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C:\Users\mahirah.rahimi\Downloads\"/>
    </mc:Choice>
  </mc:AlternateContent>
  <xr:revisionPtr revIDLastSave="0" documentId="13_ncr:1_{1387B633-33D9-468D-9C15-22489C57D95A}" xr6:coauthVersionLast="36" xr6:coauthVersionMax="36" xr10:uidLastSave="{00000000-0000-0000-0000-000000000000}"/>
  <bookViews>
    <workbookView xWindow="0" yWindow="0" windowWidth="28800" windowHeight="12225" tabRatio="472" firstSheet="6" activeTab="16" xr2:uid="{00000000-000D-0000-FFFF-FFFF00000000}"/>
  </bookViews>
  <sheets>
    <sheet name="6.1" sheetId="27" state="hidden" r:id="rId1"/>
    <sheet name="6.2" sheetId="6" state="hidden" r:id="rId2"/>
    <sheet name="6.3" sheetId="7" state="hidden" r:id="rId3"/>
    <sheet name="6.4A" sheetId="82" state="hidden" r:id="rId4"/>
    <sheet name="6.4B" sheetId="83" state="hidden" r:id="rId5"/>
    <sheet name="6.8" sheetId="76" state="hidden" r:id="rId6"/>
    <sheet name="6. 1" sheetId="168" r:id="rId7"/>
    <sheet name="6. 2" sheetId="169" r:id="rId8"/>
    <sheet name="6. 3" sheetId="170" r:id="rId9"/>
    <sheet name="6.4" sheetId="171" r:id="rId10"/>
    <sheet name="6.4 (2)" sheetId="172" r:id="rId11"/>
    <sheet name="6.5" sheetId="173" r:id="rId12"/>
    <sheet name="6.6" sheetId="174" r:id="rId13"/>
    <sheet name="6.7" sheetId="175" r:id="rId14"/>
    <sheet name="6. 8" sheetId="176" r:id="rId15"/>
    <sheet name="6.9(1)" sheetId="177" r:id="rId16"/>
    <sheet name="6.9(2)" sheetId="178" r:id="rId17"/>
    <sheet name="6.9(3)" sheetId="179" r:id="rId18"/>
    <sheet name="6.9(4)" sheetId="180" r:id="rId19"/>
    <sheet name="6.9(5)" sheetId="181" r:id="rId20"/>
    <sheet name="6.9(6)" sheetId="182" r:id="rId21"/>
    <sheet name="6.10(1)(L)" sheetId="183" r:id="rId22"/>
    <sheet name="6.10(2)(L)" sheetId="184" r:id="rId23"/>
    <sheet name="6.10(3)(L)" sheetId="185" r:id="rId24"/>
    <sheet name="6.104)(L)" sheetId="186" r:id="rId25"/>
    <sheet name="6.10(5)(L)" sheetId="187" r:id="rId26"/>
    <sheet name="6.10(6)(L)" sheetId="188" r:id="rId27"/>
    <sheet name="6.10(7)(P)" sheetId="189" r:id="rId28"/>
    <sheet name="6.10(8)(P)" sheetId="190" r:id="rId29"/>
    <sheet name="6.10(9)(P)" sheetId="191" r:id="rId30"/>
    <sheet name="6.10(10)(P)" sheetId="192" r:id="rId31"/>
    <sheet name="6.10(11)(P)" sheetId="193" r:id="rId32"/>
    <sheet name="6.10(12)(P)" sheetId="194" r:id="rId33"/>
    <sheet name="6.11(J)" sheetId="195" r:id="rId34"/>
    <sheet name="6.11(J)2" sheetId="196" r:id="rId35"/>
    <sheet name="6.11(J)3" sheetId="197" r:id="rId36"/>
    <sheet name="6.11(J)4" sheetId="198" r:id="rId37"/>
    <sheet name="6.11(J)5" sheetId="199" r:id="rId38"/>
    <sheet name="6.12(L)" sheetId="200" r:id="rId39"/>
    <sheet name="6.12(L)2" sheetId="201" r:id="rId40"/>
    <sheet name="6.12(L)3" sheetId="202" r:id="rId41"/>
    <sheet name="6.12(L)4" sheetId="203" r:id="rId42"/>
    <sheet name="6.12(L)5" sheetId="204" r:id="rId43"/>
    <sheet name="6.12(P)" sheetId="205" r:id="rId44"/>
    <sheet name="6.12(P)2" sheetId="206" r:id="rId45"/>
    <sheet name="6.12(P)3" sheetId="207" r:id="rId46"/>
    <sheet name="6.12(P)4" sheetId="208" r:id="rId47"/>
    <sheet name="6.12(P)5" sheetId="209" r:id="rId48"/>
    <sheet name="6.13" sheetId="210" r:id="rId49"/>
    <sheet name="6.13(2)" sheetId="211" r:id="rId50"/>
    <sheet name="Sheet1" sheetId="105" state="hidden" r:id="rId51"/>
  </sheets>
  <externalReferences>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s>
  <definedNames>
    <definedName name="__123Graph_A" localSheetId="6" hidden="1">#REF!</definedName>
    <definedName name="__123Graph_A" localSheetId="7" hidden="1">'[7]4.9'!#REF!</definedName>
    <definedName name="__123Graph_A" localSheetId="8" hidden="1">#REF!</definedName>
    <definedName name="__123Graph_A" localSheetId="14" hidden="1">'[7]4.9'!#REF!</definedName>
    <definedName name="__123Graph_A" localSheetId="48" hidden="1">'[7]4.9'!#REF!</definedName>
    <definedName name="__123Graph_A" localSheetId="49" hidden="1">'[7]4.9'!#REF!</definedName>
    <definedName name="__123Graph_A" localSheetId="9" hidden="1">#REF!</definedName>
    <definedName name="__123Graph_A" localSheetId="10" hidden="1">#REF!</definedName>
    <definedName name="__123Graph_A" localSheetId="3" hidden="1">#REF!</definedName>
    <definedName name="__123Graph_A" localSheetId="4" hidden="1">#REF!</definedName>
    <definedName name="__123Graph_A" localSheetId="11" hidden="1">'[7]4.9'!#REF!</definedName>
    <definedName name="__123Graph_A" localSheetId="12" hidden="1">'[7]4.9'!#REF!</definedName>
    <definedName name="__123Graph_A" localSheetId="13" hidden="1">#REF!</definedName>
    <definedName name="__123Graph_A" localSheetId="5" hidden="1">'6.8'!#REF!</definedName>
    <definedName name="__123Graph_A" hidden="1">#REF!</definedName>
    <definedName name="__123Graph_A_4" localSheetId="7">#REF!</definedName>
    <definedName name="__123Graph_A_4" localSheetId="21">#REF!</definedName>
    <definedName name="__123Graph_A_4" localSheetId="30">#REF!</definedName>
    <definedName name="__123Graph_A_4" localSheetId="31">#REF!</definedName>
    <definedName name="__123Graph_A_4" localSheetId="32">#REF!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28">#REF!</definedName>
    <definedName name="__123Graph_A_4" localSheetId="29">#REF!</definedName>
    <definedName name="__123Graph_A_4" localSheetId="24">#REF!</definedName>
    <definedName name="__123Graph_A_4" localSheetId="33">#REF!</definedName>
    <definedName name="__123Graph_A_4" localSheetId="34">#REF!</definedName>
    <definedName name="__123Graph_A_4" localSheetId="35">#REF!</definedName>
    <definedName name="__123Graph_A_4" localSheetId="36">#REF!</definedName>
    <definedName name="__123Graph_A_4" localSheetId="37">#REF!</definedName>
    <definedName name="__123Graph_A_4" localSheetId="38">#REF!</definedName>
    <definedName name="__123Graph_A_4" localSheetId="39">#REF!</definedName>
    <definedName name="__123Graph_A_4" localSheetId="40">#REF!</definedName>
    <definedName name="__123Graph_A_4" localSheetId="41">#REF!</definedName>
    <definedName name="__123Graph_A_4" localSheetId="42">#REF!</definedName>
    <definedName name="__123Graph_A_4" localSheetId="43">#REF!</definedName>
    <definedName name="__123Graph_A_4" localSheetId="44">#REF!</definedName>
    <definedName name="__123Graph_A_4" localSheetId="45">#REF!</definedName>
    <definedName name="__123Graph_A_4" localSheetId="46">#REF!</definedName>
    <definedName name="__123Graph_A_4" localSheetId="47">#REF!</definedName>
    <definedName name="__123Graph_A_4" localSheetId="48">#REF!</definedName>
    <definedName name="__123Graph_A_4" localSheetId="49">#REF!</definedName>
    <definedName name="__123Graph_A_4" localSheetId="10">#REF!</definedName>
    <definedName name="__123Graph_A_4" localSheetId="16">#REF!</definedName>
    <definedName name="__123Graph_A_4" localSheetId="17">#REF!</definedName>
    <definedName name="__123Graph_A_4" localSheetId="18">#REF!</definedName>
    <definedName name="__123Graph_A_4" localSheetId="19">#REF!</definedName>
    <definedName name="__123Graph_A_4" localSheetId="20">#REF!</definedName>
    <definedName name="__123Graph_A_4">#REF!</definedName>
    <definedName name="__123Graph_ACurrent" localSheetId="7" hidden="1">#REF!</definedName>
    <definedName name="__123Graph_ACurrent" localSheetId="8" hidden="1">#REF!</definedName>
    <definedName name="__123Graph_ACurrent" localSheetId="21" hidden="1">#REF!</definedName>
    <definedName name="__123Graph_ACurrent" localSheetId="30" hidden="1">#REF!</definedName>
    <definedName name="__123Graph_ACurrent" localSheetId="31" hidden="1">#REF!</definedName>
    <definedName name="__123Graph_ACurrent" localSheetId="32" hidden="1">#REF!</definedName>
    <definedName name="__123Graph_ACurrent" localSheetId="22" hidden="1">#REF!</definedName>
    <definedName name="__123Graph_ACurrent" localSheetId="23" hidden="1">#REF!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28" hidden="1">#REF!</definedName>
    <definedName name="__123Graph_ACurrent" localSheetId="29" hidden="1">#REF!</definedName>
    <definedName name="__123Graph_ACurrent" localSheetId="24" hidden="1">#REF!</definedName>
    <definedName name="__123Graph_ACurrent" localSheetId="33" hidden="1">#REF!</definedName>
    <definedName name="__123Graph_ACurrent" localSheetId="34" hidden="1">#REF!</definedName>
    <definedName name="__123Graph_ACurrent" localSheetId="35" hidden="1">#REF!</definedName>
    <definedName name="__123Graph_ACurrent" localSheetId="36" hidden="1">#REF!</definedName>
    <definedName name="__123Graph_ACurrent" localSheetId="37" hidden="1">#REF!</definedName>
    <definedName name="__123Graph_ACurrent" localSheetId="38" hidden="1">#REF!</definedName>
    <definedName name="__123Graph_ACurrent" localSheetId="39" hidden="1">#REF!</definedName>
    <definedName name="__123Graph_ACurrent" localSheetId="40" hidden="1">#REF!</definedName>
    <definedName name="__123Graph_ACurrent" localSheetId="41" hidden="1">#REF!</definedName>
    <definedName name="__123Graph_ACurrent" localSheetId="42" hidden="1">#REF!</definedName>
    <definedName name="__123Graph_ACurrent" localSheetId="43" hidden="1">#REF!</definedName>
    <definedName name="__123Graph_ACurrent" localSheetId="44" hidden="1">#REF!</definedName>
    <definedName name="__123Graph_ACurrent" localSheetId="45" hidden="1">#REF!</definedName>
    <definedName name="__123Graph_ACurrent" localSheetId="46" hidden="1">#REF!</definedName>
    <definedName name="__123Graph_ACurrent" localSheetId="47" hidden="1">#REF!</definedName>
    <definedName name="__123Graph_ACurrent" localSheetId="48" hidden="1">#REF!</definedName>
    <definedName name="__123Graph_ACurrent" localSheetId="49" hidden="1">#REF!</definedName>
    <definedName name="__123Graph_ACurrent" localSheetId="9" hidden="1">#REF!</definedName>
    <definedName name="__123Graph_ACurrent" localSheetId="10" hidden="1">#REF!</definedName>
    <definedName name="__123Graph_ACurrent" localSheetId="3" hidden="1">#REF!</definedName>
    <definedName name="__123Graph_ACurrent" localSheetId="4" hidden="1">#REF!</definedName>
    <definedName name="__123Graph_ACurrent" localSheetId="13" hidden="1">#REF!</definedName>
    <definedName name="__123Graph_ACurrent" localSheetId="5" hidden="1">#REF!</definedName>
    <definedName name="__123Graph_ACurrent" localSheetId="16" hidden="1">#REF!</definedName>
    <definedName name="__123Graph_ACurrent" localSheetId="17" hidden="1">#REF!</definedName>
    <definedName name="__123Graph_ACurrent" localSheetId="18" hidden="1">#REF!</definedName>
    <definedName name="__123Graph_ACurrent" localSheetId="19" hidden="1">#REF!</definedName>
    <definedName name="__123Graph_ACurrent" localSheetId="20" hidden="1">#REF!</definedName>
    <definedName name="__123Graph_ACurrent" hidden="1">#REF!</definedName>
    <definedName name="__123Graph_B" localSheetId="6" hidden="1">'[6]5.16'!$E$36:$K$36</definedName>
    <definedName name="__123Graph_B" localSheetId="7" hidden="1">'[17]5.16'!$E$36:$K$36</definedName>
    <definedName name="__123Graph_B" localSheetId="8" hidden="1">'[17]5.16'!$E$36:$K$36</definedName>
    <definedName name="__123Graph_B" localSheetId="14" hidden="1">'[17]5.16'!$E$36:$K$36</definedName>
    <definedName name="__123Graph_B" localSheetId="48" hidden="1">'[17]5.16'!$E$36:$K$36</definedName>
    <definedName name="__123Graph_B" localSheetId="49" hidden="1">'[17]5.16'!$E$36:$K$36</definedName>
    <definedName name="__123Graph_B" localSheetId="9" hidden="1">'[17]5.16'!$E$36:$K$36</definedName>
    <definedName name="__123Graph_B" localSheetId="10" hidden="1">'[17]5.16'!$E$36:$K$36</definedName>
    <definedName name="__123Graph_B" localSheetId="11" hidden="1">'[17]5.16'!$E$36:$K$36</definedName>
    <definedName name="__123Graph_B" localSheetId="12" hidden="1">'[17]5.16'!$E$36:$K$36</definedName>
    <definedName name="__123Graph_B" localSheetId="13" hidden="1">'[17]5.16'!$E$36:$K$36</definedName>
    <definedName name="__123Graph_B" hidden="1">'[1]5.16'!$E$36:$K$36</definedName>
    <definedName name="__123Graph_BCurrent" localSheetId="7" hidden="1">#REF!</definedName>
    <definedName name="__123Graph_BCurrent" localSheetId="8" hidden="1">#REF!</definedName>
    <definedName name="__123Graph_BCurrent" localSheetId="21" hidden="1">#REF!</definedName>
    <definedName name="__123Graph_BCurrent" localSheetId="30" hidden="1">#REF!</definedName>
    <definedName name="__123Graph_BCurrent" localSheetId="31" hidden="1">#REF!</definedName>
    <definedName name="__123Graph_BCurrent" localSheetId="32" hidden="1">#REF!</definedName>
    <definedName name="__123Graph_BCurrent" localSheetId="22" hidden="1">#REF!</definedName>
    <definedName name="__123Graph_BCurrent" localSheetId="23" hidden="1">#REF!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28" hidden="1">#REF!</definedName>
    <definedName name="__123Graph_BCurrent" localSheetId="29" hidden="1">#REF!</definedName>
    <definedName name="__123Graph_BCurrent" localSheetId="24" hidden="1">#REF!</definedName>
    <definedName name="__123Graph_BCurrent" localSheetId="33" hidden="1">#REF!</definedName>
    <definedName name="__123Graph_BCurrent" localSheetId="34" hidden="1">#REF!</definedName>
    <definedName name="__123Graph_BCurrent" localSheetId="35" hidden="1">#REF!</definedName>
    <definedName name="__123Graph_BCurrent" localSheetId="36" hidden="1">#REF!</definedName>
    <definedName name="__123Graph_BCurrent" localSheetId="37" hidden="1">#REF!</definedName>
    <definedName name="__123Graph_BCurrent" localSheetId="38" hidden="1">#REF!</definedName>
    <definedName name="__123Graph_BCurrent" localSheetId="39" hidden="1">#REF!</definedName>
    <definedName name="__123Graph_BCurrent" localSheetId="40" hidden="1">#REF!</definedName>
    <definedName name="__123Graph_BCurrent" localSheetId="41" hidden="1">#REF!</definedName>
    <definedName name="__123Graph_BCurrent" localSheetId="42" hidden="1">#REF!</definedName>
    <definedName name="__123Graph_BCurrent" localSheetId="43" hidden="1">#REF!</definedName>
    <definedName name="__123Graph_BCurrent" localSheetId="44" hidden="1">#REF!</definedName>
    <definedName name="__123Graph_BCurrent" localSheetId="45" hidden="1">#REF!</definedName>
    <definedName name="__123Graph_BCurrent" localSheetId="46" hidden="1">#REF!</definedName>
    <definedName name="__123Graph_BCurrent" localSheetId="47" hidden="1">#REF!</definedName>
    <definedName name="__123Graph_BCurrent" localSheetId="48" hidden="1">#REF!</definedName>
    <definedName name="__123Graph_BCurrent" localSheetId="49" hidden="1">#REF!</definedName>
    <definedName name="__123Graph_BCurrent" localSheetId="9" hidden="1">#REF!</definedName>
    <definedName name="__123Graph_BCurrent" localSheetId="10" hidden="1">#REF!</definedName>
    <definedName name="__123Graph_BCurrent" localSheetId="3" hidden="1">#REF!</definedName>
    <definedName name="__123Graph_BCurrent" localSheetId="4" hidden="1">#REF!</definedName>
    <definedName name="__123Graph_BCurrent" localSheetId="13" hidden="1">#REF!</definedName>
    <definedName name="__123Graph_BCurrent" localSheetId="5" hidden="1">#REF!</definedName>
    <definedName name="__123Graph_BCurrent" localSheetId="16" hidden="1">#REF!</definedName>
    <definedName name="__123Graph_BCurrent" localSheetId="17" hidden="1">#REF!</definedName>
    <definedName name="__123Graph_BCurrent" localSheetId="18" hidden="1">#REF!</definedName>
    <definedName name="__123Graph_BCurrent" localSheetId="19" hidden="1">#REF!</definedName>
    <definedName name="__123Graph_BCurrent" localSheetId="20" hidden="1">#REF!</definedName>
    <definedName name="__123Graph_BCurrent" hidden="1">#REF!</definedName>
    <definedName name="__123Graph_C" localSheetId="6" hidden="1">'[6]5.16'!$E$41:$K$41</definedName>
    <definedName name="__123Graph_C" localSheetId="7" hidden="1">#REF!</definedName>
    <definedName name="__123Graph_C" localSheetId="8" hidden="1">#REF!</definedName>
    <definedName name="__123Graph_C" localSheetId="14" hidden="1">#REF!</definedName>
    <definedName name="__123Graph_C" localSheetId="21" hidden="1">#REF!</definedName>
    <definedName name="__123Graph_C" localSheetId="30" hidden="1">#REF!</definedName>
    <definedName name="__123Graph_C" localSheetId="31" hidden="1">#REF!</definedName>
    <definedName name="__123Graph_C" localSheetId="32" hidden="1">#REF!</definedName>
    <definedName name="__123Graph_C" localSheetId="22" hidden="1">#REF!</definedName>
    <definedName name="__123Graph_C" localSheetId="23"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24" hidden="1">#REF!</definedName>
    <definedName name="__123Graph_C" localSheetId="33" hidden="1">#REF!</definedName>
    <definedName name="__123Graph_C" localSheetId="34" hidden="1">#REF!</definedName>
    <definedName name="__123Graph_C" localSheetId="35" hidden="1">#REF!</definedName>
    <definedName name="__123Graph_C" localSheetId="36" hidden="1">#REF!</definedName>
    <definedName name="__123Graph_C" localSheetId="37" hidden="1">#REF!</definedName>
    <definedName name="__123Graph_C" localSheetId="38" hidden="1">#REF!</definedName>
    <definedName name="__123Graph_C" localSheetId="39" hidden="1">#REF!</definedName>
    <definedName name="__123Graph_C" localSheetId="40" hidden="1">#REF!</definedName>
    <definedName name="__123Graph_C" localSheetId="41" hidden="1">#REF!</definedName>
    <definedName name="__123Graph_C" localSheetId="42" hidden="1">#REF!</definedName>
    <definedName name="__123Graph_C" localSheetId="43" hidden="1">#REF!</definedName>
    <definedName name="__123Graph_C" localSheetId="44" hidden="1">#REF!</definedName>
    <definedName name="__123Graph_C" localSheetId="45" hidden="1">#REF!</definedName>
    <definedName name="__123Graph_C" localSheetId="46" hidden="1">#REF!</definedName>
    <definedName name="__123Graph_C" localSheetId="47" hidden="1">#REF!</definedName>
    <definedName name="__123Graph_C" localSheetId="48" hidden="1">#REF!</definedName>
    <definedName name="__123Graph_C" localSheetId="49"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6" hidden="1">#REF!</definedName>
    <definedName name="__123Graph_C" localSheetId="17" hidden="1">#REF!</definedName>
    <definedName name="__123Graph_C" localSheetId="18" hidden="1">#REF!</definedName>
    <definedName name="__123Graph_C" localSheetId="19" hidden="1">#REF!</definedName>
    <definedName name="__123Graph_C" localSheetId="20" hidden="1">#REF!</definedName>
    <definedName name="__123Graph_C" hidden="1">'[1]5.16'!$E$41:$K$41</definedName>
    <definedName name="__123Graph_D" localSheetId="6" hidden="1">'[6]5.5'!$K$25:$K$41</definedName>
    <definedName name="__123Graph_D" localSheetId="7" hidden="1">'[7]4.3'!#REF!</definedName>
    <definedName name="__123Graph_D" localSheetId="8" hidden="1">'[7]4.3'!#REF!</definedName>
    <definedName name="__123Graph_D" localSheetId="14" hidden="1">'[7]4.3'!#REF!</definedName>
    <definedName name="__123Graph_D" localSheetId="48" hidden="1">'[7]4.3'!#REF!</definedName>
    <definedName name="__123Graph_D" localSheetId="49" hidden="1">'[7]4.3'!#REF!</definedName>
    <definedName name="__123Graph_D" localSheetId="9" hidden="1">'[7]4.3'!#REF!</definedName>
    <definedName name="__123Graph_D" localSheetId="10" hidden="1">'[7]4.3'!#REF!</definedName>
    <definedName name="__123Graph_D" localSheetId="11" hidden="1">'[7]4.3'!#REF!</definedName>
    <definedName name="__123Graph_D" localSheetId="12" hidden="1">'[7]4.3'!#REF!</definedName>
    <definedName name="__123Graph_D" localSheetId="13" hidden="1">'[7]4.3'!#REF!</definedName>
    <definedName name="__123Graph_D" hidden="1">'[1]5.5'!$K$25:$K$41</definedName>
    <definedName name="__123Graph_E" localSheetId="6" hidden="1">#REF!</definedName>
    <definedName name="__123Graph_E" localSheetId="7" hidden="1">#REF!</definedName>
    <definedName name="__123Graph_E" localSheetId="8" hidden="1">#REF!</definedName>
    <definedName name="__123Graph_E" localSheetId="14" hidden="1">#REF!</definedName>
    <definedName name="__123Graph_E" localSheetId="21" hidden="1">#REF!</definedName>
    <definedName name="__123Graph_E" localSheetId="30" hidden="1">#REF!</definedName>
    <definedName name="__123Graph_E" localSheetId="31" hidden="1">#REF!</definedName>
    <definedName name="__123Graph_E" localSheetId="32" hidden="1">#REF!</definedName>
    <definedName name="__123Graph_E" localSheetId="22" hidden="1">#REF!</definedName>
    <definedName name="__123Graph_E" localSheetId="23"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24" hidden="1">#REF!</definedName>
    <definedName name="__123Graph_E" localSheetId="33" hidden="1">#REF!</definedName>
    <definedName name="__123Graph_E" localSheetId="34" hidden="1">#REF!</definedName>
    <definedName name="__123Graph_E" localSheetId="35" hidden="1">#REF!</definedName>
    <definedName name="__123Graph_E" localSheetId="36" hidden="1">#REF!</definedName>
    <definedName name="__123Graph_E" localSheetId="37" hidden="1">#REF!</definedName>
    <definedName name="__123Graph_E" localSheetId="38" hidden="1">#REF!</definedName>
    <definedName name="__123Graph_E" localSheetId="39" hidden="1">#REF!</definedName>
    <definedName name="__123Graph_E" localSheetId="40" hidden="1">#REF!</definedName>
    <definedName name="__123Graph_E" localSheetId="41" hidden="1">#REF!</definedName>
    <definedName name="__123Graph_E" localSheetId="42" hidden="1">#REF!</definedName>
    <definedName name="__123Graph_E" localSheetId="43" hidden="1">#REF!</definedName>
    <definedName name="__123Graph_E" localSheetId="44" hidden="1">#REF!</definedName>
    <definedName name="__123Graph_E" localSheetId="45" hidden="1">#REF!</definedName>
    <definedName name="__123Graph_E" localSheetId="46" hidden="1">#REF!</definedName>
    <definedName name="__123Graph_E" localSheetId="47" hidden="1">#REF!</definedName>
    <definedName name="__123Graph_E" localSheetId="48" hidden="1">#REF!</definedName>
    <definedName name="__123Graph_E" localSheetId="49" hidden="1">#REF!</definedName>
    <definedName name="__123Graph_E" localSheetId="9" hidden="1">#REF!</definedName>
    <definedName name="__123Graph_E" localSheetId="10" hidden="1">#REF!</definedName>
    <definedName name="__123Graph_E" localSheetId="3" hidden="1">#REF!</definedName>
    <definedName name="__123Graph_E" localSheetId="4" hidden="1">#REF!</definedName>
    <definedName name="__123Graph_E" localSheetId="11" hidden="1">#REF!</definedName>
    <definedName name="__123Graph_E" localSheetId="12" hidden="1">#REF!</definedName>
    <definedName name="__123Graph_E" localSheetId="13" hidden="1">#REF!</definedName>
    <definedName name="__123Graph_E" localSheetId="5" hidden="1">#REF!</definedName>
    <definedName name="__123Graph_E" localSheetId="16" hidden="1">#REF!</definedName>
    <definedName name="__123Graph_E" localSheetId="17" hidden="1">#REF!</definedName>
    <definedName name="__123Graph_E" localSheetId="18" hidden="1">#REF!</definedName>
    <definedName name="__123Graph_E" localSheetId="19" hidden="1">#REF!</definedName>
    <definedName name="__123Graph_E" localSheetId="20" hidden="1">#REF!</definedName>
    <definedName name="__123Graph_E" hidden="1">#REF!</definedName>
    <definedName name="__123Graph_F" localSheetId="6" hidden="1">'[6]5.5'!$O$25:$O$41</definedName>
    <definedName name="__123Graph_F" localSheetId="7" hidden="1">#REF!</definedName>
    <definedName name="__123Graph_F" localSheetId="8" hidden="1">#REF!</definedName>
    <definedName name="__123Graph_F" localSheetId="14" hidden="1">#REF!</definedName>
    <definedName name="__123Graph_F" localSheetId="21" hidden="1">#REF!</definedName>
    <definedName name="__123Graph_F" localSheetId="30" hidden="1">#REF!</definedName>
    <definedName name="__123Graph_F" localSheetId="31" hidden="1">#REF!</definedName>
    <definedName name="__123Graph_F" localSheetId="32" hidden="1">#REF!</definedName>
    <definedName name="__123Graph_F" localSheetId="22" hidden="1">#REF!</definedName>
    <definedName name="__123Graph_F" localSheetId="23"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24" hidden="1">#REF!</definedName>
    <definedName name="__123Graph_F" localSheetId="33" hidden="1">#REF!</definedName>
    <definedName name="__123Graph_F" localSheetId="34" hidden="1">#REF!</definedName>
    <definedName name="__123Graph_F" localSheetId="35" hidden="1">#REF!</definedName>
    <definedName name="__123Graph_F" localSheetId="36" hidden="1">#REF!</definedName>
    <definedName name="__123Graph_F" localSheetId="37" hidden="1">#REF!</definedName>
    <definedName name="__123Graph_F" localSheetId="38" hidden="1">#REF!</definedName>
    <definedName name="__123Graph_F" localSheetId="39" hidden="1">#REF!</definedName>
    <definedName name="__123Graph_F" localSheetId="40" hidden="1">#REF!</definedName>
    <definedName name="__123Graph_F" localSheetId="41" hidden="1">#REF!</definedName>
    <definedName name="__123Graph_F" localSheetId="42" hidden="1">#REF!</definedName>
    <definedName name="__123Graph_F" localSheetId="43" hidden="1">#REF!</definedName>
    <definedName name="__123Graph_F" localSheetId="44" hidden="1">#REF!</definedName>
    <definedName name="__123Graph_F" localSheetId="45" hidden="1">#REF!</definedName>
    <definedName name="__123Graph_F" localSheetId="46" hidden="1">#REF!</definedName>
    <definedName name="__123Graph_F" localSheetId="47" hidden="1">#REF!</definedName>
    <definedName name="__123Graph_F" localSheetId="48" hidden="1">#REF!</definedName>
    <definedName name="__123Graph_F" localSheetId="49"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6" hidden="1">#REF!</definedName>
    <definedName name="__123Graph_F" localSheetId="17" hidden="1">#REF!</definedName>
    <definedName name="__123Graph_F" localSheetId="18" hidden="1">#REF!</definedName>
    <definedName name="__123Graph_F" localSheetId="19" hidden="1">#REF!</definedName>
    <definedName name="__123Graph_F" localSheetId="20" hidden="1">#REF!</definedName>
    <definedName name="__123Graph_F" hidden="1">'[1]5.5'!$O$25:$O$41</definedName>
    <definedName name="__123Graph_LBL_A" localSheetId="7" hidden="1">#REF!</definedName>
    <definedName name="__123Graph_LBL_A" localSheetId="8" hidden="1">#REF!</definedName>
    <definedName name="__123Graph_LBL_A" localSheetId="21" hidden="1">#REF!</definedName>
    <definedName name="__123Graph_LBL_A" localSheetId="30" hidden="1">#REF!</definedName>
    <definedName name="__123Graph_LBL_A" localSheetId="31" hidden="1">#REF!</definedName>
    <definedName name="__123Graph_LBL_A" localSheetId="32" hidden="1">#REF!</definedName>
    <definedName name="__123Graph_LBL_A" localSheetId="22" hidden="1">#REF!</definedName>
    <definedName name="__123Graph_LBL_A" localSheetId="23" hidden="1">#REF!</definedName>
    <definedName name="__123Graph_LBL_A" localSheetId="25" hidden="1">#REF!</definedName>
    <definedName name="__123Graph_LBL_A" localSheetId="26" hidden="1">#REF!</definedName>
    <definedName name="__123Graph_LBL_A" localSheetId="27" hidden="1">#REF!</definedName>
    <definedName name="__123Graph_LBL_A" localSheetId="28" hidden="1">#REF!</definedName>
    <definedName name="__123Graph_LBL_A" localSheetId="29" hidden="1">#REF!</definedName>
    <definedName name="__123Graph_LBL_A" localSheetId="24" hidden="1">#REF!</definedName>
    <definedName name="__123Graph_LBL_A" localSheetId="33" hidden="1">#REF!</definedName>
    <definedName name="__123Graph_LBL_A" localSheetId="34" hidden="1">#REF!</definedName>
    <definedName name="__123Graph_LBL_A" localSheetId="35" hidden="1">#REF!</definedName>
    <definedName name="__123Graph_LBL_A" localSheetId="36" hidden="1">#REF!</definedName>
    <definedName name="__123Graph_LBL_A" localSheetId="37" hidden="1">#REF!</definedName>
    <definedName name="__123Graph_LBL_A" localSheetId="38" hidden="1">#REF!</definedName>
    <definedName name="__123Graph_LBL_A" localSheetId="39" hidden="1">#REF!</definedName>
    <definedName name="__123Graph_LBL_A" localSheetId="40" hidden="1">#REF!</definedName>
    <definedName name="__123Graph_LBL_A" localSheetId="41" hidden="1">#REF!</definedName>
    <definedName name="__123Graph_LBL_A" localSheetId="42" hidden="1">#REF!</definedName>
    <definedName name="__123Graph_LBL_A" localSheetId="43" hidden="1">#REF!</definedName>
    <definedName name="__123Graph_LBL_A" localSheetId="44" hidden="1">#REF!</definedName>
    <definedName name="__123Graph_LBL_A" localSheetId="45" hidden="1">#REF!</definedName>
    <definedName name="__123Graph_LBL_A" localSheetId="46" hidden="1">#REF!</definedName>
    <definedName name="__123Graph_LBL_A" localSheetId="47" hidden="1">#REF!</definedName>
    <definedName name="__123Graph_LBL_A" localSheetId="48" hidden="1">#REF!</definedName>
    <definedName name="__123Graph_LBL_A" localSheetId="49" hidden="1">#REF!</definedName>
    <definedName name="__123Graph_LBL_A" localSheetId="9" hidden="1">#REF!</definedName>
    <definedName name="__123Graph_LBL_A" localSheetId="10" hidden="1">#REF!</definedName>
    <definedName name="__123Graph_LBL_A" localSheetId="3" hidden="1">#REF!</definedName>
    <definedName name="__123Graph_LBL_A" localSheetId="4" hidden="1">#REF!</definedName>
    <definedName name="__123Graph_LBL_A" localSheetId="13" hidden="1">#REF!</definedName>
    <definedName name="__123Graph_LBL_A" localSheetId="5" hidden="1">#REF!</definedName>
    <definedName name="__123Graph_LBL_A" localSheetId="16" hidden="1">#REF!</definedName>
    <definedName name="__123Graph_LBL_A" localSheetId="17" hidden="1">#REF!</definedName>
    <definedName name="__123Graph_LBL_A" localSheetId="18" hidden="1">#REF!</definedName>
    <definedName name="__123Graph_LBL_A" localSheetId="19" hidden="1">#REF!</definedName>
    <definedName name="__123Graph_LBL_A" localSheetId="20" hidden="1">#REF!</definedName>
    <definedName name="__123Graph_LBL_A" hidden="1">#REF!</definedName>
    <definedName name="__123Graph_X" localSheetId="6" hidden="1">#REF!</definedName>
    <definedName name="__123Graph_X" localSheetId="7" hidden="1">'[7]4.9'!#REF!</definedName>
    <definedName name="__123Graph_X" localSheetId="8" hidden="1">#REF!</definedName>
    <definedName name="__123Graph_X" localSheetId="14" hidden="1">'[7]4.9'!#REF!</definedName>
    <definedName name="__123Graph_X" localSheetId="48" hidden="1">'[7]4.9'!#REF!</definedName>
    <definedName name="__123Graph_X" localSheetId="49" hidden="1">'[7]4.9'!#REF!</definedName>
    <definedName name="__123Graph_X" localSheetId="9" hidden="1">#REF!</definedName>
    <definedName name="__123Graph_X" localSheetId="10" hidden="1">#REF!</definedName>
    <definedName name="__123Graph_X" localSheetId="3" hidden="1">#REF!</definedName>
    <definedName name="__123Graph_X" localSheetId="4" hidden="1">#REF!</definedName>
    <definedName name="__123Graph_X" localSheetId="11" hidden="1">'[7]4.9'!#REF!</definedName>
    <definedName name="__123Graph_X" localSheetId="12" hidden="1">'[7]4.9'!#REF!</definedName>
    <definedName name="__123Graph_X" localSheetId="13" hidden="1">#REF!</definedName>
    <definedName name="__123Graph_X" localSheetId="5" hidden="1">#REF!</definedName>
    <definedName name="__123Graph_X" hidden="1">#REF!</definedName>
    <definedName name="__123Graph_X_1" localSheetId="7">#REF!</definedName>
    <definedName name="__123Graph_X_1" localSheetId="21">#REF!</definedName>
    <definedName name="__123Graph_X_1" localSheetId="30">#REF!</definedName>
    <definedName name="__123Graph_X_1" localSheetId="31">#REF!</definedName>
    <definedName name="__123Graph_X_1" localSheetId="32">#REF!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28">#REF!</definedName>
    <definedName name="__123Graph_X_1" localSheetId="29">#REF!</definedName>
    <definedName name="__123Graph_X_1" localSheetId="24">#REF!</definedName>
    <definedName name="__123Graph_X_1" localSheetId="33">#REF!</definedName>
    <definedName name="__123Graph_X_1" localSheetId="34">#REF!</definedName>
    <definedName name="__123Graph_X_1" localSheetId="35">#REF!</definedName>
    <definedName name="__123Graph_X_1" localSheetId="36">#REF!</definedName>
    <definedName name="__123Graph_X_1" localSheetId="37">#REF!</definedName>
    <definedName name="__123Graph_X_1" localSheetId="38">#REF!</definedName>
    <definedName name="__123Graph_X_1" localSheetId="39">#REF!</definedName>
    <definedName name="__123Graph_X_1" localSheetId="40">#REF!</definedName>
    <definedName name="__123Graph_X_1" localSheetId="41">#REF!</definedName>
    <definedName name="__123Graph_X_1" localSheetId="42">#REF!</definedName>
    <definedName name="__123Graph_X_1" localSheetId="43">#REF!</definedName>
    <definedName name="__123Graph_X_1" localSheetId="44">#REF!</definedName>
    <definedName name="__123Graph_X_1" localSheetId="45">#REF!</definedName>
    <definedName name="__123Graph_X_1" localSheetId="46">#REF!</definedName>
    <definedName name="__123Graph_X_1" localSheetId="47">#REF!</definedName>
    <definedName name="__123Graph_X_1" localSheetId="48">#REF!</definedName>
    <definedName name="__123Graph_X_1" localSheetId="49">#REF!</definedName>
    <definedName name="__123Graph_X_1" localSheetId="10">#REF!</definedName>
    <definedName name="__123Graph_X_1" localSheetId="16">#REF!</definedName>
    <definedName name="__123Graph_X_1" localSheetId="17">#REF!</definedName>
    <definedName name="__123Graph_X_1" localSheetId="18">#REF!</definedName>
    <definedName name="__123Graph_X_1" localSheetId="19">#REF!</definedName>
    <definedName name="__123Graph_X_1" localSheetId="20">#REF!</definedName>
    <definedName name="__123Graph_X_1">#REF!</definedName>
    <definedName name="__123Graph_XCurrent" localSheetId="7" hidden="1">#REF!</definedName>
    <definedName name="__123Graph_XCurrent" localSheetId="8" hidden="1">#REF!</definedName>
    <definedName name="__123Graph_XCurrent" localSheetId="21" hidden="1">#REF!</definedName>
    <definedName name="__123Graph_XCurrent" localSheetId="30" hidden="1">#REF!</definedName>
    <definedName name="__123Graph_XCurrent" localSheetId="31" hidden="1">#REF!</definedName>
    <definedName name="__123Graph_XCurrent" localSheetId="32" hidden="1">#REF!</definedName>
    <definedName name="__123Graph_XCurrent" localSheetId="22" hidden="1">#REF!</definedName>
    <definedName name="__123Graph_XCurrent" localSheetId="23" hidden="1">#REF!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28" hidden="1">#REF!</definedName>
    <definedName name="__123Graph_XCurrent" localSheetId="29" hidden="1">#REF!</definedName>
    <definedName name="__123Graph_XCurrent" localSheetId="24" hidden="1">#REF!</definedName>
    <definedName name="__123Graph_XCurrent" localSheetId="33" hidden="1">#REF!</definedName>
    <definedName name="__123Graph_XCurrent" localSheetId="34" hidden="1">#REF!</definedName>
    <definedName name="__123Graph_XCurrent" localSheetId="35" hidden="1">#REF!</definedName>
    <definedName name="__123Graph_XCurrent" localSheetId="36" hidden="1">#REF!</definedName>
    <definedName name="__123Graph_XCurrent" localSheetId="37" hidden="1">#REF!</definedName>
    <definedName name="__123Graph_XCurrent" localSheetId="38" hidden="1">#REF!</definedName>
    <definedName name="__123Graph_XCurrent" localSheetId="39" hidden="1">#REF!</definedName>
    <definedName name="__123Graph_XCurrent" localSheetId="40" hidden="1">#REF!</definedName>
    <definedName name="__123Graph_XCurrent" localSheetId="41" hidden="1">#REF!</definedName>
    <definedName name="__123Graph_XCurrent" localSheetId="42" hidden="1">#REF!</definedName>
    <definedName name="__123Graph_XCurrent" localSheetId="43" hidden="1">#REF!</definedName>
    <definedName name="__123Graph_XCurrent" localSheetId="44" hidden="1">#REF!</definedName>
    <definedName name="__123Graph_XCurrent" localSheetId="45" hidden="1">#REF!</definedName>
    <definedName name="__123Graph_XCurrent" localSheetId="46" hidden="1">#REF!</definedName>
    <definedName name="__123Graph_XCurrent" localSheetId="47" hidden="1">#REF!</definedName>
    <definedName name="__123Graph_XCurrent" localSheetId="48" hidden="1">#REF!</definedName>
    <definedName name="__123Graph_XCurrent" localSheetId="49" hidden="1">#REF!</definedName>
    <definedName name="__123Graph_XCurrent" localSheetId="9" hidden="1">#REF!</definedName>
    <definedName name="__123Graph_XCurrent" localSheetId="10" hidden="1">#REF!</definedName>
    <definedName name="__123Graph_XCurrent" localSheetId="3" hidden="1">#REF!</definedName>
    <definedName name="__123Graph_XCurrent" localSheetId="4" hidden="1">#REF!</definedName>
    <definedName name="__123Graph_XCurrent" localSheetId="13" hidden="1">#REF!</definedName>
    <definedName name="__123Graph_XCurrent" localSheetId="5" hidden="1">#REF!</definedName>
    <definedName name="__123Graph_XCurrent" localSheetId="16" hidden="1">#REF!</definedName>
    <definedName name="__123Graph_XCurrent" localSheetId="17" hidden="1">#REF!</definedName>
    <definedName name="__123Graph_XCurrent" localSheetId="18" hidden="1">#REF!</definedName>
    <definedName name="__123Graph_XCurrent" localSheetId="19" hidden="1">#REF!</definedName>
    <definedName name="__123Graph_XCurrent" localSheetId="20" hidden="1">#REF!</definedName>
    <definedName name="__123Graph_XCurrent" hidden="1">#REF!</definedName>
    <definedName name="_123Graph_ACurrenrt" localSheetId="7" hidden="1">#REF!</definedName>
    <definedName name="_123Graph_ACurrenrt" localSheetId="21" hidden="1">#REF!</definedName>
    <definedName name="_123Graph_ACurrenrt" localSheetId="30" hidden="1">#REF!</definedName>
    <definedName name="_123Graph_ACurrenrt" localSheetId="31" hidden="1">#REF!</definedName>
    <definedName name="_123Graph_ACurrenrt" localSheetId="32" hidden="1">#REF!</definedName>
    <definedName name="_123Graph_ACurrenrt" localSheetId="22" hidden="1">#REF!</definedName>
    <definedName name="_123Graph_ACurrenrt" localSheetId="23" hidden="1">#REF!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28" hidden="1">#REF!</definedName>
    <definedName name="_123Graph_ACurrenrt" localSheetId="29" hidden="1">#REF!</definedName>
    <definedName name="_123Graph_ACurrenrt" localSheetId="24" hidden="1">#REF!</definedName>
    <definedName name="_123Graph_ACurrenrt" localSheetId="33" hidden="1">#REF!</definedName>
    <definedName name="_123Graph_ACurrenrt" localSheetId="34" hidden="1">#REF!</definedName>
    <definedName name="_123Graph_ACurrenrt" localSheetId="35" hidden="1">#REF!</definedName>
    <definedName name="_123Graph_ACurrenrt" localSheetId="36" hidden="1">#REF!</definedName>
    <definedName name="_123Graph_ACurrenrt" localSheetId="37" hidden="1">#REF!</definedName>
    <definedName name="_123Graph_ACurrenrt" localSheetId="38" hidden="1">#REF!</definedName>
    <definedName name="_123Graph_ACurrenrt" localSheetId="39" hidden="1">#REF!</definedName>
    <definedName name="_123Graph_ACurrenrt" localSheetId="40" hidden="1">#REF!</definedName>
    <definedName name="_123Graph_ACurrenrt" localSheetId="41" hidden="1">#REF!</definedName>
    <definedName name="_123Graph_ACurrenrt" localSheetId="42" hidden="1">#REF!</definedName>
    <definedName name="_123Graph_ACurrenrt" localSheetId="43" hidden="1">#REF!</definedName>
    <definedName name="_123Graph_ACurrenrt" localSheetId="44" hidden="1">#REF!</definedName>
    <definedName name="_123Graph_ACurrenrt" localSheetId="45" hidden="1">#REF!</definedName>
    <definedName name="_123Graph_ACurrenrt" localSheetId="46" hidden="1">#REF!</definedName>
    <definedName name="_123Graph_ACurrenrt" localSheetId="47" hidden="1">#REF!</definedName>
    <definedName name="_123Graph_ACurrenrt" localSheetId="48" hidden="1">#REF!</definedName>
    <definedName name="_123Graph_ACurrenrt" localSheetId="49" hidden="1">#REF!</definedName>
    <definedName name="_123Graph_ACurrenrt" localSheetId="10" hidden="1">#REF!</definedName>
    <definedName name="_123Graph_ACurrenrt" localSheetId="16" hidden="1">#REF!</definedName>
    <definedName name="_123Graph_ACurrenrt" localSheetId="17" hidden="1">#REF!</definedName>
    <definedName name="_123Graph_ACurrenrt" localSheetId="18" hidden="1">#REF!</definedName>
    <definedName name="_123Graph_ACurrenrt" localSheetId="19" hidden="1">#REF!</definedName>
    <definedName name="_123Graph_ACurrenrt" localSheetId="20" hidden="1">#REF!</definedName>
    <definedName name="_123Graph_ACurrenrt" hidden="1">#REF!</definedName>
    <definedName name="_Parse_Out" localSheetId="7" hidden="1">#REF!</definedName>
    <definedName name="_Parse_Out" localSheetId="21" hidden="1">#REF!</definedName>
    <definedName name="_Parse_Out" localSheetId="30" hidden="1">#REF!</definedName>
    <definedName name="_Parse_Out" localSheetId="31" hidden="1">#REF!</definedName>
    <definedName name="_Parse_Out" localSheetId="32" hidden="1">#REF!</definedName>
    <definedName name="_Parse_Out" localSheetId="22" hidden="1">#REF!</definedName>
    <definedName name="_Parse_Out" localSheetId="23" hidden="1">#REF!</definedName>
    <definedName name="_Parse_Out" localSheetId="25" hidden="1">#REF!</definedName>
    <definedName name="_Parse_Out" localSheetId="26" hidden="1">#REF!</definedName>
    <definedName name="_Parse_Out" localSheetId="27" hidden="1">#REF!</definedName>
    <definedName name="_Parse_Out" localSheetId="28" hidden="1">#REF!</definedName>
    <definedName name="_Parse_Out" localSheetId="29" hidden="1">#REF!</definedName>
    <definedName name="_Parse_Out" localSheetId="24" hidden="1">#REF!</definedName>
    <definedName name="_Parse_Out" localSheetId="33" hidden="1">#REF!</definedName>
    <definedName name="_Parse_Out" localSheetId="34" hidden="1">#REF!</definedName>
    <definedName name="_Parse_Out" localSheetId="35" hidden="1">#REF!</definedName>
    <definedName name="_Parse_Out" localSheetId="36" hidden="1">#REF!</definedName>
    <definedName name="_Parse_Out" localSheetId="37" hidden="1">#REF!</definedName>
    <definedName name="_Parse_Out" localSheetId="38" hidden="1">#REF!</definedName>
    <definedName name="_Parse_Out" localSheetId="39" hidden="1">#REF!</definedName>
    <definedName name="_Parse_Out" localSheetId="40" hidden="1">#REF!</definedName>
    <definedName name="_Parse_Out" localSheetId="41" hidden="1">#REF!</definedName>
    <definedName name="_Parse_Out" localSheetId="42" hidden="1">#REF!</definedName>
    <definedName name="_Parse_Out" localSheetId="43" hidden="1">#REF!</definedName>
    <definedName name="_Parse_Out" localSheetId="44" hidden="1">#REF!</definedName>
    <definedName name="_Parse_Out" localSheetId="45" hidden="1">#REF!</definedName>
    <definedName name="_Parse_Out" localSheetId="46" hidden="1">#REF!</definedName>
    <definedName name="_Parse_Out" localSheetId="47" hidden="1">#REF!</definedName>
    <definedName name="_Parse_Out" localSheetId="48" hidden="1">#REF!</definedName>
    <definedName name="_Parse_Out" localSheetId="49" hidden="1">#REF!</definedName>
    <definedName name="_Parse_Out" localSheetId="10" hidden="1">#REF!</definedName>
    <definedName name="_Parse_Out" localSheetId="16" hidden="1">#REF!</definedName>
    <definedName name="_Parse_Out" localSheetId="17" hidden="1">#REF!</definedName>
    <definedName name="_Parse_Out" localSheetId="18" hidden="1">#REF!</definedName>
    <definedName name="_Parse_Out" localSheetId="19" hidden="1">#REF!</definedName>
    <definedName name="_Parse_Out" localSheetId="20" hidden="1">#REF!</definedName>
    <definedName name="_Parse_Out" hidden="1">#REF!</definedName>
    <definedName name="_Sort" localSheetId="6" hidden="1">#REF!</definedName>
    <definedName name="_Sort" localSheetId="7" hidden="1">#REF!</definedName>
    <definedName name="_Sort" localSheetId="8" hidden="1">#REF!</definedName>
    <definedName name="_Sort" localSheetId="21" hidden="1">#REF!</definedName>
    <definedName name="_Sort" localSheetId="30" hidden="1">#REF!</definedName>
    <definedName name="_Sort" localSheetId="31" hidden="1">#REF!</definedName>
    <definedName name="_Sort" localSheetId="32" hidden="1">#REF!</definedName>
    <definedName name="_Sort" localSheetId="22" hidden="1">#REF!</definedName>
    <definedName name="_Sort" localSheetId="23" hidden="1">#REF!</definedName>
    <definedName name="_Sort" localSheetId="25"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localSheetId="24" hidden="1">#REF!</definedName>
    <definedName name="_Sort" localSheetId="33" hidden="1">#REF!</definedName>
    <definedName name="_Sort" localSheetId="34" hidden="1">#REF!</definedName>
    <definedName name="_Sort" localSheetId="35" hidden="1">#REF!</definedName>
    <definedName name="_Sort" localSheetId="36" hidden="1">#REF!</definedName>
    <definedName name="_Sort" localSheetId="37" hidden="1">#REF!</definedName>
    <definedName name="_Sort" localSheetId="38" hidden="1">#REF!</definedName>
    <definedName name="_Sort" localSheetId="39" hidden="1">#REF!</definedName>
    <definedName name="_Sort" localSheetId="40" hidden="1">#REF!</definedName>
    <definedName name="_Sort" localSheetId="41" hidden="1">#REF!</definedName>
    <definedName name="_Sort" localSheetId="42" hidden="1">#REF!</definedName>
    <definedName name="_Sort" localSheetId="43" hidden="1">#REF!</definedName>
    <definedName name="_Sort" localSheetId="44" hidden="1">#REF!</definedName>
    <definedName name="_Sort" localSheetId="45" hidden="1">#REF!</definedName>
    <definedName name="_Sort" localSheetId="46" hidden="1">#REF!</definedName>
    <definedName name="_Sort" localSheetId="47" hidden="1">#REF!</definedName>
    <definedName name="_Sort" localSheetId="48" hidden="1">#REF!</definedName>
    <definedName name="_Sort" localSheetId="49" hidden="1">#REF!</definedName>
    <definedName name="_Sort" localSheetId="9" hidden="1">#REF!</definedName>
    <definedName name="_Sort" localSheetId="10" hidden="1">#REF!</definedName>
    <definedName name="_Sort" localSheetId="3" hidden="1">#REF!</definedName>
    <definedName name="_Sort" localSheetId="4" hidden="1">#REF!</definedName>
    <definedName name="_Sort" localSheetId="13" hidden="1">'[19]5.2C'!#REF!</definedName>
    <definedName name="_Sort" localSheetId="5" hidden="1">'[2]5.2C'!#REF!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hidden="1">#REF!</definedName>
    <definedName name="a" localSheetId="7" hidden="1">#REF!</definedName>
    <definedName name="a" localSheetId="8" hidden="1">#REF!</definedName>
    <definedName name="a" localSheetId="21" hidden="1">#REF!</definedName>
    <definedName name="a" localSheetId="30" hidden="1">#REF!</definedName>
    <definedName name="a" localSheetId="31" hidden="1">#REF!</definedName>
    <definedName name="a" localSheetId="32" hidden="1">#REF!</definedName>
    <definedName name="a" localSheetId="22" hidden="1">#REF!</definedName>
    <definedName name="a" localSheetId="23" hidden="1">#REF!</definedName>
    <definedName name="a" localSheetId="25" hidden="1">#REF!</definedName>
    <definedName name="a" localSheetId="26" hidden="1">#REF!</definedName>
    <definedName name="a" localSheetId="27" hidden="1">#REF!</definedName>
    <definedName name="a" localSheetId="28" hidden="1">#REF!</definedName>
    <definedName name="a" localSheetId="29" hidden="1">#REF!</definedName>
    <definedName name="a" localSheetId="24" hidden="1">#REF!</definedName>
    <definedName name="a" localSheetId="33" hidden="1">#REF!</definedName>
    <definedName name="a" localSheetId="34" hidden="1">#REF!</definedName>
    <definedName name="a" localSheetId="35" hidden="1">#REF!</definedName>
    <definedName name="a" localSheetId="36" hidden="1">#REF!</definedName>
    <definedName name="a" localSheetId="37" hidden="1">#REF!</definedName>
    <definedName name="a" localSheetId="38" hidden="1">#REF!</definedName>
    <definedName name="a" localSheetId="39" hidden="1">#REF!</definedName>
    <definedName name="a" localSheetId="40" hidden="1">#REF!</definedName>
    <definedName name="a" localSheetId="41" hidden="1">#REF!</definedName>
    <definedName name="a" localSheetId="42" hidden="1">#REF!</definedName>
    <definedName name="a" localSheetId="43" hidden="1">#REF!</definedName>
    <definedName name="a" localSheetId="44" hidden="1">#REF!</definedName>
    <definedName name="a" localSheetId="45" hidden="1">#REF!</definedName>
    <definedName name="a" localSheetId="46" hidden="1">#REF!</definedName>
    <definedName name="a" localSheetId="47" hidden="1">#REF!</definedName>
    <definedName name="a" localSheetId="48" hidden="1">#REF!</definedName>
    <definedName name="a" localSheetId="49" hidden="1">#REF!</definedName>
    <definedName name="a" localSheetId="9" hidden="1">#REF!</definedName>
    <definedName name="a" localSheetId="10" hidden="1">#REF!</definedName>
    <definedName name="a" localSheetId="3" hidden="1">#REF!</definedName>
    <definedName name="a" localSheetId="4" hidden="1">#REF!</definedName>
    <definedName name="a" localSheetId="13" hidden="1">#REF!</definedName>
    <definedName name="a" localSheetId="5" hidden="1">#REF!</definedName>
    <definedName name="a" localSheetId="16" hidden="1">#REF!</definedName>
    <definedName name="a" localSheetId="17" hidden="1">#REF!</definedName>
    <definedName name="a" localSheetId="18" hidden="1">#REF!</definedName>
    <definedName name="a" localSheetId="19" hidden="1">#REF!</definedName>
    <definedName name="a" localSheetId="20" hidden="1">#REF!</definedName>
    <definedName name="a" hidden="1">#REF!</definedName>
    <definedName name="aaa" localSheetId="7">#REF!</definedName>
    <definedName name="aaa" localSheetId="21">#REF!</definedName>
    <definedName name="aaa" localSheetId="30">#REF!</definedName>
    <definedName name="aaa" localSheetId="31">#REF!</definedName>
    <definedName name="aaa" localSheetId="32">#REF!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28">#REF!</definedName>
    <definedName name="aaa" localSheetId="29">#REF!</definedName>
    <definedName name="aaa" localSheetId="24">#REF!</definedName>
    <definedName name="aaa" localSheetId="33">#REF!</definedName>
    <definedName name="aaa" localSheetId="34">#REF!</definedName>
    <definedName name="aaa" localSheetId="35">#REF!</definedName>
    <definedName name="aaa" localSheetId="36">#REF!</definedName>
    <definedName name="aaa" localSheetId="37">#REF!</definedName>
    <definedName name="aaa" localSheetId="38">#REF!</definedName>
    <definedName name="aaa" localSheetId="39">#REF!</definedName>
    <definedName name="aaa" localSheetId="40">#REF!</definedName>
    <definedName name="aaa" localSheetId="41">#REF!</definedName>
    <definedName name="aaa" localSheetId="42">#REF!</definedName>
    <definedName name="aaa" localSheetId="43">#REF!</definedName>
    <definedName name="aaa" localSheetId="44">#REF!</definedName>
    <definedName name="aaa" localSheetId="45">#REF!</definedName>
    <definedName name="aaa" localSheetId="46">#REF!</definedName>
    <definedName name="aaa" localSheetId="47">#REF!</definedName>
    <definedName name="aaa" localSheetId="48">#REF!</definedName>
    <definedName name="aaa" localSheetId="49">#REF!</definedName>
    <definedName name="aaa" localSheetId="10">#REF!</definedName>
    <definedName name="aaa" localSheetId="16">#REF!</definedName>
    <definedName name="aaa" localSheetId="17">#REF!</definedName>
    <definedName name="aaa" localSheetId="18">#REF!</definedName>
    <definedName name="aaa" localSheetId="19">#REF!</definedName>
    <definedName name="aaa" localSheetId="20">#REF!</definedName>
    <definedName name="aaa">#REF!</definedName>
    <definedName name="aaab" localSheetId="7">#REF!</definedName>
    <definedName name="aaab" localSheetId="21">#REF!</definedName>
    <definedName name="aaab" localSheetId="30">#REF!</definedName>
    <definedName name="aaab" localSheetId="31">#REF!</definedName>
    <definedName name="aaab" localSheetId="32">#REF!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28">#REF!</definedName>
    <definedName name="aaab" localSheetId="29">#REF!</definedName>
    <definedName name="aaab" localSheetId="24">#REF!</definedName>
    <definedName name="aaab" localSheetId="33">#REF!</definedName>
    <definedName name="aaab" localSheetId="34">#REF!</definedName>
    <definedName name="aaab" localSheetId="35">#REF!</definedName>
    <definedName name="aaab" localSheetId="36">#REF!</definedName>
    <definedName name="aaab" localSheetId="37">#REF!</definedName>
    <definedName name="aaab" localSheetId="38">#REF!</definedName>
    <definedName name="aaab" localSheetId="39">#REF!</definedName>
    <definedName name="aaab" localSheetId="40">#REF!</definedName>
    <definedName name="aaab" localSheetId="41">#REF!</definedName>
    <definedName name="aaab" localSheetId="42">#REF!</definedName>
    <definedName name="aaab" localSheetId="43">#REF!</definedName>
    <definedName name="aaab" localSheetId="44">#REF!</definedName>
    <definedName name="aaab" localSheetId="45">#REF!</definedName>
    <definedName name="aaab" localSheetId="46">#REF!</definedName>
    <definedName name="aaab" localSheetId="47">#REF!</definedName>
    <definedName name="aaab" localSheetId="48">#REF!</definedName>
    <definedName name="aaab" localSheetId="49">#REF!</definedName>
    <definedName name="aaab" localSheetId="10">#REF!</definedName>
    <definedName name="aaab" localSheetId="16">#REF!</definedName>
    <definedName name="aaab" localSheetId="17">#REF!</definedName>
    <definedName name="aaab" localSheetId="18">#REF!</definedName>
    <definedName name="aaab" localSheetId="19">#REF!</definedName>
    <definedName name="aaab" localSheetId="20">#REF!</definedName>
    <definedName name="aaab">#REF!</definedName>
    <definedName name="ABC" localSheetId="7" hidden="1">#REF!</definedName>
    <definedName name="ABC" localSheetId="21" hidden="1">#REF!</definedName>
    <definedName name="ABC" localSheetId="30" hidden="1">#REF!</definedName>
    <definedName name="ABC" localSheetId="31" hidden="1">#REF!</definedName>
    <definedName name="ABC" localSheetId="32" hidden="1">#REF!</definedName>
    <definedName name="ABC" localSheetId="22" hidden="1">#REF!</definedName>
    <definedName name="ABC" localSheetId="23" hidden="1">#REF!</definedName>
    <definedName name="ABC" localSheetId="25" hidden="1">#REF!</definedName>
    <definedName name="ABC" localSheetId="26" hidden="1">#REF!</definedName>
    <definedName name="ABC" localSheetId="27" hidden="1">#REF!</definedName>
    <definedName name="ABC" localSheetId="28" hidden="1">#REF!</definedName>
    <definedName name="ABC" localSheetId="29" hidden="1">#REF!</definedName>
    <definedName name="ABC" localSheetId="24" hidden="1">#REF!</definedName>
    <definedName name="ABC" localSheetId="33" hidden="1">#REF!</definedName>
    <definedName name="ABC" localSheetId="34" hidden="1">#REF!</definedName>
    <definedName name="ABC" localSheetId="35" hidden="1">#REF!</definedName>
    <definedName name="ABC" localSheetId="36" hidden="1">#REF!</definedName>
    <definedName name="ABC" localSheetId="37" hidden="1">#REF!</definedName>
    <definedName name="ABC" localSheetId="38" hidden="1">#REF!</definedName>
    <definedName name="ABC" localSheetId="39" hidden="1">#REF!</definedName>
    <definedName name="ABC" localSheetId="40" hidden="1">#REF!</definedName>
    <definedName name="ABC" localSheetId="41" hidden="1">#REF!</definedName>
    <definedName name="ABC" localSheetId="42" hidden="1">#REF!</definedName>
    <definedName name="ABC" localSheetId="43" hidden="1">#REF!</definedName>
    <definedName name="ABC" localSheetId="44" hidden="1">#REF!</definedName>
    <definedName name="ABC" localSheetId="45" hidden="1">#REF!</definedName>
    <definedName name="ABC" localSheetId="46" hidden="1">#REF!</definedName>
    <definedName name="ABC" localSheetId="47" hidden="1">#REF!</definedName>
    <definedName name="ABC" localSheetId="48" hidden="1">#REF!</definedName>
    <definedName name="ABC" localSheetId="49" hidden="1">#REF!</definedName>
    <definedName name="ABC" localSheetId="10" hidden="1">#REF!</definedName>
    <definedName name="ABC" localSheetId="16" hidden="1">#REF!</definedName>
    <definedName name="ABC" localSheetId="17" hidden="1">#REF!</definedName>
    <definedName name="ABC" localSheetId="18" hidden="1">#REF!</definedName>
    <definedName name="ABC" localSheetId="19" hidden="1">#REF!</definedName>
    <definedName name="ABC" localSheetId="20" hidden="1">#REF!</definedName>
    <definedName name="ABC" hidden="1">#REF!</definedName>
    <definedName name="abggg" hidden="1">'[7]4.9'!#REF!</definedName>
    <definedName name="as" localSheetId="7" hidden="1">#REF!</definedName>
    <definedName name="as" localSheetId="21" hidden="1">#REF!</definedName>
    <definedName name="as" localSheetId="30" hidden="1">#REF!</definedName>
    <definedName name="as" localSheetId="31" hidden="1">#REF!</definedName>
    <definedName name="as" localSheetId="32" hidden="1">#REF!</definedName>
    <definedName name="as" localSheetId="22" hidden="1">#REF!</definedName>
    <definedName name="as" localSheetId="23" hidden="1">#REF!</definedName>
    <definedName name="as" localSheetId="25" hidden="1">#REF!</definedName>
    <definedName name="as" localSheetId="26" hidden="1">#REF!</definedName>
    <definedName name="as" localSheetId="27" hidden="1">#REF!</definedName>
    <definedName name="as" localSheetId="28" hidden="1">#REF!</definedName>
    <definedName name="as" localSheetId="29" hidden="1">#REF!</definedName>
    <definedName name="as" localSheetId="24" hidden="1">#REF!</definedName>
    <definedName name="as" localSheetId="33" hidden="1">#REF!</definedName>
    <definedName name="as" localSheetId="34" hidden="1">#REF!</definedName>
    <definedName name="as" localSheetId="35" hidden="1">#REF!</definedName>
    <definedName name="as" localSheetId="36" hidden="1">#REF!</definedName>
    <definedName name="as" localSheetId="37" hidden="1">#REF!</definedName>
    <definedName name="as" localSheetId="38" hidden="1">#REF!</definedName>
    <definedName name="as" localSheetId="39" hidden="1">#REF!</definedName>
    <definedName name="as" localSheetId="40" hidden="1">#REF!</definedName>
    <definedName name="as" localSheetId="41" hidden="1">#REF!</definedName>
    <definedName name="as" localSheetId="42" hidden="1">#REF!</definedName>
    <definedName name="as" localSheetId="43" hidden="1">#REF!</definedName>
    <definedName name="as" localSheetId="44" hidden="1">#REF!</definedName>
    <definedName name="as" localSheetId="45" hidden="1">#REF!</definedName>
    <definedName name="as" localSheetId="46" hidden="1">#REF!</definedName>
    <definedName name="as" localSheetId="47" hidden="1">#REF!</definedName>
    <definedName name="as" localSheetId="48" hidden="1">#REF!</definedName>
    <definedName name="as" localSheetId="49" hidden="1">#REF!</definedName>
    <definedName name="as" localSheetId="10" hidden="1">#REF!</definedName>
    <definedName name="as" localSheetId="16" hidden="1">#REF!</definedName>
    <definedName name="as" localSheetId="17" hidden="1">#REF!</definedName>
    <definedName name="as" localSheetId="18" hidden="1">#REF!</definedName>
    <definedName name="as" localSheetId="19" hidden="1">#REF!</definedName>
    <definedName name="as" localSheetId="20" hidden="1">#REF!</definedName>
    <definedName name="as" hidden="1">#REF!</definedName>
    <definedName name="ass" localSheetId="6" hidden="1">'[8]4.8'!#REF!</definedName>
    <definedName name="ass" localSheetId="7" hidden="1">'[8]4.8'!#REF!</definedName>
    <definedName name="ass" localSheetId="8" hidden="1">'[8]4.8'!#REF!</definedName>
    <definedName name="ass" localSheetId="14" hidden="1">'[8]4.8'!#REF!</definedName>
    <definedName name="ass" localSheetId="21" hidden="1">'[8]4.8'!#REF!</definedName>
    <definedName name="ass" localSheetId="30" hidden="1">'[8]4.8'!#REF!</definedName>
    <definedName name="ass" localSheetId="31" hidden="1">'[8]4.8'!#REF!</definedName>
    <definedName name="ass" localSheetId="32" hidden="1">'[8]4.8'!#REF!</definedName>
    <definedName name="ass" localSheetId="22" hidden="1">'[8]4.8'!#REF!</definedName>
    <definedName name="ass" localSheetId="23" hidden="1">'[8]4.8'!#REF!</definedName>
    <definedName name="ass" localSheetId="25" hidden="1">'[8]4.8'!#REF!</definedName>
    <definedName name="ass" localSheetId="26" hidden="1">'[8]4.8'!#REF!</definedName>
    <definedName name="ass" localSheetId="27" hidden="1">'[8]4.8'!#REF!</definedName>
    <definedName name="ass" localSheetId="28" hidden="1">'[8]4.8'!#REF!</definedName>
    <definedName name="ass" localSheetId="29" hidden="1">'[8]4.8'!#REF!</definedName>
    <definedName name="ass" localSheetId="24" hidden="1">'[8]4.8'!#REF!</definedName>
    <definedName name="ass" localSheetId="33" hidden="1">'[8]4.8'!#REF!</definedName>
    <definedName name="ass" localSheetId="34" hidden="1">'[8]4.8'!#REF!</definedName>
    <definedName name="ass" localSheetId="35" hidden="1">'[8]4.8'!#REF!</definedName>
    <definedName name="ass" localSheetId="36" hidden="1">'[8]4.8'!#REF!</definedName>
    <definedName name="ass" localSheetId="37" hidden="1">'[8]4.8'!#REF!</definedName>
    <definedName name="ass" localSheetId="38" hidden="1">'[8]4.8'!#REF!</definedName>
    <definedName name="ass" localSheetId="39" hidden="1">'[8]4.8'!#REF!</definedName>
    <definedName name="ass" localSheetId="40" hidden="1">'[8]4.8'!#REF!</definedName>
    <definedName name="ass" localSheetId="41" hidden="1">'[8]4.8'!#REF!</definedName>
    <definedName name="ass" localSheetId="42" hidden="1">'[8]4.8'!#REF!</definedName>
    <definedName name="ass" localSheetId="43" hidden="1">'[8]4.8'!#REF!</definedName>
    <definedName name="ass" localSheetId="44" hidden="1">'[8]4.8'!#REF!</definedName>
    <definedName name="ass" localSheetId="45" hidden="1">'[8]4.8'!#REF!</definedName>
    <definedName name="ass" localSheetId="46" hidden="1">'[8]4.8'!#REF!</definedName>
    <definedName name="ass" localSheetId="47" hidden="1">'[8]4.8'!#REF!</definedName>
    <definedName name="ass" localSheetId="48" hidden="1">'[8]4.8'!#REF!</definedName>
    <definedName name="ass" localSheetId="49" hidden="1">'[8]4.8'!#REF!</definedName>
    <definedName name="ass" localSheetId="9" hidden="1">'[8]4.8'!#REF!</definedName>
    <definedName name="ass" localSheetId="10" hidden="1">'[8]4.8'!#REF!</definedName>
    <definedName name="ass" localSheetId="11" hidden="1">'[8]4.8'!#REF!</definedName>
    <definedName name="ass" localSheetId="12" hidden="1">'[8]4.8'!#REF!</definedName>
    <definedName name="ass" localSheetId="13" hidden="1">'[8]4.8'!#REF!</definedName>
    <definedName name="ass" localSheetId="16" hidden="1">'[8]4.8'!#REF!</definedName>
    <definedName name="ass" localSheetId="17" hidden="1">'[8]4.8'!#REF!</definedName>
    <definedName name="ass" localSheetId="18" hidden="1">'[8]4.8'!#REF!</definedName>
    <definedName name="ass" localSheetId="19" hidden="1">'[8]4.8'!#REF!</definedName>
    <definedName name="ass" localSheetId="20" hidden="1">'[8]4.8'!#REF!</definedName>
    <definedName name="ass" hidden="1">'[3]4.8'!#REF!</definedName>
    <definedName name="Asset91" localSheetId="7">#REF!</definedName>
    <definedName name="Asset91" localSheetId="21">#REF!</definedName>
    <definedName name="Asset91" localSheetId="30">#REF!</definedName>
    <definedName name="Asset91" localSheetId="31">#REF!</definedName>
    <definedName name="Asset91" localSheetId="32">#REF!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28">#REF!</definedName>
    <definedName name="Asset91" localSheetId="29">#REF!</definedName>
    <definedName name="Asset91" localSheetId="24">#REF!</definedName>
    <definedName name="Asset91" localSheetId="33">#REF!</definedName>
    <definedName name="Asset91" localSheetId="34">#REF!</definedName>
    <definedName name="Asset91" localSheetId="35">#REF!</definedName>
    <definedName name="Asset91" localSheetId="36">#REF!</definedName>
    <definedName name="Asset91" localSheetId="37">#REF!</definedName>
    <definedName name="Asset91" localSheetId="38">#REF!</definedName>
    <definedName name="Asset91" localSheetId="39">#REF!</definedName>
    <definedName name="Asset91" localSheetId="40">#REF!</definedName>
    <definedName name="Asset91" localSheetId="41">#REF!</definedName>
    <definedName name="Asset91" localSheetId="42">#REF!</definedName>
    <definedName name="Asset91" localSheetId="43">#REF!</definedName>
    <definedName name="Asset91" localSheetId="44">#REF!</definedName>
    <definedName name="Asset91" localSheetId="45">#REF!</definedName>
    <definedName name="Asset91" localSheetId="46">#REF!</definedName>
    <definedName name="Asset91" localSheetId="47">#REF!</definedName>
    <definedName name="Asset91" localSheetId="48">#REF!</definedName>
    <definedName name="Asset91" localSheetId="49">#REF!</definedName>
    <definedName name="Asset91" localSheetId="10">#REF!</definedName>
    <definedName name="Asset91" localSheetId="16">#REF!</definedName>
    <definedName name="Asset91" localSheetId="17">#REF!</definedName>
    <definedName name="Asset91" localSheetId="18">#REF!</definedName>
    <definedName name="Asset91" localSheetId="19">#REF!</definedName>
    <definedName name="Asset91" localSheetId="20">#REF!</definedName>
    <definedName name="Asset91">#REF!</definedName>
    <definedName name="Asset92" localSheetId="7">#REF!</definedName>
    <definedName name="Asset92" localSheetId="21">#REF!</definedName>
    <definedName name="Asset92" localSheetId="30">#REF!</definedName>
    <definedName name="Asset92" localSheetId="31">#REF!</definedName>
    <definedName name="Asset92" localSheetId="32">#REF!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28">#REF!</definedName>
    <definedName name="Asset92" localSheetId="29">#REF!</definedName>
    <definedName name="Asset92" localSheetId="24">#REF!</definedName>
    <definedName name="Asset92" localSheetId="33">#REF!</definedName>
    <definedName name="Asset92" localSheetId="34">#REF!</definedName>
    <definedName name="Asset92" localSheetId="35">#REF!</definedName>
    <definedName name="Asset92" localSheetId="36">#REF!</definedName>
    <definedName name="Asset92" localSheetId="37">#REF!</definedName>
    <definedName name="Asset92" localSheetId="38">#REF!</definedName>
    <definedName name="Asset92" localSheetId="39">#REF!</definedName>
    <definedName name="Asset92" localSheetId="40">#REF!</definedName>
    <definedName name="Asset92" localSheetId="41">#REF!</definedName>
    <definedName name="Asset92" localSheetId="42">#REF!</definedName>
    <definedName name="Asset92" localSheetId="43">#REF!</definedName>
    <definedName name="Asset92" localSheetId="44">#REF!</definedName>
    <definedName name="Asset92" localSheetId="45">#REF!</definedName>
    <definedName name="Asset92" localSheetId="46">#REF!</definedName>
    <definedName name="Asset92" localSheetId="47">#REF!</definedName>
    <definedName name="Asset92" localSheetId="48">#REF!</definedName>
    <definedName name="Asset92" localSheetId="49">#REF!</definedName>
    <definedName name="Asset92" localSheetId="10">#REF!</definedName>
    <definedName name="Asset92" localSheetId="16">#REF!</definedName>
    <definedName name="Asset92" localSheetId="17">#REF!</definedName>
    <definedName name="Asset92" localSheetId="18">#REF!</definedName>
    <definedName name="Asset92" localSheetId="19">#REF!</definedName>
    <definedName name="Asset92" localSheetId="20">#REF!</definedName>
    <definedName name="Asset92">#REF!</definedName>
    <definedName name="b" localSheetId="7" hidden="1">#REF!</definedName>
    <definedName name="b" localSheetId="8" hidden="1">#REF!</definedName>
    <definedName name="b" localSheetId="21" hidden="1">#REF!</definedName>
    <definedName name="b" localSheetId="30" hidden="1">#REF!</definedName>
    <definedName name="b" localSheetId="31" hidden="1">#REF!</definedName>
    <definedName name="b" localSheetId="32" hidden="1">#REF!</definedName>
    <definedName name="b" localSheetId="22" hidden="1">#REF!</definedName>
    <definedName name="b" localSheetId="23" hidden="1">#REF!</definedName>
    <definedName name="b" localSheetId="25" hidden="1">#REF!</definedName>
    <definedName name="b" localSheetId="26" hidden="1">#REF!</definedName>
    <definedName name="b" localSheetId="27" hidden="1">#REF!</definedName>
    <definedName name="b" localSheetId="28" hidden="1">#REF!</definedName>
    <definedName name="b" localSheetId="29" hidden="1">#REF!</definedName>
    <definedName name="b" localSheetId="24" hidden="1">#REF!</definedName>
    <definedName name="b" localSheetId="33" hidden="1">#REF!</definedName>
    <definedName name="b" localSheetId="34" hidden="1">#REF!</definedName>
    <definedName name="b" localSheetId="35" hidden="1">#REF!</definedName>
    <definedName name="b" localSheetId="36" hidden="1">#REF!</definedName>
    <definedName name="b" localSheetId="37" hidden="1">#REF!</definedName>
    <definedName name="b" localSheetId="38" hidden="1">#REF!</definedName>
    <definedName name="b" localSheetId="39" hidden="1">#REF!</definedName>
    <definedName name="b" localSheetId="40" hidden="1">#REF!</definedName>
    <definedName name="b" localSheetId="41" hidden="1">#REF!</definedName>
    <definedName name="b" localSheetId="42" hidden="1">#REF!</definedName>
    <definedName name="b" localSheetId="43" hidden="1">#REF!</definedName>
    <definedName name="b" localSheetId="44" hidden="1">#REF!</definedName>
    <definedName name="b" localSheetId="45" hidden="1">#REF!</definedName>
    <definedName name="b" localSheetId="46" hidden="1">#REF!</definedName>
    <definedName name="b" localSheetId="47" hidden="1">#REF!</definedName>
    <definedName name="b" localSheetId="48" hidden="1">#REF!</definedName>
    <definedName name="b" localSheetId="49" hidden="1">#REF!</definedName>
    <definedName name="b" localSheetId="9" hidden="1">#REF!</definedName>
    <definedName name="b" localSheetId="10" hidden="1">#REF!</definedName>
    <definedName name="b" localSheetId="3" hidden="1">#REF!</definedName>
    <definedName name="b" localSheetId="4" hidden="1">#REF!</definedName>
    <definedName name="b" localSheetId="16" hidden="1">#REF!</definedName>
    <definedName name="b" localSheetId="17" hidden="1">#REF!</definedName>
    <definedName name="b" localSheetId="18" hidden="1">#REF!</definedName>
    <definedName name="b" localSheetId="19" hidden="1">#REF!</definedName>
    <definedName name="b" localSheetId="20" hidden="1">#REF!</definedName>
    <definedName name="b" hidden="1">#REF!</definedName>
    <definedName name="cc" localSheetId="7">#REF!</definedName>
    <definedName name="cc" localSheetId="21">#REF!</definedName>
    <definedName name="cc" localSheetId="30">#REF!</definedName>
    <definedName name="cc" localSheetId="31">#REF!</definedName>
    <definedName name="cc" localSheetId="32">#REF!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24">#REF!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3">#REF!</definedName>
    <definedName name="cc" localSheetId="44">#REF!</definedName>
    <definedName name="cc" localSheetId="45">#REF!</definedName>
    <definedName name="cc" localSheetId="46">#REF!</definedName>
    <definedName name="cc" localSheetId="47">#REF!</definedName>
    <definedName name="cc" localSheetId="48">#REF!</definedName>
    <definedName name="cc" localSheetId="49">#REF!</definedName>
    <definedName name="cc" localSheetId="10">#REF!</definedName>
    <definedName name="cc" localSheetId="16">#REF!</definedName>
    <definedName name="cc" localSheetId="17">#REF!</definedName>
    <definedName name="cc" localSheetId="18">#REF!</definedName>
    <definedName name="cc" localSheetId="19">#REF!</definedName>
    <definedName name="cc" localSheetId="20">#REF!</definedName>
    <definedName name="cc">#REF!</definedName>
    <definedName name="con_05" localSheetId="7">#REF!</definedName>
    <definedName name="con_05" localSheetId="21">#REF!</definedName>
    <definedName name="con_05" localSheetId="30">#REF!</definedName>
    <definedName name="con_05" localSheetId="31">#REF!</definedName>
    <definedName name="con_05" localSheetId="32">#REF!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28">#REF!</definedName>
    <definedName name="con_05" localSheetId="29">#REF!</definedName>
    <definedName name="con_05" localSheetId="24">#REF!</definedName>
    <definedName name="con_05" localSheetId="33">#REF!</definedName>
    <definedName name="con_05" localSheetId="34">#REF!</definedName>
    <definedName name="con_05" localSheetId="35">#REF!</definedName>
    <definedName name="con_05" localSheetId="36">#REF!</definedName>
    <definedName name="con_05" localSheetId="37">#REF!</definedName>
    <definedName name="con_05" localSheetId="38">#REF!</definedName>
    <definedName name="con_05" localSheetId="39">#REF!</definedName>
    <definedName name="con_05" localSheetId="40">#REF!</definedName>
    <definedName name="con_05" localSheetId="41">#REF!</definedName>
    <definedName name="con_05" localSheetId="42">#REF!</definedName>
    <definedName name="con_05" localSheetId="43">#REF!</definedName>
    <definedName name="con_05" localSheetId="44">#REF!</definedName>
    <definedName name="con_05" localSheetId="45">#REF!</definedName>
    <definedName name="con_05" localSheetId="46">#REF!</definedName>
    <definedName name="con_05" localSheetId="47">#REF!</definedName>
    <definedName name="con_05" localSheetId="48">#REF!</definedName>
    <definedName name="con_05" localSheetId="49">#REF!</definedName>
    <definedName name="con_05" localSheetId="10">#REF!</definedName>
    <definedName name="con_05" localSheetId="16">#REF!</definedName>
    <definedName name="con_05" localSheetId="17">#REF!</definedName>
    <definedName name="con_05" localSheetId="18">#REF!</definedName>
    <definedName name="con_05" localSheetId="19">#REF!</definedName>
    <definedName name="con_05" localSheetId="20">#REF!</definedName>
    <definedName name="con_05">#REF!</definedName>
    <definedName name="con_06" localSheetId="7">#REF!</definedName>
    <definedName name="con_06" localSheetId="21">#REF!</definedName>
    <definedName name="con_06" localSheetId="30">#REF!</definedName>
    <definedName name="con_06" localSheetId="31">#REF!</definedName>
    <definedName name="con_06" localSheetId="32">#REF!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28">#REF!</definedName>
    <definedName name="con_06" localSheetId="29">#REF!</definedName>
    <definedName name="con_06" localSheetId="24">#REF!</definedName>
    <definedName name="con_06" localSheetId="33">#REF!</definedName>
    <definedName name="con_06" localSheetId="34">#REF!</definedName>
    <definedName name="con_06" localSheetId="35">#REF!</definedName>
    <definedName name="con_06" localSheetId="36">#REF!</definedName>
    <definedName name="con_06" localSheetId="37">#REF!</definedName>
    <definedName name="con_06" localSheetId="38">#REF!</definedName>
    <definedName name="con_06" localSheetId="39">#REF!</definedName>
    <definedName name="con_06" localSheetId="40">#REF!</definedName>
    <definedName name="con_06" localSheetId="41">#REF!</definedName>
    <definedName name="con_06" localSheetId="42">#REF!</definedName>
    <definedName name="con_06" localSheetId="43">#REF!</definedName>
    <definedName name="con_06" localSheetId="44">#REF!</definedName>
    <definedName name="con_06" localSheetId="45">#REF!</definedName>
    <definedName name="con_06" localSheetId="46">#REF!</definedName>
    <definedName name="con_06" localSheetId="47">#REF!</definedName>
    <definedName name="con_06" localSheetId="48">#REF!</definedName>
    <definedName name="con_06" localSheetId="49">#REF!</definedName>
    <definedName name="con_06" localSheetId="10">#REF!</definedName>
    <definedName name="con_06" localSheetId="16">#REF!</definedName>
    <definedName name="con_06" localSheetId="17">#REF!</definedName>
    <definedName name="con_06" localSheetId="18">#REF!</definedName>
    <definedName name="con_06" localSheetId="19">#REF!</definedName>
    <definedName name="con_06" localSheetId="20">#REF!</definedName>
    <definedName name="con_06">#REF!</definedName>
    <definedName name="con_07" localSheetId="7">#REF!</definedName>
    <definedName name="con_07" localSheetId="21">#REF!</definedName>
    <definedName name="con_07" localSheetId="30">#REF!</definedName>
    <definedName name="con_07" localSheetId="31">#REF!</definedName>
    <definedName name="con_07" localSheetId="32">#REF!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28">#REF!</definedName>
    <definedName name="con_07" localSheetId="29">#REF!</definedName>
    <definedName name="con_07" localSheetId="24">#REF!</definedName>
    <definedName name="con_07" localSheetId="33">#REF!</definedName>
    <definedName name="con_07" localSheetId="34">#REF!</definedName>
    <definedName name="con_07" localSheetId="35">#REF!</definedName>
    <definedName name="con_07" localSheetId="36">#REF!</definedName>
    <definedName name="con_07" localSheetId="37">#REF!</definedName>
    <definedName name="con_07" localSheetId="38">#REF!</definedName>
    <definedName name="con_07" localSheetId="39">#REF!</definedName>
    <definedName name="con_07" localSheetId="40">#REF!</definedName>
    <definedName name="con_07" localSheetId="41">#REF!</definedName>
    <definedName name="con_07" localSheetId="42">#REF!</definedName>
    <definedName name="con_07" localSheetId="43">#REF!</definedName>
    <definedName name="con_07" localSheetId="44">#REF!</definedName>
    <definedName name="con_07" localSheetId="45">#REF!</definedName>
    <definedName name="con_07" localSheetId="46">#REF!</definedName>
    <definedName name="con_07" localSheetId="47">#REF!</definedName>
    <definedName name="con_07" localSheetId="48">#REF!</definedName>
    <definedName name="con_07" localSheetId="49">#REF!</definedName>
    <definedName name="con_07" localSheetId="10">#REF!</definedName>
    <definedName name="con_07" localSheetId="16">#REF!</definedName>
    <definedName name="con_07" localSheetId="17">#REF!</definedName>
    <definedName name="con_07" localSheetId="18">#REF!</definedName>
    <definedName name="con_07" localSheetId="19">#REF!</definedName>
    <definedName name="con_07" localSheetId="20">#REF!</definedName>
    <definedName name="con_07">#REF!</definedName>
    <definedName name="con_08" localSheetId="7">#REF!</definedName>
    <definedName name="con_08" localSheetId="21">#REF!</definedName>
    <definedName name="con_08" localSheetId="30">#REF!</definedName>
    <definedName name="con_08" localSheetId="31">#REF!</definedName>
    <definedName name="con_08" localSheetId="32">#REF!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28">#REF!</definedName>
    <definedName name="con_08" localSheetId="29">#REF!</definedName>
    <definedName name="con_08" localSheetId="24">#REF!</definedName>
    <definedName name="con_08" localSheetId="33">#REF!</definedName>
    <definedName name="con_08" localSheetId="34">#REF!</definedName>
    <definedName name="con_08" localSheetId="35">#REF!</definedName>
    <definedName name="con_08" localSheetId="36">#REF!</definedName>
    <definedName name="con_08" localSheetId="37">#REF!</definedName>
    <definedName name="con_08" localSheetId="38">#REF!</definedName>
    <definedName name="con_08" localSheetId="39">#REF!</definedName>
    <definedName name="con_08" localSheetId="40">#REF!</definedName>
    <definedName name="con_08" localSheetId="41">#REF!</definedName>
    <definedName name="con_08" localSheetId="42">#REF!</definedName>
    <definedName name="con_08" localSheetId="43">#REF!</definedName>
    <definedName name="con_08" localSheetId="44">#REF!</definedName>
    <definedName name="con_08" localSheetId="45">#REF!</definedName>
    <definedName name="con_08" localSheetId="46">#REF!</definedName>
    <definedName name="con_08" localSheetId="47">#REF!</definedName>
    <definedName name="con_08" localSheetId="48">#REF!</definedName>
    <definedName name="con_08" localSheetId="49">#REF!</definedName>
    <definedName name="con_08" localSheetId="10">#REF!</definedName>
    <definedName name="con_08" localSheetId="16">#REF!</definedName>
    <definedName name="con_08" localSheetId="17">#REF!</definedName>
    <definedName name="con_08" localSheetId="18">#REF!</definedName>
    <definedName name="con_08" localSheetId="19">#REF!</definedName>
    <definedName name="con_08" localSheetId="20">#REF!</definedName>
    <definedName name="con_08">#REF!</definedName>
    <definedName name="con_09" localSheetId="7">#REF!</definedName>
    <definedName name="con_09" localSheetId="21">#REF!</definedName>
    <definedName name="con_09" localSheetId="30">#REF!</definedName>
    <definedName name="con_09" localSheetId="31">#REF!</definedName>
    <definedName name="con_09" localSheetId="32">#REF!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28">#REF!</definedName>
    <definedName name="con_09" localSheetId="29">#REF!</definedName>
    <definedName name="con_09" localSheetId="24">#REF!</definedName>
    <definedName name="con_09" localSheetId="33">#REF!</definedName>
    <definedName name="con_09" localSheetId="34">#REF!</definedName>
    <definedName name="con_09" localSheetId="35">#REF!</definedName>
    <definedName name="con_09" localSheetId="36">#REF!</definedName>
    <definedName name="con_09" localSheetId="37">#REF!</definedName>
    <definedName name="con_09" localSheetId="38">#REF!</definedName>
    <definedName name="con_09" localSheetId="39">#REF!</definedName>
    <definedName name="con_09" localSheetId="40">#REF!</definedName>
    <definedName name="con_09" localSheetId="41">#REF!</definedName>
    <definedName name="con_09" localSheetId="42">#REF!</definedName>
    <definedName name="con_09" localSheetId="43">#REF!</definedName>
    <definedName name="con_09" localSheetId="44">#REF!</definedName>
    <definedName name="con_09" localSheetId="45">#REF!</definedName>
    <definedName name="con_09" localSheetId="46">#REF!</definedName>
    <definedName name="con_09" localSheetId="47">#REF!</definedName>
    <definedName name="con_09" localSheetId="48">#REF!</definedName>
    <definedName name="con_09" localSheetId="49">#REF!</definedName>
    <definedName name="con_09" localSheetId="10">#REF!</definedName>
    <definedName name="con_09" localSheetId="16">#REF!</definedName>
    <definedName name="con_09" localSheetId="17">#REF!</definedName>
    <definedName name="con_09" localSheetId="18">#REF!</definedName>
    <definedName name="con_09" localSheetId="19">#REF!</definedName>
    <definedName name="con_09" localSheetId="20">#REF!</definedName>
    <definedName name="con_09">#REF!</definedName>
    <definedName name="con_10" localSheetId="7">#REF!</definedName>
    <definedName name="con_10" localSheetId="21">#REF!</definedName>
    <definedName name="con_10" localSheetId="30">#REF!</definedName>
    <definedName name="con_10" localSheetId="31">#REF!</definedName>
    <definedName name="con_10" localSheetId="32">#REF!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28">#REF!</definedName>
    <definedName name="con_10" localSheetId="29">#REF!</definedName>
    <definedName name="con_10" localSheetId="24">#REF!</definedName>
    <definedName name="con_10" localSheetId="33">#REF!</definedName>
    <definedName name="con_10" localSheetId="34">#REF!</definedName>
    <definedName name="con_10" localSheetId="35">#REF!</definedName>
    <definedName name="con_10" localSheetId="36">#REF!</definedName>
    <definedName name="con_10" localSheetId="37">#REF!</definedName>
    <definedName name="con_10" localSheetId="38">#REF!</definedName>
    <definedName name="con_10" localSheetId="39">#REF!</definedName>
    <definedName name="con_10" localSheetId="40">#REF!</definedName>
    <definedName name="con_10" localSheetId="41">#REF!</definedName>
    <definedName name="con_10" localSheetId="42">#REF!</definedName>
    <definedName name="con_10" localSheetId="43">#REF!</definedName>
    <definedName name="con_10" localSheetId="44">#REF!</definedName>
    <definedName name="con_10" localSheetId="45">#REF!</definedName>
    <definedName name="con_10" localSheetId="46">#REF!</definedName>
    <definedName name="con_10" localSheetId="47">#REF!</definedName>
    <definedName name="con_10" localSheetId="48">#REF!</definedName>
    <definedName name="con_10" localSheetId="49">#REF!</definedName>
    <definedName name="con_10" localSheetId="10">#REF!</definedName>
    <definedName name="con_10" localSheetId="16">#REF!</definedName>
    <definedName name="con_10" localSheetId="17">#REF!</definedName>
    <definedName name="con_10" localSheetId="18">#REF!</definedName>
    <definedName name="con_10" localSheetId="19">#REF!</definedName>
    <definedName name="con_10" localSheetId="20">#REF!</definedName>
    <definedName name="con_10">#REF!</definedName>
    <definedName name="con_11" localSheetId="7">#REF!</definedName>
    <definedName name="con_11" localSheetId="21">#REF!</definedName>
    <definedName name="con_11" localSheetId="30">#REF!</definedName>
    <definedName name="con_11" localSheetId="31">#REF!</definedName>
    <definedName name="con_11" localSheetId="32">#REF!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28">#REF!</definedName>
    <definedName name="con_11" localSheetId="29">#REF!</definedName>
    <definedName name="con_11" localSheetId="24">#REF!</definedName>
    <definedName name="con_11" localSheetId="33">#REF!</definedName>
    <definedName name="con_11" localSheetId="34">#REF!</definedName>
    <definedName name="con_11" localSheetId="35">#REF!</definedName>
    <definedName name="con_11" localSheetId="36">#REF!</definedName>
    <definedName name="con_11" localSheetId="37">#REF!</definedName>
    <definedName name="con_11" localSheetId="38">#REF!</definedName>
    <definedName name="con_11" localSheetId="39">#REF!</definedName>
    <definedName name="con_11" localSheetId="40">#REF!</definedName>
    <definedName name="con_11" localSheetId="41">#REF!</definedName>
    <definedName name="con_11" localSheetId="42">#REF!</definedName>
    <definedName name="con_11" localSheetId="43">#REF!</definedName>
    <definedName name="con_11" localSheetId="44">#REF!</definedName>
    <definedName name="con_11" localSheetId="45">#REF!</definedName>
    <definedName name="con_11" localSheetId="46">#REF!</definedName>
    <definedName name="con_11" localSheetId="47">#REF!</definedName>
    <definedName name="con_11" localSheetId="48">#REF!</definedName>
    <definedName name="con_11" localSheetId="49">#REF!</definedName>
    <definedName name="con_11" localSheetId="10">#REF!</definedName>
    <definedName name="con_11" localSheetId="16">#REF!</definedName>
    <definedName name="con_11" localSheetId="17">#REF!</definedName>
    <definedName name="con_11" localSheetId="18">#REF!</definedName>
    <definedName name="con_11" localSheetId="19">#REF!</definedName>
    <definedName name="con_11" localSheetId="20">#REF!</definedName>
    <definedName name="con_11">#REF!</definedName>
    <definedName name="cons_12p" localSheetId="7">#REF!</definedName>
    <definedName name="cons_12p" localSheetId="21">#REF!</definedName>
    <definedName name="cons_12p" localSheetId="30">#REF!</definedName>
    <definedName name="cons_12p" localSheetId="31">#REF!</definedName>
    <definedName name="cons_12p" localSheetId="32">#REF!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28">#REF!</definedName>
    <definedName name="cons_12p" localSheetId="29">#REF!</definedName>
    <definedName name="cons_12p" localSheetId="24">#REF!</definedName>
    <definedName name="cons_12p" localSheetId="33">#REF!</definedName>
    <definedName name="cons_12p" localSheetId="34">#REF!</definedName>
    <definedName name="cons_12p" localSheetId="35">#REF!</definedName>
    <definedName name="cons_12p" localSheetId="36">#REF!</definedName>
    <definedName name="cons_12p" localSheetId="37">#REF!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3">#REF!</definedName>
    <definedName name="cons_12p" localSheetId="44">#REF!</definedName>
    <definedName name="cons_12p" localSheetId="45">#REF!</definedName>
    <definedName name="cons_12p" localSheetId="46">#REF!</definedName>
    <definedName name="cons_12p" localSheetId="47">#REF!</definedName>
    <definedName name="cons_12p" localSheetId="48">#REF!</definedName>
    <definedName name="cons_12p" localSheetId="49">#REF!</definedName>
    <definedName name="cons_12p" localSheetId="10">#REF!</definedName>
    <definedName name="cons_12p" localSheetId="16">#REF!</definedName>
    <definedName name="cons_12p" localSheetId="17">#REF!</definedName>
    <definedName name="cons_12p" localSheetId="18">#REF!</definedName>
    <definedName name="cons_12p" localSheetId="19">#REF!</definedName>
    <definedName name="cons_12p" localSheetId="20">#REF!</definedName>
    <definedName name="cons_12p">#REF!</definedName>
    <definedName name="cons_2005">[9]VA_CONSTANT!$A$3:$Z$21</definedName>
    <definedName name="cons_2006">[9]VA_CONSTANT!$A$25:$Z$43</definedName>
    <definedName name="cons_2007">[9]VA_CONSTANT!$A$47:$Z$65</definedName>
    <definedName name="cons_2008">[9]VA_CONSTANT!$A$69:$Z$87</definedName>
    <definedName name="cons_2009">[9]VA_CONSTANT!$A$91:$Z$109</definedName>
    <definedName name="cons_2010">[9]VA_CONSTANT!$A$113:$Z$131</definedName>
    <definedName name="cons_2011">[9]VA_CONSTANT!$A$135:$Z$153</definedName>
    <definedName name="cons_2012">[9]VA_CONSTANT!$A$157:$Z$175</definedName>
    <definedName name="cons_2013">[9]VA_CONSTANT!$A$179:$Z$197</definedName>
    <definedName name="cons_2013p" localSheetId="7">#REF!</definedName>
    <definedName name="cons_2013p" localSheetId="21">#REF!</definedName>
    <definedName name="cons_2013p" localSheetId="30">#REF!</definedName>
    <definedName name="cons_2013p" localSheetId="31">#REF!</definedName>
    <definedName name="cons_2013p" localSheetId="32">#REF!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28">#REF!</definedName>
    <definedName name="cons_2013p" localSheetId="29">#REF!</definedName>
    <definedName name="cons_2013p" localSheetId="24">#REF!</definedName>
    <definedName name="cons_2013p" localSheetId="33">#REF!</definedName>
    <definedName name="cons_2013p" localSheetId="34">#REF!</definedName>
    <definedName name="cons_2013p" localSheetId="35">#REF!</definedName>
    <definedName name="cons_2013p" localSheetId="36">#REF!</definedName>
    <definedName name="cons_2013p" localSheetId="37">#REF!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3">#REF!</definedName>
    <definedName name="cons_2013p" localSheetId="44">#REF!</definedName>
    <definedName name="cons_2013p" localSheetId="45">#REF!</definedName>
    <definedName name="cons_2013p" localSheetId="46">#REF!</definedName>
    <definedName name="cons_2013p" localSheetId="47">#REF!</definedName>
    <definedName name="cons_2013p" localSheetId="48">#REF!</definedName>
    <definedName name="cons_2013p" localSheetId="49">#REF!</definedName>
    <definedName name="cons_2013p" localSheetId="10">#REF!</definedName>
    <definedName name="cons_2013p" localSheetId="16">#REF!</definedName>
    <definedName name="cons_2013p" localSheetId="17">#REF!</definedName>
    <definedName name="cons_2013p" localSheetId="18">#REF!</definedName>
    <definedName name="cons_2013p" localSheetId="19">#REF!</definedName>
    <definedName name="cons_2013p" localSheetId="20">#REF!</definedName>
    <definedName name="cons_2013p">#REF!</definedName>
    <definedName name="cons_data">[9]VA_CONSTANT!$A$1:$Z$197</definedName>
    <definedName name="cur_0" localSheetId="7">#REF!</definedName>
    <definedName name="cur_0" localSheetId="21">#REF!</definedName>
    <definedName name="cur_0" localSheetId="30">#REF!</definedName>
    <definedName name="cur_0" localSheetId="31">#REF!</definedName>
    <definedName name="cur_0" localSheetId="32">#REF!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28">#REF!</definedName>
    <definedName name="cur_0" localSheetId="29">#REF!</definedName>
    <definedName name="cur_0" localSheetId="24">#REF!</definedName>
    <definedName name="cur_0" localSheetId="33">#REF!</definedName>
    <definedName name="cur_0" localSheetId="34">#REF!</definedName>
    <definedName name="cur_0" localSheetId="35">#REF!</definedName>
    <definedName name="cur_0" localSheetId="36">#REF!</definedName>
    <definedName name="cur_0" localSheetId="37">#REF!</definedName>
    <definedName name="cur_0" localSheetId="38">#REF!</definedName>
    <definedName name="cur_0" localSheetId="39">#REF!</definedName>
    <definedName name="cur_0" localSheetId="40">#REF!</definedName>
    <definedName name="cur_0" localSheetId="41">#REF!</definedName>
    <definedName name="cur_0" localSheetId="42">#REF!</definedName>
    <definedName name="cur_0" localSheetId="43">#REF!</definedName>
    <definedName name="cur_0" localSheetId="44">#REF!</definedName>
    <definedName name="cur_0" localSheetId="45">#REF!</definedName>
    <definedName name="cur_0" localSheetId="46">#REF!</definedName>
    <definedName name="cur_0" localSheetId="47">#REF!</definedName>
    <definedName name="cur_0" localSheetId="48">#REF!</definedName>
    <definedName name="cur_0" localSheetId="49">#REF!</definedName>
    <definedName name="cur_0" localSheetId="10">#REF!</definedName>
    <definedName name="cur_0" localSheetId="16">#REF!</definedName>
    <definedName name="cur_0" localSheetId="17">#REF!</definedName>
    <definedName name="cur_0" localSheetId="18">#REF!</definedName>
    <definedName name="cur_0" localSheetId="19">#REF!</definedName>
    <definedName name="cur_0" localSheetId="20">#REF!</definedName>
    <definedName name="cur_0">#REF!</definedName>
    <definedName name="cur_05" localSheetId="7">#REF!</definedName>
    <definedName name="cur_05" localSheetId="21">#REF!</definedName>
    <definedName name="cur_05" localSheetId="30">#REF!</definedName>
    <definedName name="cur_05" localSheetId="31">#REF!</definedName>
    <definedName name="cur_05" localSheetId="32">#REF!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28">#REF!</definedName>
    <definedName name="cur_05" localSheetId="29">#REF!</definedName>
    <definedName name="cur_05" localSheetId="24">#REF!</definedName>
    <definedName name="cur_05" localSheetId="33">#REF!</definedName>
    <definedName name="cur_05" localSheetId="34">#REF!</definedName>
    <definedName name="cur_05" localSheetId="35">#REF!</definedName>
    <definedName name="cur_05" localSheetId="36">#REF!</definedName>
    <definedName name="cur_05" localSheetId="37">#REF!</definedName>
    <definedName name="cur_05" localSheetId="38">#REF!</definedName>
    <definedName name="cur_05" localSheetId="39">#REF!</definedName>
    <definedName name="cur_05" localSheetId="40">#REF!</definedName>
    <definedName name="cur_05" localSheetId="41">#REF!</definedName>
    <definedName name="cur_05" localSheetId="42">#REF!</definedName>
    <definedName name="cur_05" localSheetId="43">#REF!</definedName>
    <definedName name="cur_05" localSheetId="44">#REF!</definedName>
    <definedName name="cur_05" localSheetId="45">#REF!</definedName>
    <definedName name="cur_05" localSheetId="46">#REF!</definedName>
    <definedName name="cur_05" localSheetId="47">#REF!</definedName>
    <definedName name="cur_05" localSheetId="48">#REF!</definedName>
    <definedName name="cur_05" localSheetId="49">#REF!</definedName>
    <definedName name="cur_05" localSheetId="10">#REF!</definedName>
    <definedName name="cur_05" localSheetId="16">#REF!</definedName>
    <definedName name="cur_05" localSheetId="17">#REF!</definedName>
    <definedName name="cur_05" localSheetId="18">#REF!</definedName>
    <definedName name="cur_05" localSheetId="19">#REF!</definedName>
    <definedName name="cur_05" localSheetId="20">#REF!</definedName>
    <definedName name="cur_05">#REF!</definedName>
    <definedName name="cur_06" localSheetId="7">#REF!</definedName>
    <definedName name="cur_06" localSheetId="21">#REF!</definedName>
    <definedName name="cur_06" localSheetId="30">#REF!</definedName>
    <definedName name="cur_06" localSheetId="31">#REF!</definedName>
    <definedName name="cur_06" localSheetId="32">#REF!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28">#REF!</definedName>
    <definedName name="cur_06" localSheetId="29">#REF!</definedName>
    <definedName name="cur_06" localSheetId="24">#REF!</definedName>
    <definedName name="cur_06" localSheetId="33">#REF!</definedName>
    <definedName name="cur_06" localSheetId="34">#REF!</definedName>
    <definedName name="cur_06" localSheetId="35">#REF!</definedName>
    <definedName name="cur_06" localSheetId="36">#REF!</definedName>
    <definedName name="cur_06" localSheetId="37">#REF!</definedName>
    <definedName name="cur_06" localSheetId="38">#REF!</definedName>
    <definedName name="cur_06" localSheetId="39">#REF!</definedName>
    <definedName name="cur_06" localSheetId="40">#REF!</definedName>
    <definedName name="cur_06" localSheetId="41">#REF!</definedName>
    <definedName name="cur_06" localSheetId="42">#REF!</definedName>
    <definedName name="cur_06" localSheetId="43">#REF!</definedName>
    <definedName name="cur_06" localSheetId="44">#REF!</definedName>
    <definedName name="cur_06" localSheetId="45">#REF!</definedName>
    <definedName name="cur_06" localSheetId="46">#REF!</definedName>
    <definedName name="cur_06" localSheetId="47">#REF!</definedName>
    <definedName name="cur_06" localSheetId="48">#REF!</definedName>
    <definedName name="cur_06" localSheetId="49">#REF!</definedName>
    <definedName name="cur_06" localSheetId="10">#REF!</definedName>
    <definedName name="cur_06" localSheetId="16">#REF!</definedName>
    <definedName name="cur_06" localSheetId="17">#REF!</definedName>
    <definedName name="cur_06" localSheetId="18">#REF!</definedName>
    <definedName name="cur_06" localSheetId="19">#REF!</definedName>
    <definedName name="cur_06" localSheetId="20">#REF!</definedName>
    <definedName name="cur_06">#REF!</definedName>
    <definedName name="cur_07" localSheetId="7">#REF!</definedName>
    <definedName name="cur_07" localSheetId="21">#REF!</definedName>
    <definedName name="cur_07" localSheetId="30">#REF!</definedName>
    <definedName name="cur_07" localSheetId="31">#REF!</definedName>
    <definedName name="cur_07" localSheetId="32">#REF!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28">#REF!</definedName>
    <definedName name="cur_07" localSheetId="29">#REF!</definedName>
    <definedName name="cur_07" localSheetId="24">#REF!</definedName>
    <definedName name="cur_07" localSheetId="33">#REF!</definedName>
    <definedName name="cur_07" localSheetId="34">#REF!</definedName>
    <definedName name="cur_07" localSheetId="35">#REF!</definedName>
    <definedName name="cur_07" localSheetId="36">#REF!</definedName>
    <definedName name="cur_07" localSheetId="37">#REF!</definedName>
    <definedName name="cur_07" localSheetId="38">#REF!</definedName>
    <definedName name="cur_07" localSheetId="39">#REF!</definedName>
    <definedName name="cur_07" localSheetId="40">#REF!</definedName>
    <definedName name="cur_07" localSheetId="41">#REF!</definedName>
    <definedName name="cur_07" localSheetId="42">#REF!</definedName>
    <definedName name="cur_07" localSheetId="43">#REF!</definedName>
    <definedName name="cur_07" localSheetId="44">#REF!</definedName>
    <definedName name="cur_07" localSheetId="45">#REF!</definedName>
    <definedName name="cur_07" localSheetId="46">#REF!</definedName>
    <definedName name="cur_07" localSheetId="47">#REF!</definedName>
    <definedName name="cur_07" localSheetId="48">#REF!</definedName>
    <definedName name="cur_07" localSheetId="49">#REF!</definedName>
    <definedName name="cur_07" localSheetId="10">#REF!</definedName>
    <definedName name="cur_07" localSheetId="16">#REF!</definedName>
    <definedName name="cur_07" localSheetId="17">#REF!</definedName>
    <definedName name="cur_07" localSheetId="18">#REF!</definedName>
    <definedName name="cur_07" localSheetId="19">#REF!</definedName>
    <definedName name="cur_07" localSheetId="20">#REF!</definedName>
    <definedName name="cur_07">#REF!</definedName>
    <definedName name="cur_08" localSheetId="7">#REF!</definedName>
    <definedName name="cur_08" localSheetId="21">#REF!</definedName>
    <definedName name="cur_08" localSheetId="30">#REF!</definedName>
    <definedName name="cur_08" localSheetId="31">#REF!</definedName>
    <definedName name="cur_08" localSheetId="32">#REF!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28">#REF!</definedName>
    <definedName name="cur_08" localSheetId="29">#REF!</definedName>
    <definedName name="cur_08" localSheetId="24">#REF!</definedName>
    <definedName name="cur_08" localSheetId="33">#REF!</definedName>
    <definedName name="cur_08" localSheetId="34">#REF!</definedName>
    <definedName name="cur_08" localSheetId="35">#REF!</definedName>
    <definedName name="cur_08" localSheetId="36">#REF!</definedName>
    <definedName name="cur_08" localSheetId="37">#REF!</definedName>
    <definedName name="cur_08" localSheetId="38">#REF!</definedName>
    <definedName name="cur_08" localSheetId="39">#REF!</definedName>
    <definedName name="cur_08" localSheetId="40">#REF!</definedName>
    <definedName name="cur_08" localSheetId="41">#REF!</definedName>
    <definedName name="cur_08" localSheetId="42">#REF!</definedName>
    <definedName name="cur_08" localSheetId="43">#REF!</definedName>
    <definedName name="cur_08" localSheetId="44">#REF!</definedName>
    <definedName name="cur_08" localSheetId="45">#REF!</definedName>
    <definedName name="cur_08" localSheetId="46">#REF!</definedName>
    <definedName name="cur_08" localSheetId="47">#REF!</definedName>
    <definedName name="cur_08" localSheetId="48">#REF!</definedName>
    <definedName name="cur_08" localSheetId="49">#REF!</definedName>
    <definedName name="cur_08" localSheetId="10">#REF!</definedName>
    <definedName name="cur_08" localSheetId="16">#REF!</definedName>
    <definedName name="cur_08" localSheetId="17">#REF!</definedName>
    <definedName name="cur_08" localSheetId="18">#REF!</definedName>
    <definedName name="cur_08" localSheetId="19">#REF!</definedName>
    <definedName name="cur_08" localSheetId="20">#REF!</definedName>
    <definedName name="cur_08">#REF!</definedName>
    <definedName name="cur_09" localSheetId="7">#REF!</definedName>
    <definedName name="cur_09" localSheetId="21">#REF!</definedName>
    <definedName name="cur_09" localSheetId="30">#REF!</definedName>
    <definedName name="cur_09" localSheetId="31">#REF!</definedName>
    <definedName name="cur_09" localSheetId="32">#REF!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28">#REF!</definedName>
    <definedName name="cur_09" localSheetId="29">#REF!</definedName>
    <definedName name="cur_09" localSheetId="24">#REF!</definedName>
    <definedName name="cur_09" localSheetId="33">#REF!</definedName>
    <definedName name="cur_09" localSheetId="34">#REF!</definedName>
    <definedName name="cur_09" localSheetId="35">#REF!</definedName>
    <definedName name="cur_09" localSheetId="36">#REF!</definedName>
    <definedName name="cur_09" localSheetId="37">#REF!</definedName>
    <definedName name="cur_09" localSheetId="38">#REF!</definedName>
    <definedName name="cur_09" localSheetId="39">#REF!</definedName>
    <definedName name="cur_09" localSheetId="40">#REF!</definedName>
    <definedName name="cur_09" localSheetId="41">#REF!</definedName>
    <definedName name="cur_09" localSheetId="42">#REF!</definedName>
    <definedName name="cur_09" localSheetId="43">#REF!</definedName>
    <definedName name="cur_09" localSheetId="44">#REF!</definedName>
    <definedName name="cur_09" localSheetId="45">#REF!</definedName>
    <definedName name="cur_09" localSheetId="46">#REF!</definedName>
    <definedName name="cur_09" localSheetId="47">#REF!</definedName>
    <definedName name="cur_09" localSheetId="48">#REF!</definedName>
    <definedName name="cur_09" localSheetId="49">#REF!</definedName>
    <definedName name="cur_09" localSheetId="10">#REF!</definedName>
    <definedName name="cur_09" localSheetId="16">#REF!</definedName>
    <definedName name="cur_09" localSheetId="17">#REF!</definedName>
    <definedName name="cur_09" localSheetId="18">#REF!</definedName>
    <definedName name="cur_09" localSheetId="19">#REF!</definedName>
    <definedName name="cur_09" localSheetId="20">#REF!</definedName>
    <definedName name="cur_09">#REF!</definedName>
    <definedName name="cur_10" localSheetId="7">#REF!</definedName>
    <definedName name="cur_10" localSheetId="21">#REF!</definedName>
    <definedName name="cur_10" localSheetId="30">#REF!</definedName>
    <definedName name="cur_10" localSheetId="31">#REF!</definedName>
    <definedName name="cur_10" localSheetId="32">#REF!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28">#REF!</definedName>
    <definedName name="cur_10" localSheetId="29">#REF!</definedName>
    <definedName name="cur_10" localSheetId="24">#REF!</definedName>
    <definedName name="cur_10" localSheetId="33">#REF!</definedName>
    <definedName name="cur_10" localSheetId="34">#REF!</definedName>
    <definedName name="cur_10" localSheetId="35">#REF!</definedName>
    <definedName name="cur_10" localSheetId="36">#REF!</definedName>
    <definedName name="cur_10" localSheetId="37">#REF!</definedName>
    <definedName name="cur_10" localSheetId="38">#REF!</definedName>
    <definedName name="cur_10" localSheetId="39">#REF!</definedName>
    <definedName name="cur_10" localSheetId="40">#REF!</definedName>
    <definedName name="cur_10" localSheetId="41">#REF!</definedName>
    <definedName name="cur_10" localSheetId="42">#REF!</definedName>
    <definedName name="cur_10" localSheetId="43">#REF!</definedName>
    <definedName name="cur_10" localSheetId="44">#REF!</definedName>
    <definedName name="cur_10" localSheetId="45">#REF!</definedName>
    <definedName name="cur_10" localSheetId="46">#REF!</definedName>
    <definedName name="cur_10" localSheetId="47">#REF!</definedName>
    <definedName name="cur_10" localSheetId="48">#REF!</definedName>
    <definedName name="cur_10" localSheetId="49">#REF!</definedName>
    <definedName name="cur_10" localSheetId="10">#REF!</definedName>
    <definedName name="cur_10" localSheetId="16">#REF!</definedName>
    <definedName name="cur_10" localSheetId="17">#REF!</definedName>
    <definedName name="cur_10" localSheetId="18">#REF!</definedName>
    <definedName name="cur_10" localSheetId="19">#REF!</definedName>
    <definedName name="cur_10" localSheetId="20">#REF!</definedName>
    <definedName name="cur_10">#REF!</definedName>
    <definedName name="cur_11" localSheetId="7">#REF!</definedName>
    <definedName name="cur_11" localSheetId="21">#REF!</definedName>
    <definedName name="cur_11" localSheetId="30">#REF!</definedName>
    <definedName name="cur_11" localSheetId="31">#REF!</definedName>
    <definedName name="cur_11" localSheetId="32">#REF!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28">#REF!</definedName>
    <definedName name="cur_11" localSheetId="29">#REF!</definedName>
    <definedName name="cur_11" localSheetId="24">#REF!</definedName>
    <definedName name="cur_11" localSheetId="33">#REF!</definedName>
    <definedName name="cur_11" localSheetId="34">#REF!</definedName>
    <definedName name="cur_11" localSheetId="35">#REF!</definedName>
    <definedName name="cur_11" localSheetId="36">#REF!</definedName>
    <definedName name="cur_11" localSheetId="37">#REF!</definedName>
    <definedName name="cur_11" localSheetId="38">#REF!</definedName>
    <definedName name="cur_11" localSheetId="39">#REF!</definedName>
    <definedName name="cur_11" localSheetId="40">#REF!</definedName>
    <definedName name="cur_11" localSheetId="41">#REF!</definedName>
    <definedName name="cur_11" localSheetId="42">#REF!</definedName>
    <definedName name="cur_11" localSheetId="43">#REF!</definedName>
    <definedName name="cur_11" localSheetId="44">#REF!</definedName>
    <definedName name="cur_11" localSheetId="45">#REF!</definedName>
    <definedName name="cur_11" localSheetId="46">#REF!</definedName>
    <definedName name="cur_11" localSheetId="47">#REF!</definedName>
    <definedName name="cur_11" localSheetId="48">#REF!</definedName>
    <definedName name="cur_11" localSheetId="49">#REF!</definedName>
    <definedName name="cur_11" localSheetId="10">#REF!</definedName>
    <definedName name="cur_11" localSheetId="16">#REF!</definedName>
    <definedName name="cur_11" localSheetId="17">#REF!</definedName>
    <definedName name="cur_11" localSheetId="18">#REF!</definedName>
    <definedName name="cur_11" localSheetId="19">#REF!</definedName>
    <definedName name="cur_11" localSheetId="20">#REF!</definedName>
    <definedName name="cur_11">#REF!</definedName>
    <definedName name="cur_12p" localSheetId="7">#REF!</definedName>
    <definedName name="cur_12p" localSheetId="21">#REF!</definedName>
    <definedName name="cur_12p" localSheetId="30">#REF!</definedName>
    <definedName name="cur_12p" localSheetId="31">#REF!</definedName>
    <definedName name="cur_12p" localSheetId="32">#REF!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28">#REF!</definedName>
    <definedName name="cur_12p" localSheetId="29">#REF!</definedName>
    <definedName name="cur_12p" localSheetId="24">#REF!</definedName>
    <definedName name="cur_12p" localSheetId="33">#REF!</definedName>
    <definedName name="cur_12p" localSheetId="34">#REF!</definedName>
    <definedName name="cur_12p" localSheetId="35">#REF!</definedName>
    <definedName name="cur_12p" localSheetId="36">#REF!</definedName>
    <definedName name="cur_12p" localSheetId="37">#REF!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3">#REF!</definedName>
    <definedName name="cur_12p" localSheetId="44">#REF!</definedName>
    <definedName name="cur_12p" localSheetId="45">#REF!</definedName>
    <definedName name="cur_12p" localSheetId="46">#REF!</definedName>
    <definedName name="cur_12p" localSheetId="47">#REF!</definedName>
    <definedName name="cur_12p" localSheetId="48">#REF!</definedName>
    <definedName name="cur_12p" localSheetId="49">#REF!</definedName>
    <definedName name="cur_12p" localSheetId="10">#REF!</definedName>
    <definedName name="cur_12p" localSheetId="16">#REF!</definedName>
    <definedName name="cur_12p" localSheetId="17">#REF!</definedName>
    <definedName name="cur_12p" localSheetId="18">#REF!</definedName>
    <definedName name="cur_12p" localSheetId="19">#REF!</definedName>
    <definedName name="cur_12p" localSheetId="20">#REF!</definedName>
    <definedName name="cur_12p">#REF!</definedName>
    <definedName name="cur_2013p" localSheetId="7">#REF!</definedName>
    <definedName name="cur_2013p" localSheetId="21">#REF!</definedName>
    <definedName name="cur_2013p" localSheetId="30">#REF!</definedName>
    <definedName name="cur_2013p" localSheetId="31">#REF!</definedName>
    <definedName name="cur_2013p" localSheetId="32">#REF!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28">#REF!</definedName>
    <definedName name="cur_2013p" localSheetId="29">#REF!</definedName>
    <definedName name="cur_2013p" localSheetId="24">#REF!</definedName>
    <definedName name="cur_2013p" localSheetId="33">#REF!</definedName>
    <definedName name="cur_2013p" localSheetId="34">#REF!</definedName>
    <definedName name="cur_2013p" localSheetId="35">#REF!</definedName>
    <definedName name="cur_2013p" localSheetId="36">#REF!</definedName>
    <definedName name="cur_2013p" localSheetId="37">#REF!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3">#REF!</definedName>
    <definedName name="cur_2013p" localSheetId="44">#REF!</definedName>
    <definedName name="cur_2013p" localSheetId="45">#REF!</definedName>
    <definedName name="cur_2013p" localSheetId="46">#REF!</definedName>
    <definedName name="cur_2013p" localSheetId="47">#REF!</definedName>
    <definedName name="cur_2013p" localSheetId="48">#REF!</definedName>
    <definedName name="cur_2013p" localSheetId="49">#REF!</definedName>
    <definedName name="cur_2013p" localSheetId="10">#REF!</definedName>
    <definedName name="cur_2013p" localSheetId="16">#REF!</definedName>
    <definedName name="cur_2013p" localSheetId="17">#REF!</definedName>
    <definedName name="cur_2013p" localSheetId="18">#REF!</definedName>
    <definedName name="cur_2013p" localSheetId="19">#REF!</definedName>
    <definedName name="cur_2013p" localSheetId="20">#REF!</definedName>
    <definedName name="cur_2013p">#REF!</definedName>
    <definedName name="cur_45" localSheetId="7">#REF!</definedName>
    <definedName name="cur_45" localSheetId="21">#REF!</definedName>
    <definedName name="cur_45" localSheetId="30">#REF!</definedName>
    <definedName name="cur_45" localSheetId="31">#REF!</definedName>
    <definedName name="cur_45" localSheetId="32">#REF!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28">#REF!</definedName>
    <definedName name="cur_45" localSheetId="29">#REF!</definedName>
    <definedName name="cur_45" localSheetId="24">#REF!</definedName>
    <definedName name="cur_45" localSheetId="33">#REF!</definedName>
    <definedName name="cur_45" localSheetId="34">#REF!</definedName>
    <definedName name="cur_45" localSheetId="35">#REF!</definedName>
    <definedName name="cur_45" localSheetId="36">#REF!</definedName>
    <definedName name="cur_45" localSheetId="37">#REF!</definedName>
    <definedName name="cur_45" localSheetId="38">#REF!</definedName>
    <definedName name="cur_45" localSheetId="39">#REF!</definedName>
    <definedName name="cur_45" localSheetId="40">#REF!</definedName>
    <definedName name="cur_45" localSheetId="41">#REF!</definedName>
    <definedName name="cur_45" localSheetId="42">#REF!</definedName>
    <definedName name="cur_45" localSheetId="43">#REF!</definedName>
    <definedName name="cur_45" localSheetId="44">#REF!</definedName>
    <definedName name="cur_45" localSheetId="45">#REF!</definedName>
    <definedName name="cur_45" localSheetId="46">#REF!</definedName>
    <definedName name="cur_45" localSheetId="47">#REF!</definedName>
    <definedName name="cur_45" localSheetId="48">#REF!</definedName>
    <definedName name="cur_45" localSheetId="49">#REF!</definedName>
    <definedName name="cur_45" localSheetId="10">#REF!</definedName>
    <definedName name="cur_45" localSheetId="16">#REF!</definedName>
    <definedName name="cur_45" localSheetId="17">#REF!</definedName>
    <definedName name="cur_45" localSheetId="18">#REF!</definedName>
    <definedName name="cur_45" localSheetId="19">#REF!</definedName>
    <definedName name="cur_45" localSheetId="20">#REF!</definedName>
    <definedName name="cur_45">#REF!</definedName>
    <definedName name="cur_52369" localSheetId="7">#REF!</definedName>
    <definedName name="cur_52369" localSheetId="21">#REF!</definedName>
    <definedName name="cur_52369" localSheetId="30">#REF!</definedName>
    <definedName name="cur_52369" localSheetId="31">#REF!</definedName>
    <definedName name="cur_52369" localSheetId="32">#REF!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28">#REF!</definedName>
    <definedName name="cur_52369" localSheetId="29">#REF!</definedName>
    <definedName name="cur_52369" localSheetId="24">#REF!</definedName>
    <definedName name="cur_52369" localSheetId="33">#REF!</definedName>
    <definedName name="cur_52369" localSheetId="34">#REF!</definedName>
    <definedName name="cur_52369" localSheetId="35">#REF!</definedName>
    <definedName name="cur_52369" localSheetId="36">#REF!</definedName>
    <definedName name="cur_52369" localSheetId="37">#REF!</definedName>
    <definedName name="cur_52369" localSheetId="38">#REF!</definedName>
    <definedName name="cur_52369" localSheetId="39">#REF!</definedName>
    <definedName name="cur_52369" localSheetId="40">#REF!</definedName>
    <definedName name="cur_52369" localSheetId="41">#REF!</definedName>
    <definedName name="cur_52369" localSheetId="42">#REF!</definedName>
    <definedName name="cur_52369" localSheetId="43">#REF!</definedName>
    <definedName name="cur_52369" localSheetId="44">#REF!</definedName>
    <definedName name="cur_52369" localSheetId="45">#REF!</definedName>
    <definedName name="cur_52369" localSheetId="46">#REF!</definedName>
    <definedName name="cur_52369" localSheetId="47">#REF!</definedName>
    <definedName name="cur_52369" localSheetId="48">#REF!</definedName>
    <definedName name="cur_52369" localSheetId="49">#REF!</definedName>
    <definedName name="cur_52369" localSheetId="10">#REF!</definedName>
    <definedName name="cur_52369" localSheetId="16">#REF!</definedName>
    <definedName name="cur_52369" localSheetId="17">#REF!</definedName>
    <definedName name="cur_52369" localSheetId="18">#REF!</definedName>
    <definedName name="cur_52369" localSheetId="19">#REF!</definedName>
    <definedName name="cur_52369" localSheetId="20">#REF!</definedName>
    <definedName name="cur_52369">#REF!</definedName>
    <definedName name="d" localSheetId="7">#REF!</definedName>
    <definedName name="d" localSheetId="21">#REF!</definedName>
    <definedName name="d" localSheetId="30">#REF!</definedName>
    <definedName name="d" localSheetId="31">#REF!</definedName>
    <definedName name="d" localSheetId="32">#REF!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28">#REF!</definedName>
    <definedName name="d" localSheetId="29">#REF!</definedName>
    <definedName name="d" localSheetId="24">#REF!</definedName>
    <definedName name="d" localSheetId="33">#REF!</definedName>
    <definedName name="d" localSheetId="34">#REF!</definedName>
    <definedName name="d" localSheetId="35">#REF!</definedName>
    <definedName name="d" localSheetId="36">#REF!</definedName>
    <definedName name="d" localSheetId="37">#REF!</definedName>
    <definedName name="d" localSheetId="38">#REF!</definedName>
    <definedName name="d" localSheetId="39">#REF!</definedName>
    <definedName name="d" localSheetId="40">#REF!</definedName>
    <definedName name="d" localSheetId="41">#REF!</definedName>
    <definedName name="d" localSheetId="42">#REF!</definedName>
    <definedName name="d" localSheetId="43">#REF!</definedName>
    <definedName name="d" localSheetId="44">#REF!</definedName>
    <definedName name="d" localSheetId="45">#REF!</definedName>
    <definedName name="d" localSheetId="46">#REF!</definedName>
    <definedName name="d" localSheetId="47">#REF!</definedName>
    <definedName name="d" localSheetId="48">#REF!</definedName>
    <definedName name="d" localSheetId="49">#REF!</definedName>
    <definedName name="d" localSheetId="10">#REF!</definedName>
    <definedName name="d" localSheetId="16">#REF!</definedName>
    <definedName name="d" localSheetId="17">#REF!</definedName>
    <definedName name="d" localSheetId="18">#REF!</definedName>
    <definedName name="d" localSheetId="19">#REF!</definedName>
    <definedName name="d" localSheetId="20">#REF!</definedName>
    <definedName name="d">#REF!</definedName>
    <definedName name="dasdasd" localSheetId="7">#REF!</definedName>
    <definedName name="dasdasd" localSheetId="21">#REF!</definedName>
    <definedName name="dasdasd" localSheetId="30">#REF!</definedName>
    <definedName name="dasdasd" localSheetId="31">#REF!</definedName>
    <definedName name="dasdasd" localSheetId="32">#REF!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28">#REF!</definedName>
    <definedName name="dasdasd" localSheetId="29">#REF!</definedName>
    <definedName name="dasdasd" localSheetId="24">#REF!</definedName>
    <definedName name="dasdasd" localSheetId="33">#REF!</definedName>
    <definedName name="dasdasd" localSheetId="34">#REF!</definedName>
    <definedName name="dasdasd" localSheetId="35">#REF!</definedName>
    <definedName name="dasdasd" localSheetId="36">#REF!</definedName>
    <definedName name="dasdasd" localSheetId="37">#REF!</definedName>
    <definedName name="dasdasd" localSheetId="38">#REF!</definedName>
    <definedName name="dasdasd" localSheetId="39">#REF!</definedName>
    <definedName name="dasdasd" localSheetId="40">#REF!</definedName>
    <definedName name="dasdasd" localSheetId="41">#REF!</definedName>
    <definedName name="dasdasd" localSheetId="42">#REF!</definedName>
    <definedName name="dasdasd" localSheetId="43">#REF!</definedName>
    <definedName name="dasdasd" localSheetId="44">#REF!</definedName>
    <definedName name="dasdasd" localSheetId="45">#REF!</definedName>
    <definedName name="dasdasd" localSheetId="46">#REF!</definedName>
    <definedName name="dasdasd" localSheetId="47">#REF!</definedName>
    <definedName name="dasdasd" localSheetId="48">#REF!</definedName>
    <definedName name="dasdasd" localSheetId="49">#REF!</definedName>
    <definedName name="dasdasd" localSheetId="10">#REF!</definedName>
    <definedName name="dasdasd" localSheetId="16">#REF!</definedName>
    <definedName name="dasdasd" localSheetId="17">#REF!</definedName>
    <definedName name="dasdasd" localSheetId="18">#REF!</definedName>
    <definedName name="dasdasd" localSheetId="19">#REF!</definedName>
    <definedName name="dasdasd" localSheetId="20">#REF!</definedName>
    <definedName name="dasdasd">#REF!</definedName>
    <definedName name="ddd" localSheetId="7">#REF!</definedName>
    <definedName name="ddd" localSheetId="21">#REF!</definedName>
    <definedName name="ddd" localSheetId="30">#REF!</definedName>
    <definedName name="ddd" localSheetId="31">#REF!</definedName>
    <definedName name="ddd" localSheetId="32">#REF!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28">#REF!</definedName>
    <definedName name="ddd" localSheetId="29">#REF!</definedName>
    <definedName name="ddd" localSheetId="24">#REF!</definedName>
    <definedName name="ddd" localSheetId="33">#REF!</definedName>
    <definedName name="ddd" localSheetId="34">#REF!</definedName>
    <definedName name="ddd" localSheetId="35">#REF!</definedName>
    <definedName name="ddd" localSheetId="36">#REF!</definedName>
    <definedName name="ddd" localSheetId="37">#REF!</definedName>
    <definedName name="ddd" localSheetId="38">#REF!</definedName>
    <definedName name="ddd" localSheetId="39">#REF!</definedName>
    <definedName name="ddd" localSheetId="40">#REF!</definedName>
    <definedName name="ddd" localSheetId="41">#REF!</definedName>
    <definedName name="ddd" localSheetId="42">#REF!</definedName>
    <definedName name="ddd" localSheetId="43">#REF!</definedName>
    <definedName name="ddd" localSheetId="44">#REF!</definedName>
    <definedName name="ddd" localSheetId="45">#REF!</definedName>
    <definedName name="ddd" localSheetId="46">#REF!</definedName>
    <definedName name="ddd" localSheetId="47">#REF!</definedName>
    <definedName name="ddd" localSheetId="48">#REF!</definedName>
    <definedName name="ddd" localSheetId="49">#REF!</definedName>
    <definedName name="ddd" localSheetId="10">#REF!</definedName>
    <definedName name="ddd" localSheetId="16">#REF!</definedName>
    <definedName name="ddd" localSheetId="17">#REF!</definedName>
    <definedName name="ddd" localSheetId="18">#REF!</definedName>
    <definedName name="ddd" localSheetId="19">#REF!</definedName>
    <definedName name="ddd" localSheetId="20">#REF!</definedName>
    <definedName name="ddd">#REF!</definedName>
    <definedName name="ds" localSheetId="6" hidden="1">'[8]4.8'!#REF!</definedName>
    <definedName name="ds" localSheetId="7" hidden="1">'[8]4.8'!#REF!</definedName>
    <definedName name="ds" localSheetId="8" hidden="1">'[8]4.8'!#REF!</definedName>
    <definedName name="ds" localSheetId="14" hidden="1">'[8]4.8'!#REF!</definedName>
    <definedName name="ds" localSheetId="21" hidden="1">'[8]4.8'!#REF!</definedName>
    <definedName name="ds" localSheetId="30" hidden="1">'[8]4.8'!#REF!</definedName>
    <definedName name="ds" localSheetId="31" hidden="1">'[8]4.8'!#REF!</definedName>
    <definedName name="ds" localSheetId="32" hidden="1">'[8]4.8'!#REF!</definedName>
    <definedName name="ds" localSheetId="22" hidden="1">'[8]4.8'!#REF!</definedName>
    <definedName name="ds" localSheetId="23" hidden="1">'[8]4.8'!#REF!</definedName>
    <definedName name="ds" localSheetId="25" hidden="1">'[8]4.8'!#REF!</definedName>
    <definedName name="ds" localSheetId="26" hidden="1">'[8]4.8'!#REF!</definedName>
    <definedName name="ds" localSheetId="27" hidden="1">'[8]4.8'!#REF!</definedName>
    <definedName name="ds" localSheetId="28" hidden="1">'[8]4.8'!#REF!</definedName>
    <definedName name="ds" localSheetId="29" hidden="1">'[8]4.8'!#REF!</definedName>
    <definedName name="ds" localSheetId="24" hidden="1">'[8]4.8'!#REF!</definedName>
    <definedName name="ds" localSheetId="33" hidden="1">'[8]4.8'!#REF!</definedName>
    <definedName name="ds" localSheetId="34" hidden="1">'[8]4.8'!#REF!</definedName>
    <definedName name="ds" localSheetId="35" hidden="1">'[8]4.8'!#REF!</definedName>
    <definedName name="ds" localSheetId="36" hidden="1">'[8]4.8'!#REF!</definedName>
    <definedName name="ds" localSheetId="37" hidden="1">'[8]4.8'!#REF!</definedName>
    <definedName name="ds" localSheetId="38" hidden="1">'[8]4.8'!#REF!</definedName>
    <definedName name="ds" localSheetId="39" hidden="1">'[8]4.8'!#REF!</definedName>
    <definedName name="ds" localSheetId="40" hidden="1">'[8]4.8'!#REF!</definedName>
    <definedName name="ds" localSheetId="41" hidden="1">'[8]4.8'!#REF!</definedName>
    <definedName name="ds" localSheetId="42" hidden="1">'[8]4.8'!#REF!</definedName>
    <definedName name="ds" localSheetId="43" hidden="1">'[8]4.8'!#REF!</definedName>
    <definedName name="ds" localSheetId="44" hidden="1">'[8]4.8'!#REF!</definedName>
    <definedName name="ds" localSheetId="45" hidden="1">'[8]4.8'!#REF!</definedName>
    <definedName name="ds" localSheetId="46" hidden="1">'[8]4.8'!#REF!</definedName>
    <definedName name="ds" localSheetId="47" hidden="1">'[8]4.8'!#REF!</definedName>
    <definedName name="ds" localSheetId="48" hidden="1">'[8]4.8'!#REF!</definedName>
    <definedName name="ds" localSheetId="49" hidden="1">'[8]4.8'!#REF!</definedName>
    <definedName name="ds" localSheetId="9" hidden="1">'[8]4.8'!#REF!</definedName>
    <definedName name="ds" localSheetId="10" hidden="1">'[8]4.8'!#REF!</definedName>
    <definedName name="ds" localSheetId="11" hidden="1">'[8]4.8'!#REF!</definedName>
    <definedName name="ds" localSheetId="12" hidden="1">'[8]4.8'!#REF!</definedName>
    <definedName name="ds" localSheetId="13" hidden="1">'[8]4.8'!#REF!</definedName>
    <definedName name="ds" localSheetId="16" hidden="1">'[8]4.8'!#REF!</definedName>
    <definedName name="ds" localSheetId="17" hidden="1">'[8]4.8'!#REF!</definedName>
    <definedName name="ds" localSheetId="18" hidden="1">'[8]4.8'!#REF!</definedName>
    <definedName name="ds" localSheetId="19" hidden="1">'[8]4.8'!#REF!</definedName>
    <definedName name="ds" localSheetId="20" hidden="1">'[8]4.8'!#REF!</definedName>
    <definedName name="ds" hidden="1">'[3]4.8'!#REF!</definedName>
    <definedName name="e" localSheetId="7">#REF!</definedName>
    <definedName name="e" localSheetId="8" hidden="1">#REF!</definedName>
    <definedName name="e" localSheetId="21">#REF!</definedName>
    <definedName name="e" localSheetId="30">#REF!</definedName>
    <definedName name="e" localSheetId="31">#REF!</definedName>
    <definedName name="e" localSheetId="32">#REF!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28">#REF!</definedName>
    <definedName name="e" localSheetId="29">#REF!</definedName>
    <definedName name="e" localSheetId="24">#REF!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3">#REF!</definedName>
    <definedName name="e" localSheetId="44">#REF!</definedName>
    <definedName name="e" localSheetId="45">#REF!</definedName>
    <definedName name="e" localSheetId="46">#REF!</definedName>
    <definedName name="e" localSheetId="47">#REF!</definedName>
    <definedName name="e" localSheetId="48">#REF!</definedName>
    <definedName name="e" localSheetId="49">#REF!</definedName>
    <definedName name="e" localSheetId="9" hidden="1">#REF!</definedName>
    <definedName name="e" localSheetId="10" hidden="1">#REF!</definedName>
    <definedName name="e" localSheetId="3" hidden="1">#REF!</definedName>
    <definedName name="e" localSheetId="4" hidden="1">#REF!</definedName>
    <definedName name="e" localSheetId="16">#REF!</definedName>
    <definedName name="e" localSheetId="17">#REF!</definedName>
    <definedName name="e" localSheetId="18">#REF!</definedName>
    <definedName name="e" localSheetId="19">#REF!</definedName>
    <definedName name="e" localSheetId="20">#REF!</definedName>
    <definedName name="e" hidden="1">#REF!</definedName>
    <definedName name="ER" localSheetId="6" hidden="1">'[10]4.8'!#REF!</definedName>
    <definedName name="ER" localSheetId="7" hidden="1">'[10]4.8'!#REF!</definedName>
    <definedName name="ER" localSheetId="8" hidden="1">'[10]4.8'!#REF!</definedName>
    <definedName name="ER" localSheetId="14" hidden="1">'[10]4.8'!#REF!</definedName>
    <definedName name="ER" localSheetId="21" hidden="1">'[10]4.8'!#REF!</definedName>
    <definedName name="ER" localSheetId="30" hidden="1">'[10]4.8'!#REF!</definedName>
    <definedName name="ER" localSheetId="31" hidden="1">'[10]4.8'!#REF!</definedName>
    <definedName name="ER" localSheetId="32" hidden="1">'[10]4.8'!#REF!</definedName>
    <definedName name="ER" localSheetId="22" hidden="1">'[10]4.8'!#REF!</definedName>
    <definedName name="ER" localSheetId="23" hidden="1">'[10]4.8'!#REF!</definedName>
    <definedName name="ER" localSheetId="25" hidden="1">'[10]4.8'!#REF!</definedName>
    <definedName name="ER" localSheetId="26" hidden="1">'[10]4.8'!#REF!</definedName>
    <definedName name="ER" localSheetId="27" hidden="1">'[10]4.8'!#REF!</definedName>
    <definedName name="ER" localSheetId="28" hidden="1">'[10]4.8'!#REF!</definedName>
    <definedName name="ER" localSheetId="29" hidden="1">'[10]4.8'!#REF!</definedName>
    <definedName name="ER" localSheetId="24" hidden="1">'[10]4.8'!#REF!</definedName>
    <definedName name="ER" localSheetId="33" hidden="1">'[10]4.8'!#REF!</definedName>
    <definedName name="ER" localSheetId="34" hidden="1">'[10]4.8'!#REF!</definedName>
    <definedName name="ER" localSheetId="35" hidden="1">'[10]4.8'!#REF!</definedName>
    <definedName name="ER" localSheetId="36" hidden="1">'[10]4.8'!#REF!</definedName>
    <definedName name="ER" localSheetId="37" hidden="1">'[10]4.8'!#REF!</definedName>
    <definedName name="ER" localSheetId="38" hidden="1">'[10]4.8'!#REF!</definedName>
    <definedName name="ER" localSheetId="39" hidden="1">'[10]4.8'!#REF!</definedName>
    <definedName name="ER" localSheetId="40" hidden="1">'[10]4.8'!#REF!</definedName>
    <definedName name="ER" localSheetId="41" hidden="1">'[10]4.8'!#REF!</definedName>
    <definedName name="ER" localSheetId="42" hidden="1">'[10]4.8'!#REF!</definedName>
    <definedName name="ER" localSheetId="43" hidden="1">'[10]4.8'!#REF!</definedName>
    <definedName name="ER" localSheetId="44" hidden="1">'[10]4.8'!#REF!</definedName>
    <definedName name="ER" localSheetId="45" hidden="1">'[10]4.8'!#REF!</definedName>
    <definedName name="ER" localSheetId="46" hidden="1">'[10]4.8'!#REF!</definedName>
    <definedName name="ER" localSheetId="47" hidden="1">'[10]4.8'!#REF!</definedName>
    <definedName name="ER" localSheetId="48" hidden="1">'[10]4.8'!#REF!</definedName>
    <definedName name="ER" localSheetId="49" hidden="1">'[10]4.8'!#REF!</definedName>
    <definedName name="ER" localSheetId="9" hidden="1">'[10]4.8'!#REF!</definedName>
    <definedName name="ER" localSheetId="10" hidden="1">'[10]4.8'!#REF!</definedName>
    <definedName name="ER" localSheetId="11" hidden="1">'[10]4.8'!#REF!</definedName>
    <definedName name="ER" localSheetId="12" hidden="1">'[10]4.8'!#REF!</definedName>
    <definedName name="ER" localSheetId="13" hidden="1">'[10]4.8'!#REF!</definedName>
    <definedName name="ER" localSheetId="16" hidden="1">'[10]4.8'!#REF!</definedName>
    <definedName name="ER" localSheetId="17" hidden="1">'[10]4.8'!#REF!</definedName>
    <definedName name="ER" localSheetId="18" hidden="1">'[10]4.8'!#REF!</definedName>
    <definedName name="ER" localSheetId="19" hidden="1">'[10]4.8'!#REF!</definedName>
    <definedName name="ER" localSheetId="20" hidden="1">'[10]4.8'!#REF!</definedName>
    <definedName name="ER" hidden="1">'[3]4.8'!#REF!</definedName>
    <definedName name="EST" hidden="1">'[7]4.9'!#REF!</definedName>
    <definedName name="f" localSheetId="7">#REF!</definedName>
    <definedName name="f" localSheetId="21">#REF!</definedName>
    <definedName name="f" localSheetId="30">#REF!</definedName>
    <definedName name="f" localSheetId="31">#REF!</definedName>
    <definedName name="f" localSheetId="32">#REF!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28">#REF!</definedName>
    <definedName name="f" localSheetId="29">#REF!</definedName>
    <definedName name="f" localSheetId="24">#REF!</definedName>
    <definedName name="f" localSheetId="33">#REF!</definedName>
    <definedName name="f" localSheetId="34">#REF!</definedName>
    <definedName name="f" localSheetId="35">#REF!</definedName>
    <definedName name="f" localSheetId="36">#REF!</definedName>
    <definedName name="f" localSheetId="37">#REF!</definedName>
    <definedName name="f" localSheetId="38">#REF!</definedName>
    <definedName name="f" localSheetId="39">#REF!</definedName>
    <definedName name="f" localSheetId="40">#REF!</definedName>
    <definedName name="f" localSheetId="41">#REF!</definedName>
    <definedName name="f" localSheetId="42">#REF!</definedName>
    <definedName name="f" localSheetId="43">#REF!</definedName>
    <definedName name="f" localSheetId="44">#REF!</definedName>
    <definedName name="f" localSheetId="45">#REF!</definedName>
    <definedName name="f" localSheetId="46">#REF!</definedName>
    <definedName name="f" localSheetId="47">#REF!</definedName>
    <definedName name="f" localSheetId="48">#REF!</definedName>
    <definedName name="f" localSheetId="49">#REF!</definedName>
    <definedName name="f" localSheetId="10">#REF!</definedName>
    <definedName name="f" localSheetId="16">#REF!</definedName>
    <definedName name="f" localSheetId="17">#REF!</definedName>
    <definedName name="f" localSheetId="18">#REF!</definedName>
    <definedName name="f" localSheetId="19">#REF!</definedName>
    <definedName name="f" localSheetId="20">#REF!</definedName>
    <definedName name="f">#REF!</definedName>
    <definedName name="female" localSheetId="6" hidden="1">'[10]4.8'!#REF!</definedName>
    <definedName name="female" localSheetId="7" hidden="1">'[10]4.8'!#REF!</definedName>
    <definedName name="female" localSheetId="8" hidden="1">'[10]4.8'!#REF!</definedName>
    <definedName name="female" localSheetId="14" hidden="1">'[10]4.8'!#REF!</definedName>
    <definedName name="female" localSheetId="21" hidden="1">'[10]4.8'!#REF!</definedName>
    <definedName name="female" localSheetId="30" hidden="1">'[10]4.8'!#REF!</definedName>
    <definedName name="female" localSheetId="31" hidden="1">'[10]4.8'!#REF!</definedName>
    <definedName name="female" localSheetId="32" hidden="1">'[10]4.8'!#REF!</definedName>
    <definedName name="female" localSheetId="22" hidden="1">'[10]4.8'!#REF!</definedName>
    <definedName name="female" localSheetId="23" hidden="1">'[10]4.8'!#REF!</definedName>
    <definedName name="female" localSheetId="25" hidden="1">'[10]4.8'!#REF!</definedName>
    <definedName name="female" localSheetId="26" hidden="1">'[10]4.8'!#REF!</definedName>
    <definedName name="female" localSheetId="27" hidden="1">'[10]4.8'!#REF!</definedName>
    <definedName name="female" localSheetId="28" hidden="1">'[10]4.8'!#REF!</definedName>
    <definedName name="female" localSheetId="29" hidden="1">'[10]4.8'!#REF!</definedName>
    <definedName name="female" localSheetId="24" hidden="1">'[10]4.8'!#REF!</definedName>
    <definedName name="female" localSheetId="33" hidden="1">'[10]4.8'!#REF!</definedName>
    <definedName name="female" localSheetId="34" hidden="1">'[10]4.8'!#REF!</definedName>
    <definedName name="female" localSheetId="35" hidden="1">'[10]4.8'!#REF!</definedName>
    <definedName name="female" localSheetId="36" hidden="1">'[10]4.8'!#REF!</definedName>
    <definedName name="female" localSheetId="37" hidden="1">'[10]4.8'!#REF!</definedName>
    <definedName name="female" localSheetId="38" hidden="1">'[10]4.8'!#REF!</definedName>
    <definedName name="female" localSheetId="39" hidden="1">'[10]4.8'!#REF!</definedName>
    <definedName name="female" localSheetId="40" hidden="1">'[10]4.8'!#REF!</definedName>
    <definedName name="female" localSheetId="41" hidden="1">'[10]4.8'!#REF!</definedName>
    <definedName name="female" localSheetId="42" hidden="1">'[10]4.8'!#REF!</definedName>
    <definedName name="female" localSheetId="43" hidden="1">'[10]4.8'!#REF!</definedName>
    <definedName name="female" localSheetId="44" hidden="1">'[10]4.8'!#REF!</definedName>
    <definedName name="female" localSheetId="45" hidden="1">'[10]4.8'!#REF!</definedName>
    <definedName name="female" localSheetId="46" hidden="1">'[10]4.8'!#REF!</definedName>
    <definedName name="female" localSheetId="47" hidden="1">'[10]4.8'!#REF!</definedName>
    <definedName name="female" localSheetId="48" hidden="1">'[10]4.8'!#REF!</definedName>
    <definedName name="female" localSheetId="49" hidden="1">'[10]4.8'!#REF!</definedName>
    <definedName name="female" localSheetId="9" hidden="1">'[10]4.8'!#REF!</definedName>
    <definedName name="female" localSheetId="10" hidden="1">'[10]4.8'!#REF!</definedName>
    <definedName name="female" localSheetId="11" hidden="1">'[10]4.8'!#REF!</definedName>
    <definedName name="female" localSheetId="12" hidden="1">'[10]4.8'!#REF!</definedName>
    <definedName name="female" localSheetId="13" hidden="1">'[10]4.8'!#REF!</definedName>
    <definedName name="female" localSheetId="16" hidden="1">'[10]4.8'!#REF!</definedName>
    <definedName name="female" localSheetId="17" hidden="1">'[10]4.8'!#REF!</definedName>
    <definedName name="female" localSheetId="18" hidden="1">'[10]4.8'!#REF!</definedName>
    <definedName name="female" localSheetId="19" hidden="1">'[10]4.8'!#REF!</definedName>
    <definedName name="female" localSheetId="20" hidden="1">'[10]4.8'!#REF!</definedName>
    <definedName name="female" hidden="1">'[3]4.8'!#REF!</definedName>
    <definedName name="ff" localSheetId="7">#REF!</definedName>
    <definedName name="ff" localSheetId="21">#REF!</definedName>
    <definedName name="ff" localSheetId="30">#REF!</definedName>
    <definedName name="ff" localSheetId="31">#REF!</definedName>
    <definedName name="ff" localSheetId="32">#REF!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28">#REF!</definedName>
    <definedName name="ff" localSheetId="29">#REF!</definedName>
    <definedName name="ff" localSheetId="24">#REF!</definedName>
    <definedName name="ff" localSheetId="33">#REF!</definedName>
    <definedName name="ff" localSheetId="34">#REF!</definedName>
    <definedName name="ff" localSheetId="35">#REF!</definedName>
    <definedName name="ff" localSheetId="36">#REF!</definedName>
    <definedName name="ff" localSheetId="37">#REF!</definedName>
    <definedName name="ff" localSheetId="38">#REF!</definedName>
    <definedName name="ff" localSheetId="39">#REF!</definedName>
    <definedName name="ff" localSheetId="40">#REF!</definedName>
    <definedName name="ff" localSheetId="41">#REF!</definedName>
    <definedName name="ff" localSheetId="42">#REF!</definedName>
    <definedName name="ff" localSheetId="43">#REF!</definedName>
    <definedName name="ff" localSheetId="44">#REF!</definedName>
    <definedName name="ff" localSheetId="45">#REF!</definedName>
    <definedName name="ff" localSheetId="46">#REF!</definedName>
    <definedName name="ff" localSheetId="47">#REF!</definedName>
    <definedName name="ff" localSheetId="48">#REF!</definedName>
    <definedName name="ff" localSheetId="49">#REF!</definedName>
    <definedName name="ff" localSheetId="10">#REF!</definedName>
    <definedName name="ff" localSheetId="16">#REF!</definedName>
    <definedName name="ff" localSheetId="17">#REF!</definedName>
    <definedName name="ff" localSheetId="18">#REF!</definedName>
    <definedName name="ff" localSheetId="19">#REF!</definedName>
    <definedName name="ff" localSheetId="20">#REF!</definedName>
    <definedName name="ff">#REF!</definedName>
    <definedName name="g" localSheetId="7">#REF!</definedName>
    <definedName name="g" localSheetId="21">#REF!</definedName>
    <definedName name="g" localSheetId="30">#REF!</definedName>
    <definedName name="g" localSheetId="31">#REF!</definedName>
    <definedName name="g" localSheetId="32">#REF!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28">#REF!</definedName>
    <definedName name="g" localSheetId="29">#REF!</definedName>
    <definedName name="g" localSheetId="24">#REF!</definedName>
    <definedName name="g" localSheetId="33">#REF!</definedName>
    <definedName name="g" localSheetId="34">#REF!</definedName>
    <definedName name="g" localSheetId="35">#REF!</definedName>
    <definedName name="g" localSheetId="36">#REF!</definedName>
    <definedName name="g" localSheetId="37">#REF!</definedName>
    <definedName name="g" localSheetId="38">#REF!</definedName>
    <definedName name="g" localSheetId="39">#REF!</definedName>
    <definedName name="g" localSheetId="40">#REF!</definedName>
    <definedName name="g" localSheetId="41">#REF!</definedName>
    <definedName name="g" localSheetId="42">#REF!</definedName>
    <definedName name="g" localSheetId="43">#REF!</definedName>
    <definedName name="g" localSheetId="44">#REF!</definedName>
    <definedName name="g" localSheetId="45">#REF!</definedName>
    <definedName name="g" localSheetId="46">#REF!</definedName>
    <definedName name="g" localSheetId="47">#REF!</definedName>
    <definedName name="g" localSheetId="48">#REF!</definedName>
    <definedName name="g" localSheetId="49">#REF!</definedName>
    <definedName name="g" localSheetId="10">#REF!</definedName>
    <definedName name="g" localSheetId="16">#REF!</definedName>
    <definedName name="g" localSheetId="17">#REF!</definedName>
    <definedName name="g" localSheetId="18">#REF!</definedName>
    <definedName name="g" localSheetId="19">#REF!</definedName>
    <definedName name="g" localSheetId="20">#REF!</definedName>
    <definedName name="g">#REF!</definedName>
    <definedName name="gd" localSheetId="6" hidden="1">'[10]4.8'!#REF!</definedName>
    <definedName name="gd" localSheetId="7" hidden="1">'[10]4.8'!#REF!</definedName>
    <definedName name="gd" localSheetId="8" hidden="1">'[10]4.8'!#REF!</definedName>
    <definedName name="gd" localSheetId="14" hidden="1">'[10]4.8'!#REF!</definedName>
    <definedName name="gd" localSheetId="21" hidden="1">'[10]4.8'!#REF!</definedName>
    <definedName name="gd" localSheetId="30" hidden="1">'[10]4.8'!#REF!</definedName>
    <definedName name="gd" localSheetId="31" hidden="1">'[10]4.8'!#REF!</definedName>
    <definedName name="gd" localSheetId="32" hidden="1">'[10]4.8'!#REF!</definedName>
    <definedName name="gd" localSheetId="22" hidden="1">'[10]4.8'!#REF!</definedName>
    <definedName name="gd" localSheetId="23" hidden="1">'[10]4.8'!#REF!</definedName>
    <definedName name="gd" localSheetId="25" hidden="1">'[10]4.8'!#REF!</definedName>
    <definedName name="gd" localSheetId="26" hidden="1">'[10]4.8'!#REF!</definedName>
    <definedName name="gd" localSheetId="27" hidden="1">'[10]4.8'!#REF!</definedName>
    <definedName name="gd" localSheetId="28" hidden="1">'[10]4.8'!#REF!</definedName>
    <definedName name="gd" localSheetId="29" hidden="1">'[10]4.8'!#REF!</definedName>
    <definedName name="gd" localSheetId="24" hidden="1">'[10]4.8'!#REF!</definedName>
    <definedName name="gd" localSheetId="33" hidden="1">'[10]4.8'!#REF!</definedName>
    <definedName name="gd" localSheetId="34" hidden="1">'[10]4.8'!#REF!</definedName>
    <definedName name="gd" localSheetId="35" hidden="1">'[10]4.8'!#REF!</definedName>
    <definedName name="gd" localSheetId="36" hidden="1">'[10]4.8'!#REF!</definedName>
    <definedName name="gd" localSheetId="37" hidden="1">'[10]4.8'!#REF!</definedName>
    <definedName name="gd" localSheetId="38" hidden="1">'[10]4.8'!#REF!</definedName>
    <definedName name="gd" localSheetId="39" hidden="1">'[10]4.8'!#REF!</definedName>
    <definedName name="gd" localSheetId="40" hidden="1">'[10]4.8'!#REF!</definedName>
    <definedName name="gd" localSheetId="41" hidden="1">'[10]4.8'!#REF!</definedName>
    <definedName name="gd" localSheetId="42" hidden="1">'[10]4.8'!#REF!</definedName>
    <definedName name="gd" localSheetId="43" hidden="1">'[10]4.8'!#REF!</definedName>
    <definedName name="gd" localSheetId="44" hidden="1">'[10]4.8'!#REF!</definedName>
    <definedName name="gd" localSheetId="45" hidden="1">'[10]4.8'!#REF!</definedName>
    <definedName name="gd" localSheetId="46" hidden="1">'[10]4.8'!#REF!</definedName>
    <definedName name="gd" localSheetId="47" hidden="1">'[10]4.8'!#REF!</definedName>
    <definedName name="gd" localSheetId="48" hidden="1">'[10]4.8'!#REF!</definedName>
    <definedName name="gd" localSheetId="49" hidden="1">'[10]4.8'!#REF!</definedName>
    <definedName name="gd" localSheetId="9" hidden="1">'[10]4.8'!#REF!</definedName>
    <definedName name="gd" localSheetId="10" hidden="1">'[10]4.8'!#REF!</definedName>
    <definedName name="gd" localSheetId="11" hidden="1">'[10]4.8'!#REF!</definedName>
    <definedName name="gd" localSheetId="12" hidden="1">'[10]4.8'!#REF!</definedName>
    <definedName name="gd" localSheetId="13" hidden="1">'[10]4.8'!#REF!</definedName>
    <definedName name="gd" localSheetId="16" hidden="1">'[10]4.8'!#REF!</definedName>
    <definedName name="gd" localSheetId="17" hidden="1">'[10]4.8'!#REF!</definedName>
    <definedName name="gd" localSheetId="18" hidden="1">'[10]4.8'!#REF!</definedName>
    <definedName name="gd" localSheetId="19" hidden="1">'[10]4.8'!#REF!</definedName>
    <definedName name="gd" localSheetId="20" hidden="1">'[10]4.8'!#REF!</definedName>
    <definedName name="gd" hidden="1">'[3]4.8'!#REF!</definedName>
    <definedName name="ghfjk" localSheetId="7">#REF!</definedName>
    <definedName name="ghfjk" localSheetId="21">#REF!</definedName>
    <definedName name="ghfjk" localSheetId="30">#REF!</definedName>
    <definedName name="ghfjk" localSheetId="31">#REF!</definedName>
    <definedName name="ghfjk" localSheetId="32">#REF!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28">#REF!</definedName>
    <definedName name="ghfjk" localSheetId="29">#REF!</definedName>
    <definedName name="ghfjk" localSheetId="24">#REF!</definedName>
    <definedName name="ghfjk" localSheetId="33">#REF!</definedName>
    <definedName name="ghfjk" localSheetId="34">#REF!</definedName>
    <definedName name="ghfjk" localSheetId="35">#REF!</definedName>
    <definedName name="ghfjk" localSheetId="36">#REF!</definedName>
    <definedName name="ghfjk" localSheetId="37">#REF!</definedName>
    <definedName name="ghfjk" localSheetId="38">#REF!</definedName>
    <definedName name="ghfjk" localSheetId="39">#REF!</definedName>
    <definedName name="ghfjk" localSheetId="40">#REF!</definedName>
    <definedName name="ghfjk" localSheetId="41">#REF!</definedName>
    <definedName name="ghfjk" localSheetId="42">#REF!</definedName>
    <definedName name="ghfjk" localSheetId="43">#REF!</definedName>
    <definedName name="ghfjk" localSheetId="44">#REF!</definedName>
    <definedName name="ghfjk" localSheetId="45">#REF!</definedName>
    <definedName name="ghfjk" localSheetId="46">#REF!</definedName>
    <definedName name="ghfjk" localSheetId="47">#REF!</definedName>
    <definedName name="ghfjk" localSheetId="48">#REF!</definedName>
    <definedName name="ghfjk" localSheetId="49">#REF!</definedName>
    <definedName name="ghfjk" localSheetId="10">#REF!</definedName>
    <definedName name="ghfjk" localSheetId="16">#REF!</definedName>
    <definedName name="ghfjk" localSheetId="17">#REF!</definedName>
    <definedName name="ghfjk" localSheetId="18">#REF!</definedName>
    <definedName name="ghfjk" localSheetId="19">#REF!</definedName>
    <definedName name="ghfjk" localSheetId="20">#REF!</definedName>
    <definedName name="ghfjk">#REF!</definedName>
    <definedName name="h" localSheetId="7">#REF!</definedName>
    <definedName name="h" localSheetId="21">#REF!</definedName>
    <definedName name="h" localSheetId="30">#REF!</definedName>
    <definedName name="h" localSheetId="31">#REF!</definedName>
    <definedName name="h" localSheetId="32">#REF!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28">#REF!</definedName>
    <definedName name="h" localSheetId="29">#REF!</definedName>
    <definedName name="h" localSheetId="24">#REF!</definedName>
    <definedName name="h" localSheetId="33">#REF!</definedName>
    <definedName name="h" localSheetId="34">#REF!</definedName>
    <definedName name="h" localSheetId="35">#REF!</definedName>
    <definedName name="h" localSheetId="36">#REF!</definedName>
    <definedName name="h" localSheetId="37">#REF!</definedName>
    <definedName name="h" localSheetId="38">#REF!</definedName>
    <definedName name="h" localSheetId="39">#REF!</definedName>
    <definedName name="h" localSheetId="40">#REF!</definedName>
    <definedName name="h" localSheetId="41">#REF!</definedName>
    <definedName name="h" localSheetId="42">#REF!</definedName>
    <definedName name="h" localSheetId="43">#REF!</definedName>
    <definedName name="h" localSheetId="44">#REF!</definedName>
    <definedName name="h" localSheetId="45">#REF!</definedName>
    <definedName name="h" localSheetId="46">#REF!</definedName>
    <definedName name="h" localSheetId="47">#REF!</definedName>
    <definedName name="h" localSheetId="48">#REF!</definedName>
    <definedName name="h" localSheetId="49">#REF!</definedName>
    <definedName name="h" localSheetId="10">#REF!</definedName>
    <definedName name="h" localSheetId="16">#REF!</definedName>
    <definedName name="h" localSheetId="17">#REF!</definedName>
    <definedName name="h" localSheetId="18">#REF!</definedName>
    <definedName name="h" localSheetId="19">#REF!</definedName>
    <definedName name="h" localSheetId="20">#REF!</definedName>
    <definedName name="h">#REF!</definedName>
    <definedName name="head" localSheetId="7">#REF!</definedName>
    <definedName name="head" localSheetId="21">#REF!</definedName>
    <definedName name="head" localSheetId="30">#REF!</definedName>
    <definedName name="head" localSheetId="31">#REF!</definedName>
    <definedName name="head" localSheetId="32">#REF!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28">#REF!</definedName>
    <definedName name="head" localSheetId="29">#REF!</definedName>
    <definedName name="head" localSheetId="24">#REF!</definedName>
    <definedName name="head" localSheetId="33">#REF!</definedName>
    <definedName name="head" localSheetId="34">#REF!</definedName>
    <definedName name="head" localSheetId="35">#REF!</definedName>
    <definedName name="head" localSheetId="36">#REF!</definedName>
    <definedName name="head" localSheetId="37">#REF!</definedName>
    <definedName name="head" localSheetId="38">#REF!</definedName>
    <definedName name="head" localSheetId="39">#REF!</definedName>
    <definedName name="head" localSheetId="40">#REF!</definedName>
    <definedName name="head" localSheetId="41">#REF!</definedName>
    <definedName name="head" localSheetId="42">#REF!</definedName>
    <definedName name="head" localSheetId="43">#REF!</definedName>
    <definedName name="head" localSheetId="44">#REF!</definedName>
    <definedName name="head" localSheetId="45">#REF!</definedName>
    <definedName name="head" localSheetId="46">#REF!</definedName>
    <definedName name="head" localSheetId="47">#REF!</definedName>
    <definedName name="head" localSheetId="48">#REF!</definedName>
    <definedName name="head" localSheetId="49">#REF!</definedName>
    <definedName name="head" localSheetId="10">#REF!</definedName>
    <definedName name="head" localSheetId="16">#REF!</definedName>
    <definedName name="head" localSheetId="17">#REF!</definedName>
    <definedName name="head" localSheetId="18">#REF!</definedName>
    <definedName name="head" localSheetId="19">#REF!</definedName>
    <definedName name="head" localSheetId="20">#REF!</definedName>
    <definedName name="head">#REF!</definedName>
    <definedName name="iii" localSheetId="7">#REF!</definedName>
    <definedName name="iii" localSheetId="21">#REF!</definedName>
    <definedName name="iii" localSheetId="30">#REF!</definedName>
    <definedName name="iii" localSheetId="31">#REF!</definedName>
    <definedName name="iii" localSheetId="32">#REF!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28">#REF!</definedName>
    <definedName name="iii" localSheetId="29">#REF!</definedName>
    <definedName name="iii" localSheetId="24">#REF!</definedName>
    <definedName name="iii" localSheetId="33">#REF!</definedName>
    <definedName name="iii" localSheetId="34">#REF!</definedName>
    <definedName name="iii" localSheetId="35">#REF!</definedName>
    <definedName name="iii" localSheetId="36">#REF!</definedName>
    <definedName name="iii" localSheetId="37">#REF!</definedName>
    <definedName name="iii" localSheetId="38">#REF!</definedName>
    <definedName name="iii" localSheetId="39">#REF!</definedName>
    <definedName name="iii" localSheetId="40">#REF!</definedName>
    <definedName name="iii" localSheetId="41">#REF!</definedName>
    <definedName name="iii" localSheetId="42">#REF!</definedName>
    <definedName name="iii" localSheetId="43">#REF!</definedName>
    <definedName name="iii" localSheetId="44">#REF!</definedName>
    <definedName name="iii" localSheetId="45">#REF!</definedName>
    <definedName name="iii" localSheetId="46">#REF!</definedName>
    <definedName name="iii" localSheetId="47">#REF!</definedName>
    <definedName name="iii" localSheetId="48">#REF!</definedName>
    <definedName name="iii" localSheetId="49">#REF!</definedName>
    <definedName name="iii" localSheetId="10">#REF!</definedName>
    <definedName name="iii" localSheetId="16">#REF!</definedName>
    <definedName name="iii" localSheetId="17">#REF!</definedName>
    <definedName name="iii" localSheetId="18">#REF!</definedName>
    <definedName name="iii" localSheetId="19">#REF!</definedName>
    <definedName name="iii" localSheetId="20">#REF!</definedName>
    <definedName name="iii">#REF!</definedName>
    <definedName name="j" localSheetId="7">#REF!</definedName>
    <definedName name="j" localSheetId="21">#REF!</definedName>
    <definedName name="j" localSheetId="30">#REF!</definedName>
    <definedName name="j" localSheetId="31">#REF!</definedName>
    <definedName name="j" localSheetId="32">#REF!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28">#REF!</definedName>
    <definedName name="j" localSheetId="29">#REF!</definedName>
    <definedName name="j" localSheetId="24">#REF!</definedName>
    <definedName name="j" localSheetId="33">#REF!</definedName>
    <definedName name="j" localSheetId="34">#REF!</definedName>
    <definedName name="j" localSheetId="35">#REF!</definedName>
    <definedName name="j" localSheetId="36">#REF!</definedName>
    <definedName name="j" localSheetId="37">#REF!</definedName>
    <definedName name="j" localSheetId="38">#REF!</definedName>
    <definedName name="j" localSheetId="39">#REF!</definedName>
    <definedName name="j" localSheetId="40">#REF!</definedName>
    <definedName name="j" localSheetId="41">#REF!</definedName>
    <definedName name="j" localSheetId="42">#REF!</definedName>
    <definedName name="j" localSheetId="43">#REF!</definedName>
    <definedName name="j" localSheetId="44">#REF!</definedName>
    <definedName name="j" localSheetId="45">#REF!</definedName>
    <definedName name="j" localSheetId="46">#REF!</definedName>
    <definedName name="j" localSheetId="47">#REF!</definedName>
    <definedName name="j" localSheetId="48">#REF!</definedName>
    <definedName name="j" localSheetId="49">#REF!</definedName>
    <definedName name="j" localSheetId="10">#REF!</definedName>
    <definedName name="j" localSheetId="16">#REF!</definedName>
    <definedName name="j" localSheetId="17">#REF!</definedName>
    <definedName name="j" localSheetId="18">#REF!</definedName>
    <definedName name="j" localSheetId="19">#REF!</definedName>
    <definedName name="j" localSheetId="20">#REF!</definedName>
    <definedName name="j">#REF!</definedName>
    <definedName name="johor" hidden="1">'[11]7.6'!#REF!</definedName>
    <definedName name="JOHOR1" hidden="1">'[12]4.9'!#REF!</definedName>
    <definedName name="k" localSheetId="7">#REF!</definedName>
    <definedName name="k" localSheetId="21">#REF!</definedName>
    <definedName name="k" localSheetId="30">#REF!</definedName>
    <definedName name="k" localSheetId="31">#REF!</definedName>
    <definedName name="k" localSheetId="32">#REF!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28">#REF!</definedName>
    <definedName name="k" localSheetId="29">#REF!</definedName>
    <definedName name="k" localSheetId="24">#REF!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3">#REF!</definedName>
    <definedName name="k" localSheetId="44">#REF!</definedName>
    <definedName name="k" localSheetId="45">#REF!</definedName>
    <definedName name="k" localSheetId="46">#REF!</definedName>
    <definedName name="k" localSheetId="47">#REF!</definedName>
    <definedName name="k" localSheetId="48">#REF!</definedName>
    <definedName name="k" localSheetId="49">#REF!</definedName>
    <definedName name="k" localSheetId="10">#REF!</definedName>
    <definedName name="k" localSheetId="16">#REF!</definedName>
    <definedName name="k" localSheetId="17">#REF!</definedName>
    <definedName name="k" localSheetId="18">#REF!</definedName>
    <definedName name="k" localSheetId="19">#REF!</definedName>
    <definedName name="k" localSheetId="20">#REF!</definedName>
    <definedName name="k">#REF!</definedName>
    <definedName name="Kod_01" localSheetId="7">#REF!</definedName>
    <definedName name="Kod_01" localSheetId="21">#REF!</definedName>
    <definedName name="Kod_01" localSheetId="30">#REF!</definedName>
    <definedName name="Kod_01" localSheetId="31">#REF!</definedName>
    <definedName name="Kod_01" localSheetId="32">#REF!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28">#REF!</definedName>
    <definedName name="Kod_01" localSheetId="29">#REF!</definedName>
    <definedName name="Kod_01" localSheetId="24">#REF!</definedName>
    <definedName name="Kod_01" localSheetId="33">#REF!</definedName>
    <definedName name="Kod_01" localSheetId="34">#REF!</definedName>
    <definedName name="Kod_01" localSheetId="35">#REF!</definedName>
    <definedName name="Kod_01" localSheetId="36">#REF!</definedName>
    <definedName name="Kod_01" localSheetId="37">#REF!</definedName>
    <definedName name="Kod_01" localSheetId="38">#REF!</definedName>
    <definedName name="Kod_01" localSheetId="39">#REF!</definedName>
    <definedName name="Kod_01" localSheetId="40">#REF!</definedName>
    <definedName name="Kod_01" localSheetId="41">#REF!</definedName>
    <definedName name="Kod_01" localSheetId="42">#REF!</definedName>
    <definedName name="Kod_01" localSheetId="43">#REF!</definedName>
    <definedName name="Kod_01" localSheetId="44">#REF!</definedName>
    <definedName name="Kod_01" localSheetId="45">#REF!</definedName>
    <definedName name="Kod_01" localSheetId="46">#REF!</definedName>
    <definedName name="Kod_01" localSheetId="47">#REF!</definedName>
    <definedName name="Kod_01" localSheetId="48">#REF!</definedName>
    <definedName name="Kod_01" localSheetId="49">#REF!</definedName>
    <definedName name="Kod_01" localSheetId="10">#REF!</definedName>
    <definedName name="Kod_01" localSheetId="16">#REF!</definedName>
    <definedName name="Kod_01" localSheetId="17">#REF!</definedName>
    <definedName name="Kod_01" localSheetId="18">#REF!</definedName>
    <definedName name="Kod_01" localSheetId="19">#REF!</definedName>
    <definedName name="Kod_01" localSheetId="20">#REF!</definedName>
    <definedName name="Kod_01">#REF!</definedName>
    <definedName name="LINK_BORONG" localSheetId="7">#REF!</definedName>
    <definedName name="LINK_BORONG" localSheetId="21">#REF!</definedName>
    <definedName name="LINK_BORONG" localSheetId="30">#REF!</definedName>
    <definedName name="LINK_BORONG" localSheetId="31">#REF!</definedName>
    <definedName name="LINK_BORONG" localSheetId="32">#REF!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28">#REF!</definedName>
    <definedName name="LINK_BORONG" localSheetId="29">#REF!</definedName>
    <definedName name="LINK_BORONG" localSheetId="24">#REF!</definedName>
    <definedName name="LINK_BORONG" localSheetId="33">#REF!</definedName>
    <definedName name="LINK_BORONG" localSheetId="34">#REF!</definedName>
    <definedName name="LINK_BORONG" localSheetId="35">#REF!</definedName>
    <definedName name="LINK_BORONG" localSheetId="36">#REF!</definedName>
    <definedName name="LINK_BORONG" localSheetId="37">#REF!</definedName>
    <definedName name="LINK_BORONG" localSheetId="38">#REF!</definedName>
    <definedName name="LINK_BORONG" localSheetId="39">#REF!</definedName>
    <definedName name="LINK_BORONG" localSheetId="40">#REF!</definedName>
    <definedName name="LINK_BORONG" localSheetId="41">#REF!</definedName>
    <definedName name="LINK_BORONG" localSheetId="42">#REF!</definedName>
    <definedName name="LINK_BORONG" localSheetId="43">#REF!</definedName>
    <definedName name="LINK_BORONG" localSheetId="44">#REF!</definedName>
    <definedName name="LINK_BORONG" localSheetId="45">#REF!</definedName>
    <definedName name="LINK_BORONG" localSheetId="46">#REF!</definedName>
    <definedName name="LINK_BORONG" localSheetId="47">#REF!</definedName>
    <definedName name="LINK_BORONG" localSheetId="48">#REF!</definedName>
    <definedName name="LINK_BORONG" localSheetId="49">#REF!</definedName>
    <definedName name="LINK_BORONG" localSheetId="10">#REF!</definedName>
    <definedName name="LINK_BORONG" localSheetId="16">#REF!</definedName>
    <definedName name="LINK_BORONG" localSheetId="17">#REF!</definedName>
    <definedName name="LINK_BORONG" localSheetId="18">#REF!</definedName>
    <definedName name="LINK_BORONG" localSheetId="19">#REF!</definedName>
    <definedName name="LINK_BORONG" localSheetId="20">#REF!</definedName>
    <definedName name="LINK_BORONG">#REF!</definedName>
    <definedName name="LINK_MOTOR" localSheetId="7">#REF!</definedName>
    <definedName name="LINK_MOTOR" localSheetId="21">#REF!</definedName>
    <definedName name="LINK_MOTOR" localSheetId="30">#REF!</definedName>
    <definedName name="LINK_MOTOR" localSheetId="31">#REF!</definedName>
    <definedName name="LINK_MOTOR" localSheetId="32">#REF!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28">#REF!</definedName>
    <definedName name="LINK_MOTOR" localSheetId="29">#REF!</definedName>
    <definedName name="LINK_MOTOR" localSheetId="24">#REF!</definedName>
    <definedName name="LINK_MOTOR" localSheetId="33">#REF!</definedName>
    <definedName name="LINK_MOTOR" localSheetId="34">#REF!</definedName>
    <definedName name="LINK_MOTOR" localSheetId="35">#REF!</definedName>
    <definedName name="LINK_MOTOR" localSheetId="36">#REF!</definedName>
    <definedName name="LINK_MOTOR" localSheetId="37">#REF!</definedName>
    <definedName name="LINK_MOTOR" localSheetId="38">#REF!</definedName>
    <definedName name="LINK_MOTOR" localSheetId="39">#REF!</definedName>
    <definedName name="LINK_MOTOR" localSheetId="40">#REF!</definedName>
    <definedName name="LINK_MOTOR" localSheetId="41">#REF!</definedName>
    <definedName name="LINK_MOTOR" localSheetId="42">#REF!</definedName>
    <definedName name="LINK_MOTOR" localSheetId="43">#REF!</definedName>
    <definedName name="LINK_MOTOR" localSheetId="44">#REF!</definedName>
    <definedName name="LINK_MOTOR" localSheetId="45">#REF!</definedName>
    <definedName name="LINK_MOTOR" localSheetId="46">#REF!</definedName>
    <definedName name="LINK_MOTOR" localSheetId="47">#REF!</definedName>
    <definedName name="LINK_MOTOR" localSheetId="48">#REF!</definedName>
    <definedName name="LINK_MOTOR" localSheetId="49">#REF!</definedName>
    <definedName name="LINK_MOTOR" localSheetId="10">#REF!</definedName>
    <definedName name="LINK_MOTOR" localSheetId="16">#REF!</definedName>
    <definedName name="LINK_MOTOR" localSheetId="17">#REF!</definedName>
    <definedName name="LINK_MOTOR" localSheetId="18">#REF!</definedName>
    <definedName name="LINK_MOTOR" localSheetId="19">#REF!</definedName>
    <definedName name="LINK_MOTOR" localSheetId="20">#REF!</definedName>
    <definedName name="LINK_MOTOR">#REF!</definedName>
    <definedName name="LINK_RUNCIT" localSheetId="7">#REF!</definedName>
    <definedName name="LINK_RUNCIT" localSheetId="21">#REF!</definedName>
    <definedName name="LINK_RUNCIT" localSheetId="30">#REF!</definedName>
    <definedName name="LINK_RUNCIT" localSheetId="31">#REF!</definedName>
    <definedName name="LINK_RUNCIT" localSheetId="32">#REF!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28">#REF!</definedName>
    <definedName name="LINK_RUNCIT" localSheetId="29">#REF!</definedName>
    <definedName name="LINK_RUNCIT" localSheetId="24">#REF!</definedName>
    <definedName name="LINK_RUNCIT" localSheetId="33">#REF!</definedName>
    <definedName name="LINK_RUNCIT" localSheetId="34">#REF!</definedName>
    <definedName name="LINK_RUNCIT" localSheetId="35">#REF!</definedName>
    <definedName name="LINK_RUNCIT" localSheetId="36">#REF!</definedName>
    <definedName name="LINK_RUNCIT" localSheetId="37">#REF!</definedName>
    <definedName name="LINK_RUNCIT" localSheetId="38">#REF!</definedName>
    <definedName name="LINK_RUNCIT" localSheetId="39">#REF!</definedName>
    <definedName name="LINK_RUNCIT" localSheetId="40">#REF!</definedName>
    <definedName name="LINK_RUNCIT" localSheetId="41">#REF!</definedName>
    <definedName name="LINK_RUNCIT" localSheetId="42">#REF!</definedName>
    <definedName name="LINK_RUNCIT" localSheetId="43">#REF!</definedName>
    <definedName name="LINK_RUNCIT" localSheetId="44">#REF!</definedName>
    <definedName name="LINK_RUNCIT" localSheetId="45">#REF!</definedName>
    <definedName name="LINK_RUNCIT" localSheetId="46">#REF!</definedName>
    <definedName name="LINK_RUNCIT" localSheetId="47">#REF!</definedName>
    <definedName name="LINK_RUNCIT" localSheetId="48">#REF!</definedName>
    <definedName name="LINK_RUNCIT" localSheetId="49">#REF!</definedName>
    <definedName name="LINK_RUNCIT" localSheetId="10">#REF!</definedName>
    <definedName name="LINK_RUNCIT" localSheetId="16">#REF!</definedName>
    <definedName name="LINK_RUNCIT" localSheetId="17">#REF!</definedName>
    <definedName name="LINK_RUNCIT" localSheetId="18">#REF!</definedName>
    <definedName name="LINK_RUNCIT" localSheetId="19">#REF!</definedName>
    <definedName name="LINK_RUNCIT" localSheetId="20">#REF!</definedName>
    <definedName name="LINK_RUNCIT">#REF!</definedName>
    <definedName name="list_sehingga_18012011" localSheetId="7">#REF!</definedName>
    <definedName name="list_sehingga_18012011" localSheetId="21">#REF!</definedName>
    <definedName name="list_sehingga_18012011" localSheetId="30">#REF!</definedName>
    <definedName name="list_sehingga_18012011" localSheetId="31">#REF!</definedName>
    <definedName name="list_sehingga_18012011" localSheetId="32">#REF!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28">#REF!</definedName>
    <definedName name="list_sehingga_18012011" localSheetId="29">#REF!</definedName>
    <definedName name="list_sehingga_18012011" localSheetId="24">#REF!</definedName>
    <definedName name="list_sehingga_18012011" localSheetId="33">#REF!</definedName>
    <definedName name="list_sehingga_18012011" localSheetId="34">#REF!</definedName>
    <definedName name="list_sehingga_18012011" localSheetId="35">#REF!</definedName>
    <definedName name="list_sehingga_18012011" localSheetId="36">#REF!</definedName>
    <definedName name="list_sehingga_18012011" localSheetId="37">#REF!</definedName>
    <definedName name="list_sehingga_18012011" localSheetId="38">#REF!</definedName>
    <definedName name="list_sehingga_18012011" localSheetId="39">#REF!</definedName>
    <definedName name="list_sehingga_18012011" localSheetId="40">#REF!</definedName>
    <definedName name="list_sehingga_18012011" localSheetId="41">#REF!</definedName>
    <definedName name="list_sehingga_18012011" localSheetId="42">#REF!</definedName>
    <definedName name="list_sehingga_18012011" localSheetId="43">#REF!</definedName>
    <definedName name="list_sehingga_18012011" localSheetId="44">#REF!</definedName>
    <definedName name="list_sehingga_18012011" localSheetId="45">#REF!</definedName>
    <definedName name="list_sehingga_18012011" localSheetId="46">#REF!</definedName>
    <definedName name="list_sehingga_18012011" localSheetId="47">#REF!</definedName>
    <definedName name="list_sehingga_18012011" localSheetId="48">#REF!</definedName>
    <definedName name="list_sehingga_18012011" localSheetId="49">#REF!</definedName>
    <definedName name="list_sehingga_18012011" localSheetId="10">#REF!</definedName>
    <definedName name="list_sehingga_18012011" localSheetId="16">#REF!</definedName>
    <definedName name="list_sehingga_18012011" localSheetId="17">#REF!</definedName>
    <definedName name="list_sehingga_18012011" localSheetId="18">#REF!</definedName>
    <definedName name="list_sehingga_18012011" localSheetId="19">#REF!</definedName>
    <definedName name="list_sehingga_18012011" localSheetId="20">#REF!</definedName>
    <definedName name="list_sehingga_18012011">#REF!</definedName>
    <definedName name="ll" localSheetId="7">#REF!</definedName>
    <definedName name="ll" localSheetId="21">#REF!</definedName>
    <definedName name="ll" localSheetId="30">#REF!</definedName>
    <definedName name="ll" localSheetId="31">#REF!</definedName>
    <definedName name="ll" localSheetId="32">#REF!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28">#REF!</definedName>
    <definedName name="ll" localSheetId="29">#REF!</definedName>
    <definedName name="ll" localSheetId="24">#REF!</definedName>
    <definedName name="ll" localSheetId="33">#REF!</definedName>
    <definedName name="ll" localSheetId="34">#REF!</definedName>
    <definedName name="ll" localSheetId="35">#REF!</definedName>
    <definedName name="ll" localSheetId="36">#REF!</definedName>
    <definedName name="ll" localSheetId="37">#REF!</definedName>
    <definedName name="ll" localSheetId="38">#REF!</definedName>
    <definedName name="ll" localSheetId="39">#REF!</definedName>
    <definedName name="ll" localSheetId="40">#REF!</definedName>
    <definedName name="ll" localSheetId="41">#REF!</definedName>
    <definedName name="ll" localSheetId="42">#REF!</definedName>
    <definedName name="ll" localSheetId="43">#REF!</definedName>
    <definedName name="ll" localSheetId="44">#REF!</definedName>
    <definedName name="ll" localSheetId="45">#REF!</definedName>
    <definedName name="ll" localSheetId="46">#REF!</definedName>
    <definedName name="ll" localSheetId="47">#REF!</definedName>
    <definedName name="ll" localSheetId="48">#REF!</definedName>
    <definedName name="ll" localSheetId="49">#REF!</definedName>
    <definedName name="ll" localSheetId="10">#REF!</definedName>
    <definedName name="ll" localSheetId="16">#REF!</definedName>
    <definedName name="ll" localSheetId="17">#REF!</definedName>
    <definedName name="ll" localSheetId="18">#REF!</definedName>
    <definedName name="ll" localSheetId="19">#REF!</definedName>
    <definedName name="ll" localSheetId="20">#REF!</definedName>
    <definedName name="ll">#REF!</definedName>
    <definedName name="malaysia3" hidden="1">'[11]7.6'!#REF!</definedName>
    <definedName name="match_sampel_icdt" localSheetId="7">#REF!</definedName>
    <definedName name="match_sampel_icdt" localSheetId="21">#REF!</definedName>
    <definedName name="match_sampel_icdt" localSheetId="30">#REF!</definedName>
    <definedName name="match_sampel_icdt" localSheetId="31">#REF!</definedName>
    <definedName name="match_sampel_icdt" localSheetId="32">#REF!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28">#REF!</definedName>
    <definedName name="match_sampel_icdt" localSheetId="29">#REF!</definedName>
    <definedName name="match_sampel_icdt" localSheetId="24">#REF!</definedName>
    <definedName name="match_sampel_icdt" localSheetId="33">#REF!</definedName>
    <definedName name="match_sampel_icdt" localSheetId="34">#REF!</definedName>
    <definedName name="match_sampel_icdt" localSheetId="35">#REF!</definedName>
    <definedName name="match_sampel_icdt" localSheetId="36">#REF!</definedName>
    <definedName name="match_sampel_icdt" localSheetId="37">#REF!</definedName>
    <definedName name="match_sampel_icdt" localSheetId="38">#REF!</definedName>
    <definedName name="match_sampel_icdt" localSheetId="39">#REF!</definedName>
    <definedName name="match_sampel_icdt" localSheetId="40">#REF!</definedName>
    <definedName name="match_sampel_icdt" localSheetId="41">#REF!</definedName>
    <definedName name="match_sampel_icdt" localSheetId="42">#REF!</definedName>
    <definedName name="match_sampel_icdt" localSheetId="43">#REF!</definedName>
    <definedName name="match_sampel_icdt" localSheetId="44">#REF!</definedName>
    <definedName name="match_sampel_icdt" localSheetId="45">#REF!</definedName>
    <definedName name="match_sampel_icdt" localSheetId="46">#REF!</definedName>
    <definedName name="match_sampel_icdt" localSheetId="47">#REF!</definedName>
    <definedName name="match_sampel_icdt" localSheetId="48">#REF!</definedName>
    <definedName name="match_sampel_icdt" localSheetId="49">#REF!</definedName>
    <definedName name="match_sampel_icdt" localSheetId="10">#REF!</definedName>
    <definedName name="match_sampel_icdt" localSheetId="16">#REF!</definedName>
    <definedName name="match_sampel_icdt" localSheetId="17">#REF!</definedName>
    <definedName name="match_sampel_icdt" localSheetId="18">#REF!</definedName>
    <definedName name="match_sampel_icdt" localSheetId="19">#REF!</definedName>
    <definedName name="match_sampel_icdt" localSheetId="20">#REF!</definedName>
    <definedName name="match_sampel_icdt">#REF!</definedName>
    <definedName name="msic_complete" localSheetId="7">#REF!</definedName>
    <definedName name="msic_complete" localSheetId="21">#REF!</definedName>
    <definedName name="msic_complete" localSheetId="30">#REF!</definedName>
    <definedName name="msic_complete" localSheetId="31">#REF!</definedName>
    <definedName name="msic_complete" localSheetId="32">#REF!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28">#REF!</definedName>
    <definedName name="msic_complete" localSheetId="29">#REF!</definedName>
    <definedName name="msic_complete" localSheetId="24">#REF!</definedName>
    <definedName name="msic_complete" localSheetId="33">#REF!</definedName>
    <definedName name="msic_complete" localSheetId="34">#REF!</definedName>
    <definedName name="msic_complete" localSheetId="35">#REF!</definedName>
    <definedName name="msic_complete" localSheetId="36">#REF!</definedName>
    <definedName name="msic_complete" localSheetId="37">#REF!</definedName>
    <definedName name="msic_complete" localSheetId="38">#REF!</definedName>
    <definedName name="msic_complete" localSheetId="39">#REF!</definedName>
    <definedName name="msic_complete" localSheetId="40">#REF!</definedName>
    <definedName name="msic_complete" localSheetId="41">#REF!</definedName>
    <definedName name="msic_complete" localSheetId="42">#REF!</definedName>
    <definedName name="msic_complete" localSheetId="43">#REF!</definedName>
    <definedName name="msic_complete" localSheetId="44">#REF!</definedName>
    <definedName name="msic_complete" localSheetId="45">#REF!</definedName>
    <definedName name="msic_complete" localSheetId="46">#REF!</definedName>
    <definedName name="msic_complete" localSheetId="47">#REF!</definedName>
    <definedName name="msic_complete" localSheetId="48">#REF!</definedName>
    <definedName name="msic_complete" localSheetId="49">#REF!</definedName>
    <definedName name="msic_complete" localSheetId="10">#REF!</definedName>
    <definedName name="msic_complete" localSheetId="16">#REF!</definedName>
    <definedName name="msic_complete" localSheetId="17">#REF!</definedName>
    <definedName name="msic_complete" localSheetId="18">#REF!</definedName>
    <definedName name="msic_complete" localSheetId="19">#REF!</definedName>
    <definedName name="msic_complete" localSheetId="20">#REF!</definedName>
    <definedName name="msic_complete">#REF!</definedName>
    <definedName name="msic_complete_new" localSheetId="7">#REF!</definedName>
    <definedName name="msic_complete_new" localSheetId="21">#REF!</definedName>
    <definedName name="msic_complete_new" localSheetId="30">#REF!</definedName>
    <definedName name="msic_complete_new" localSheetId="31">#REF!</definedName>
    <definedName name="msic_complete_new" localSheetId="32">#REF!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28">#REF!</definedName>
    <definedName name="msic_complete_new" localSheetId="29">#REF!</definedName>
    <definedName name="msic_complete_new" localSheetId="24">#REF!</definedName>
    <definedName name="msic_complete_new" localSheetId="33">#REF!</definedName>
    <definedName name="msic_complete_new" localSheetId="34">#REF!</definedName>
    <definedName name="msic_complete_new" localSheetId="35">#REF!</definedName>
    <definedName name="msic_complete_new" localSheetId="36">#REF!</definedName>
    <definedName name="msic_complete_new" localSheetId="37">#REF!</definedName>
    <definedName name="msic_complete_new" localSheetId="38">#REF!</definedName>
    <definedName name="msic_complete_new" localSheetId="39">#REF!</definedName>
    <definedName name="msic_complete_new" localSheetId="40">#REF!</definedName>
    <definedName name="msic_complete_new" localSheetId="41">#REF!</definedName>
    <definedName name="msic_complete_new" localSheetId="42">#REF!</definedName>
    <definedName name="msic_complete_new" localSheetId="43">#REF!</definedName>
    <definedName name="msic_complete_new" localSheetId="44">#REF!</definedName>
    <definedName name="msic_complete_new" localSheetId="45">#REF!</definedName>
    <definedName name="msic_complete_new" localSheetId="46">#REF!</definedName>
    <definedName name="msic_complete_new" localSheetId="47">#REF!</definedName>
    <definedName name="msic_complete_new" localSheetId="48">#REF!</definedName>
    <definedName name="msic_complete_new" localSheetId="49">#REF!</definedName>
    <definedName name="msic_complete_new" localSheetId="10">#REF!</definedName>
    <definedName name="msic_complete_new" localSheetId="16">#REF!</definedName>
    <definedName name="msic_complete_new" localSheetId="17">#REF!</definedName>
    <definedName name="msic_complete_new" localSheetId="18">#REF!</definedName>
    <definedName name="msic_complete_new" localSheetId="19">#REF!</definedName>
    <definedName name="msic_complete_new" localSheetId="20">#REF!</definedName>
    <definedName name="msic_complete_new">#REF!</definedName>
    <definedName name="n" localSheetId="7" hidden="1">#REF!</definedName>
    <definedName name="n" localSheetId="8" hidden="1">#REF!</definedName>
    <definedName name="n" localSheetId="21" hidden="1">#REF!</definedName>
    <definedName name="n" localSheetId="30" hidden="1">#REF!</definedName>
    <definedName name="n" localSheetId="31" hidden="1">#REF!</definedName>
    <definedName name="n" localSheetId="32" hidden="1">#REF!</definedName>
    <definedName name="n" localSheetId="22" hidden="1">#REF!</definedName>
    <definedName name="n" localSheetId="23" hidden="1">#REF!</definedName>
    <definedName name="n" localSheetId="25" hidden="1">#REF!</definedName>
    <definedName name="n" localSheetId="26" hidden="1">#REF!</definedName>
    <definedName name="n" localSheetId="27" hidden="1">#REF!</definedName>
    <definedName name="n" localSheetId="28" hidden="1">#REF!</definedName>
    <definedName name="n" localSheetId="29" hidden="1">#REF!</definedName>
    <definedName name="n" localSheetId="24" hidden="1">#REF!</definedName>
    <definedName name="n" localSheetId="33" hidden="1">#REF!</definedName>
    <definedName name="n" localSheetId="34" hidden="1">#REF!</definedName>
    <definedName name="n" localSheetId="35" hidden="1">#REF!</definedName>
    <definedName name="n" localSheetId="36" hidden="1">#REF!</definedName>
    <definedName name="n" localSheetId="37" hidden="1">#REF!</definedName>
    <definedName name="n" localSheetId="38" hidden="1">#REF!</definedName>
    <definedName name="n" localSheetId="39" hidden="1">#REF!</definedName>
    <definedName name="n" localSheetId="40" hidden="1">#REF!</definedName>
    <definedName name="n" localSheetId="41" hidden="1">#REF!</definedName>
    <definedName name="n" localSheetId="42" hidden="1">#REF!</definedName>
    <definedName name="n" localSheetId="43" hidden="1">#REF!</definedName>
    <definedName name="n" localSheetId="44" hidden="1">#REF!</definedName>
    <definedName name="n" localSheetId="45" hidden="1">#REF!</definedName>
    <definedName name="n" localSheetId="46" hidden="1">#REF!</definedName>
    <definedName name="n" localSheetId="47" hidden="1">#REF!</definedName>
    <definedName name="n" localSheetId="48" hidden="1">#REF!</definedName>
    <definedName name="n" localSheetId="49" hidden="1">#REF!</definedName>
    <definedName name="n" localSheetId="9" hidden="1">#REF!</definedName>
    <definedName name="n" localSheetId="10" hidden="1">#REF!</definedName>
    <definedName name="n" localSheetId="3" hidden="1">#REF!</definedName>
    <definedName name="n" localSheetId="4" hidden="1">#REF!</definedName>
    <definedName name="n" localSheetId="16" hidden="1">#REF!</definedName>
    <definedName name="n" localSheetId="17" hidden="1">#REF!</definedName>
    <definedName name="n" localSheetId="18" hidden="1">#REF!</definedName>
    <definedName name="n" localSheetId="19" hidden="1">#REF!</definedName>
    <definedName name="n" localSheetId="20" hidden="1">#REF!</definedName>
    <definedName name="n" hidden="1">#REF!</definedName>
    <definedName name="nama" localSheetId="7">#REF!</definedName>
    <definedName name="nama" localSheetId="21">#REF!</definedName>
    <definedName name="nama" localSheetId="30">#REF!</definedName>
    <definedName name="nama" localSheetId="31">#REF!</definedName>
    <definedName name="nama" localSheetId="32">#REF!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28">#REF!</definedName>
    <definedName name="nama" localSheetId="29">#REF!</definedName>
    <definedName name="nama" localSheetId="24">#REF!</definedName>
    <definedName name="nama" localSheetId="33">#REF!</definedName>
    <definedName name="nama" localSheetId="34">#REF!</definedName>
    <definedName name="nama" localSheetId="35">#REF!</definedName>
    <definedName name="nama" localSheetId="36">#REF!</definedName>
    <definedName name="nama" localSheetId="37">#REF!</definedName>
    <definedName name="nama" localSheetId="38">#REF!</definedName>
    <definedName name="nama" localSheetId="39">#REF!</definedName>
    <definedName name="nama" localSheetId="40">#REF!</definedName>
    <definedName name="nama" localSheetId="41">#REF!</definedName>
    <definedName name="nama" localSheetId="42">#REF!</definedName>
    <definedName name="nama" localSheetId="43">#REF!</definedName>
    <definedName name="nama" localSheetId="44">#REF!</definedName>
    <definedName name="nama" localSheetId="45">#REF!</definedName>
    <definedName name="nama" localSheetId="46">#REF!</definedName>
    <definedName name="nama" localSheetId="47">#REF!</definedName>
    <definedName name="nama" localSheetId="48">#REF!</definedName>
    <definedName name="nama" localSheetId="49">#REF!</definedName>
    <definedName name="nama" localSheetId="10">#REF!</definedName>
    <definedName name="nama" localSheetId="16">#REF!</definedName>
    <definedName name="nama" localSheetId="17">#REF!</definedName>
    <definedName name="nama" localSheetId="18">#REF!</definedName>
    <definedName name="nama" localSheetId="19">#REF!</definedName>
    <definedName name="nama" localSheetId="20">#REF!</definedName>
    <definedName name="nama">#REF!</definedName>
    <definedName name="NGDBBP" localSheetId="7">#REF!</definedName>
    <definedName name="NGDBBP" localSheetId="21">#REF!</definedName>
    <definedName name="NGDBBP" localSheetId="30">#REF!</definedName>
    <definedName name="NGDBBP" localSheetId="31">#REF!</definedName>
    <definedName name="NGDBBP" localSheetId="32">#REF!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28">#REF!</definedName>
    <definedName name="NGDBBP" localSheetId="29">#REF!</definedName>
    <definedName name="NGDBBP" localSheetId="24">#REF!</definedName>
    <definedName name="NGDBBP" localSheetId="33">#REF!</definedName>
    <definedName name="NGDBBP" localSheetId="34">#REF!</definedName>
    <definedName name="NGDBBP" localSheetId="35">#REF!</definedName>
    <definedName name="NGDBBP" localSheetId="36">#REF!</definedName>
    <definedName name="NGDBBP" localSheetId="37">#REF!</definedName>
    <definedName name="NGDBBP" localSheetId="38">#REF!</definedName>
    <definedName name="NGDBBP" localSheetId="39">#REF!</definedName>
    <definedName name="NGDBBP" localSheetId="40">#REF!</definedName>
    <definedName name="NGDBBP" localSheetId="41">#REF!</definedName>
    <definedName name="NGDBBP" localSheetId="42">#REF!</definedName>
    <definedName name="NGDBBP" localSheetId="43">#REF!</definedName>
    <definedName name="NGDBBP" localSheetId="44">#REF!</definedName>
    <definedName name="NGDBBP" localSheetId="45">#REF!</definedName>
    <definedName name="NGDBBP" localSheetId="46">#REF!</definedName>
    <definedName name="NGDBBP" localSheetId="47">#REF!</definedName>
    <definedName name="NGDBBP" localSheetId="48">#REF!</definedName>
    <definedName name="NGDBBP" localSheetId="49">#REF!</definedName>
    <definedName name="NGDBBP" localSheetId="10">#REF!</definedName>
    <definedName name="NGDBBP" localSheetId="16">#REF!</definedName>
    <definedName name="NGDBBP" localSheetId="17">#REF!</definedName>
    <definedName name="NGDBBP" localSheetId="18">#REF!</definedName>
    <definedName name="NGDBBP" localSheetId="19">#REF!</definedName>
    <definedName name="NGDBBP" localSheetId="20">#REF!</definedName>
    <definedName name="NGDBBP">#REF!</definedName>
    <definedName name="noorasiah91" localSheetId="7">#REF!</definedName>
    <definedName name="noorasiah91" localSheetId="21">#REF!</definedName>
    <definedName name="noorasiah91" localSheetId="30">#REF!</definedName>
    <definedName name="noorasiah91" localSheetId="31">#REF!</definedName>
    <definedName name="noorasiah91" localSheetId="32">#REF!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28">#REF!</definedName>
    <definedName name="noorasiah91" localSheetId="29">#REF!</definedName>
    <definedName name="noorasiah91" localSheetId="24">#REF!</definedName>
    <definedName name="noorasiah91" localSheetId="33">#REF!</definedName>
    <definedName name="noorasiah91" localSheetId="34">#REF!</definedName>
    <definedName name="noorasiah91" localSheetId="35">#REF!</definedName>
    <definedName name="noorasiah91" localSheetId="36">#REF!</definedName>
    <definedName name="noorasiah91" localSheetId="37">#REF!</definedName>
    <definedName name="noorasiah91" localSheetId="38">#REF!</definedName>
    <definedName name="noorasiah91" localSheetId="39">#REF!</definedName>
    <definedName name="noorasiah91" localSheetId="40">#REF!</definedName>
    <definedName name="noorasiah91" localSheetId="41">#REF!</definedName>
    <definedName name="noorasiah91" localSheetId="42">#REF!</definedName>
    <definedName name="noorasiah91" localSheetId="43">#REF!</definedName>
    <definedName name="noorasiah91" localSheetId="44">#REF!</definedName>
    <definedName name="noorasiah91" localSheetId="45">#REF!</definedName>
    <definedName name="noorasiah91" localSheetId="46">#REF!</definedName>
    <definedName name="noorasiah91" localSheetId="47">#REF!</definedName>
    <definedName name="noorasiah91" localSheetId="48">#REF!</definedName>
    <definedName name="noorasiah91" localSheetId="49">#REF!</definedName>
    <definedName name="noorasiah91" localSheetId="10">#REF!</definedName>
    <definedName name="noorasiah91" localSheetId="16">#REF!</definedName>
    <definedName name="noorasiah91" localSheetId="17">#REF!</definedName>
    <definedName name="noorasiah91" localSheetId="18">#REF!</definedName>
    <definedName name="noorasiah91" localSheetId="19">#REF!</definedName>
    <definedName name="noorasiah91" localSheetId="20">#REF!</definedName>
    <definedName name="noorasiah91">#REF!</definedName>
    <definedName name="ok" localSheetId="7">#REF!</definedName>
    <definedName name="ok" localSheetId="21">#REF!</definedName>
    <definedName name="ok" localSheetId="30">#REF!</definedName>
    <definedName name="ok" localSheetId="31">#REF!</definedName>
    <definedName name="ok" localSheetId="32">#REF!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28">#REF!</definedName>
    <definedName name="ok" localSheetId="29">#REF!</definedName>
    <definedName name="ok" localSheetId="24">#REF!</definedName>
    <definedName name="ok" localSheetId="33">#REF!</definedName>
    <definedName name="ok" localSheetId="34">#REF!</definedName>
    <definedName name="ok" localSheetId="35">#REF!</definedName>
    <definedName name="ok" localSheetId="36">#REF!</definedName>
    <definedName name="ok" localSheetId="37">#REF!</definedName>
    <definedName name="ok" localSheetId="38">#REF!</definedName>
    <definedName name="ok" localSheetId="39">#REF!</definedName>
    <definedName name="ok" localSheetId="40">#REF!</definedName>
    <definedName name="ok" localSheetId="41">#REF!</definedName>
    <definedName name="ok" localSheetId="42">#REF!</definedName>
    <definedName name="ok" localSheetId="43">#REF!</definedName>
    <definedName name="ok" localSheetId="44">#REF!</definedName>
    <definedName name="ok" localSheetId="45">#REF!</definedName>
    <definedName name="ok" localSheetId="46">#REF!</definedName>
    <definedName name="ok" localSheetId="47">#REF!</definedName>
    <definedName name="ok" localSheetId="48">#REF!</definedName>
    <definedName name="ok" localSheetId="49">#REF!</definedName>
    <definedName name="ok" localSheetId="10">#REF!</definedName>
    <definedName name="ok" localSheetId="16">#REF!</definedName>
    <definedName name="ok" localSheetId="17">#REF!</definedName>
    <definedName name="ok" localSheetId="18">#REF!</definedName>
    <definedName name="ok" localSheetId="19">#REF!</definedName>
    <definedName name="ok" localSheetId="20">#REF!</definedName>
    <definedName name="ok">#REF!</definedName>
    <definedName name="oooo" localSheetId="7">#REF!</definedName>
    <definedName name="oooo" localSheetId="21">#REF!</definedName>
    <definedName name="oooo" localSheetId="30">#REF!</definedName>
    <definedName name="oooo" localSheetId="31">#REF!</definedName>
    <definedName name="oooo" localSheetId="32">#REF!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28">#REF!</definedName>
    <definedName name="oooo" localSheetId="29">#REF!</definedName>
    <definedName name="oooo" localSheetId="24">#REF!</definedName>
    <definedName name="oooo" localSheetId="33">#REF!</definedName>
    <definedName name="oooo" localSheetId="34">#REF!</definedName>
    <definedName name="oooo" localSheetId="35">#REF!</definedName>
    <definedName name="oooo" localSheetId="36">#REF!</definedName>
    <definedName name="oooo" localSheetId="37">#REF!</definedName>
    <definedName name="oooo" localSheetId="38">#REF!</definedName>
    <definedName name="oooo" localSheetId="39">#REF!</definedName>
    <definedName name="oooo" localSheetId="40">#REF!</definedName>
    <definedName name="oooo" localSheetId="41">#REF!</definedName>
    <definedName name="oooo" localSheetId="42">#REF!</definedName>
    <definedName name="oooo" localSheetId="43">#REF!</definedName>
    <definedName name="oooo" localSheetId="44">#REF!</definedName>
    <definedName name="oooo" localSheetId="45">#REF!</definedName>
    <definedName name="oooo" localSheetId="46">#REF!</definedName>
    <definedName name="oooo" localSheetId="47">#REF!</definedName>
    <definedName name="oooo" localSheetId="48">#REF!</definedName>
    <definedName name="oooo" localSheetId="49">#REF!</definedName>
    <definedName name="oooo" localSheetId="10">#REF!</definedName>
    <definedName name="oooo" localSheetId="16">#REF!</definedName>
    <definedName name="oooo" localSheetId="17">#REF!</definedName>
    <definedName name="oooo" localSheetId="18">#REF!</definedName>
    <definedName name="oooo" localSheetId="19">#REF!</definedName>
    <definedName name="oooo" localSheetId="20">#REF!</definedName>
    <definedName name="oooo">#REF!</definedName>
    <definedName name="pendidikan" localSheetId="7">#REF!</definedName>
    <definedName name="pendidikan" localSheetId="21">#REF!</definedName>
    <definedName name="pendidikan" localSheetId="30">#REF!</definedName>
    <definedName name="pendidikan" localSheetId="31">#REF!</definedName>
    <definedName name="pendidikan" localSheetId="32">#REF!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28">#REF!</definedName>
    <definedName name="pendidikan" localSheetId="29">#REF!</definedName>
    <definedName name="pendidikan" localSheetId="24">#REF!</definedName>
    <definedName name="pendidikan" localSheetId="33">#REF!</definedName>
    <definedName name="pendidikan" localSheetId="34">#REF!</definedName>
    <definedName name="pendidikan" localSheetId="35">#REF!</definedName>
    <definedName name="pendidikan" localSheetId="36">#REF!</definedName>
    <definedName name="pendidikan" localSheetId="37">#REF!</definedName>
    <definedName name="pendidikan" localSheetId="38">#REF!</definedName>
    <definedName name="pendidikan" localSheetId="39">#REF!</definedName>
    <definedName name="pendidikan" localSheetId="40">#REF!</definedName>
    <definedName name="pendidikan" localSheetId="41">#REF!</definedName>
    <definedName name="pendidikan" localSheetId="42">#REF!</definedName>
    <definedName name="pendidikan" localSheetId="43">#REF!</definedName>
    <definedName name="pendidikan" localSheetId="44">#REF!</definedName>
    <definedName name="pendidikan" localSheetId="45">#REF!</definedName>
    <definedName name="pendidikan" localSheetId="46">#REF!</definedName>
    <definedName name="pendidikan" localSheetId="47">#REF!</definedName>
    <definedName name="pendidikan" localSheetId="48">#REF!</definedName>
    <definedName name="pendidikan" localSheetId="49">#REF!</definedName>
    <definedName name="pendidikan" localSheetId="10">#REF!</definedName>
    <definedName name="pendidikan" localSheetId="16">#REF!</definedName>
    <definedName name="pendidikan" localSheetId="17">#REF!</definedName>
    <definedName name="pendidikan" localSheetId="18">#REF!</definedName>
    <definedName name="pendidikan" localSheetId="19">#REF!</definedName>
    <definedName name="pendidikan" localSheetId="20">#REF!</definedName>
    <definedName name="pendidikan">#REF!</definedName>
    <definedName name="Perak" localSheetId="7">#REF!</definedName>
    <definedName name="Perak" localSheetId="21">#REF!</definedName>
    <definedName name="Perak" localSheetId="30">#REF!</definedName>
    <definedName name="Perak" localSheetId="31">#REF!</definedName>
    <definedName name="Perak" localSheetId="32">#REF!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28">#REF!</definedName>
    <definedName name="Perak" localSheetId="29">#REF!</definedName>
    <definedName name="Perak" localSheetId="24">#REF!</definedName>
    <definedName name="Perak" localSheetId="33">#REF!</definedName>
    <definedName name="Perak" localSheetId="34">#REF!</definedName>
    <definedName name="Perak" localSheetId="35">#REF!</definedName>
    <definedName name="Perak" localSheetId="36">#REF!</definedName>
    <definedName name="Perak" localSheetId="37">#REF!</definedName>
    <definedName name="Perak" localSheetId="38">#REF!</definedName>
    <definedName name="Perak" localSheetId="39">#REF!</definedName>
    <definedName name="Perak" localSheetId="40">#REF!</definedName>
    <definedName name="Perak" localSheetId="41">#REF!</definedName>
    <definedName name="Perak" localSheetId="42">#REF!</definedName>
    <definedName name="Perak" localSheetId="43">#REF!</definedName>
    <definedName name="Perak" localSheetId="44">#REF!</definedName>
    <definedName name="Perak" localSheetId="45">#REF!</definedName>
    <definedName name="Perak" localSheetId="46">#REF!</definedName>
    <definedName name="Perak" localSheetId="47">#REF!</definedName>
    <definedName name="Perak" localSheetId="48">#REF!</definedName>
    <definedName name="Perak" localSheetId="49">#REF!</definedName>
    <definedName name="Perak" localSheetId="10">#REF!</definedName>
    <definedName name="Perak" localSheetId="16">#REF!</definedName>
    <definedName name="Perak" localSheetId="17">#REF!</definedName>
    <definedName name="Perak" localSheetId="18">#REF!</definedName>
    <definedName name="Perak" localSheetId="19">#REF!</definedName>
    <definedName name="Perak" localSheetId="20">#REF!</definedName>
    <definedName name="Perak">#REF!</definedName>
    <definedName name="PERLIS" localSheetId="7">#REF!</definedName>
    <definedName name="PERLIS" localSheetId="21">#REF!</definedName>
    <definedName name="PERLIS" localSheetId="30">#REF!</definedName>
    <definedName name="PERLIS" localSheetId="31">#REF!</definedName>
    <definedName name="PERLIS" localSheetId="32">#REF!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28">#REF!</definedName>
    <definedName name="PERLIS" localSheetId="29">#REF!</definedName>
    <definedName name="PERLIS" localSheetId="24">#REF!</definedName>
    <definedName name="PERLIS" localSheetId="33">#REF!</definedName>
    <definedName name="PERLIS" localSheetId="34">#REF!</definedName>
    <definedName name="PERLIS" localSheetId="35">#REF!</definedName>
    <definedName name="PERLIS" localSheetId="36">#REF!</definedName>
    <definedName name="PERLIS" localSheetId="37">#REF!</definedName>
    <definedName name="PERLIS" localSheetId="38">#REF!</definedName>
    <definedName name="PERLIS" localSheetId="39">#REF!</definedName>
    <definedName name="PERLIS" localSheetId="40">#REF!</definedName>
    <definedName name="PERLIS" localSheetId="41">#REF!</definedName>
    <definedName name="PERLIS" localSheetId="42">#REF!</definedName>
    <definedName name="PERLIS" localSheetId="43">#REF!</definedName>
    <definedName name="PERLIS" localSheetId="44">#REF!</definedName>
    <definedName name="PERLIS" localSheetId="45">#REF!</definedName>
    <definedName name="PERLIS" localSheetId="46">#REF!</definedName>
    <definedName name="PERLIS" localSheetId="47">#REF!</definedName>
    <definedName name="PERLIS" localSheetId="48">#REF!</definedName>
    <definedName name="PERLIS" localSheetId="49">#REF!</definedName>
    <definedName name="PERLIS" localSheetId="10">#REF!</definedName>
    <definedName name="PERLIS" localSheetId="16">#REF!</definedName>
    <definedName name="PERLIS" localSheetId="17">#REF!</definedName>
    <definedName name="PERLIS" localSheetId="18">#REF!</definedName>
    <definedName name="PERLIS" localSheetId="19">#REF!</definedName>
    <definedName name="PERLIS" localSheetId="20">#REF!</definedName>
    <definedName name="PERLIS">#REF!</definedName>
    <definedName name="PERMINTAAN_DATA" localSheetId="7">#REF!</definedName>
    <definedName name="PERMINTAAN_DATA" localSheetId="21">#REF!</definedName>
    <definedName name="PERMINTAAN_DATA" localSheetId="30">#REF!</definedName>
    <definedName name="PERMINTAAN_DATA" localSheetId="31">#REF!</definedName>
    <definedName name="PERMINTAAN_DATA" localSheetId="32">#REF!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28">#REF!</definedName>
    <definedName name="PERMINTAAN_DATA" localSheetId="29">#REF!</definedName>
    <definedName name="PERMINTAAN_DATA" localSheetId="24">#REF!</definedName>
    <definedName name="PERMINTAAN_DATA" localSheetId="33">#REF!</definedName>
    <definedName name="PERMINTAAN_DATA" localSheetId="34">#REF!</definedName>
    <definedName name="PERMINTAAN_DATA" localSheetId="35">#REF!</definedName>
    <definedName name="PERMINTAAN_DATA" localSheetId="36">#REF!</definedName>
    <definedName name="PERMINTAAN_DATA" localSheetId="37">#REF!</definedName>
    <definedName name="PERMINTAAN_DATA" localSheetId="38">#REF!</definedName>
    <definedName name="PERMINTAAN_DATA" localSheetId="39">#REF!</definedName>
    <definedName name="PERMINTAAN_DATA" localSheetId="40">#REF!</definedName>
    <definedName name="PERMINTAAN_DATA" localSheetId="41">#REF!</definedName>
    <definedName name="PERMINTAAN_DATA" localSheetId="42">#REF!</definedName>
    <definedName name="PERMINTAAN_DATA" localSheetId="43">#REF!</definedName>
    <definedName name="PERMINTAAN_DATA" localSheetId="44">#REF!</definedName>
    <definedName name="PERMINTAAN_DATA" localSheetId="45">#REF!</definedName>
    <definedName name="PERMINTAAN_DATA" localSheetId="46">#REF!</definedName>
    <definedName name="PERMINTAAN_DATA" localSheetId="47">#REF!</definedName>
    <definedName name="PERMINTAAN_DATA" localSheetId="48">#REF!</definedName>
    <definedName name="PERMINTAAN_DATA" localSheetId="49">#REF!</definedName>
    <definedName name="PERMINTAAN_DATA" localSheetId="10">#REF!</definedName>
    <definedName name="PERMINTAAN_DATA" localSheetId="16">#REF!</definedName>
    <definedName name="PERMINTAAN_DATA" localSheetId="17">#REF!</definedName>
    <definedName name="PERMINTAAN_DATA" localSheetId="18">#REF!</definedName>
    <definedName name="PERMINTAAN_DATA" localSheetId="19">#REF!</definedName>
    <definedName name="PERMINTAAN_DATA" localSheetId="20">#REF!</definedName>
    <definedName name="PERMINTAAN_DATA">#REF!</definedName>
    <definedName name="PERMINTAAN_DATA_KP335" localSheetId="7">#REF!</definedName>
    <definedName name="PERMINTAAN_DATA_KP335" localSheetId="21">#REF!</definedName>
    <definedName name="PERMINTAAN_DATA_KP335" localSheetId="30">#REF!</definedName>
    <definedName name="PERMINTAAN_DATA_KP335" localSheetId="31">#REF!</definedName>
    <definedName name="PERMINTAAN_DATA_KP335" localSheetId="32">#REF!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28">#REF!</definedName>
    <definedName name="PERMINTAAN_DATA_KP335" localSheetId="29">#REF!</definedName>
    <definedName name="PERMINTAAN_DATA_KP335" localSheetId="24">#REF!</definedName>
    <definedName name="PERMINTAAN_DATA_KP335" localSheetId="33">#REF!</definedName>
    <definedName name="PERMINTAAN_DATA_KP335" localSheetId="34">#REF!</definedName>
    <definedName name="PERMINTAAN_DATA_KP335" localSheetId="35">#REF!</definedName>
    <definedName name="PERMINTAAN_DATA_KP335" localSheetId="36">#REF!</definedName>
    <definedName name="PERMINTAAN_DATA_KP335" localSheetId="37">#REF!</definedName>
    <definedName name="PERMINTAAN_DATA_KP335" localSheetId="38">#REF!</definedName>
    <definedName name="PERMINTAAN_DATA_KP335" localSheetId="39">#REF!</definedName>
    <definedName name="PERMINTAAN_DATA_KP335" localSheetId="40">#REF!</definedName>
    <definedName name="PERMINTAAN_DATA_KP335" localSheetId="41">#REF!</definedName>
    <definedName name="PERMINTAAN_DATA_KP335" localSheetId="42">#REF!</definedName>
    <definedName name="PERMINTAAN_DATA_KP335" localSheetId="43">#REF!</definedName>
    <definedName name="PERMINTAAN_DATA_KP335" localSheetId="44">#REF!</definedName>
    <definedName name="PERMINTAAN_DATA_KP335" localSheetId="45">#REF!</definedName>
    <definedName name="PERMINTAAN_DATA_KP335" localSheetId="46">#REF!</definedName>
    <definedName name="PERMINTAAN_DATA_KP335" localSheetId="47">#REF!</definedName>
    <definedName name="PERMINTAAN_DATA_KP335" localSheetId="48">#REF!</definedName>
    <definedName name="PERMINTAAN_DATA_KP335" localSheetId="49">#REF!</definedName>
    <definedName name="PERMINTAAN_DATA_KP335" localSheetId="10">#REF!</definedName>
    <definedName name="PERMINTAAN_DATA_KP335" localSheetId="16">#REF!</definedName>
    <definedName name="PERMINTAAN_DATA_KP335" localSheetId="17">#REF!</definedName>
    <definedName name="PERMINTAAN_DATA_KP335" localSheetId="18">#REF!</definedName>
    <definedName name="PERMINTAAN_DATA_KP335" localSheetId="19">#REF!</definedName>
    <definedName name="PERMINTAAN_DATA_KP335" localSheetId="20">#REF!</definedName>
    <definedName name="PERMINTAAN_DATA_KP335">#REF!</definedName>
    <definedName name="pilkjk" localSheetId="7">#REF!</definedName>
    <definedName name="pilkjk" localSheetId="21">#REF!</definedName>
    <definedName name="pilkjk" localSheetId="30">#REF!</definedName>
    <definedName name="pilkjk" localSheetId="31">#REF!</definedName>
    <definedName name="pilkjk" localSheetId="32">#REF!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28">#REF!</definedName>
    <definedName name="pilkjk" localSheetId="29">#REF!</definedName>
    <definedName name="pilkjk" localSheetId="24">#REF!</definedName>
    <definedName name="pilkjk" localSheetId="33">#REF!</definedName>
    <definedName name="pilkjk" localSheetId="34">#REF!</definedName>
    <definedName name="pilkjk" localSheetId="35">#REF!</definedName>
    <definedName name="pilkjk" localSheetId="36">#REF!</definedName>
    <definedName name="pilkjk" localSheetId="37">#REF!</definedName>
    <definedName name="pilkjk" localSheetId="38">#REF!</definedName>
    <definedName name="pilkjk" localSheetId="39">#REF!</definedName>
    <definedName name="pilkjk" localSheetId="40">#REF!</definedName>
    <definedName name="pilkjk" localSheetId="41">#REF!</definedName>
    <definedName name="pilkjk" localSheetId="42">#REF!</definedName>
    <definedName name="pilkjk" localSheetId="43">#REF!</definedName>
    <definedName name="pilkjk" localSheetId="44">#REF!</definedName>
    <definedName name="pilkjk" localSheetId="45">#REF!</definedName>
    <definedName name="pilkjk" localSheetId="46">#REF!</definedName>
    <definedName name="pilkjk" localSheetId="47">#REF!</definedName>
    <definedName name="pilkjk" localSheetId="48">#REF!</definedName>
    <definedName name="pilkjk" localSheetId="49">#REF!</definedName>
    <definedName name="pilkjk" localSheetId="10">#REF!</definedName>
    <definedName name="pilkjk" localSheetId="16">#REF!</definedName>
    <definedName name="pilkjk" localSheetId="17">#REF!</definedName>
    <definedName name="pilkjk" localSheetId="18">#REF!</definedName>
    <definedName name="pilkjk" localSheetId="19">#REF!</definedName>
    <definedName name="pilkjk" localSheetId="20">#REF!</definedName>
    <definedName name="pilkjk">#REF!</definedName>
    <definedName name="_xlnm.Print_Area" localSheetId="6">'6. 1'!$A$1:$J$74</definedName>
    <definedName name="_xlnm.Print_Area" localSheetId="7">'6. 2'!$A$1:$M$86</definedName>
    <definedName name="_xlnm.Print_Area" localSheetId="8">'6. 3'!$A$1:$M$59</definedName>
    <definedName name="_xlnm.Print_Area" localSheetId="14">'6. 8'!$A$1:$M$81</definedName>
    <definedName name="_xlnm.Print_Area" localSheetId="0">'6.1'!#REF!</definedName>
    <definedName name="_xlnm.Print_Area" localSheetId="21">'6.10(1)(L)'!$A$1:$M$80</definedName>
    <definedName name="_xlnm.Print_Area" localSheetId="30">'6.10(10)(P)'!$A$1:$M$80</definedName>
    <definedName name="_xlnm.Print_Area" localSheetId="31">'6.10(11)(P)'!$A$1:$M$80</definedName>
    <definedName name="_xlnm.Print_Area" localSheetId="32">'6.10(12)(P)'!$A$1:$M$80</definedName>
    <definedName name="_xlnm.Print_Area" localSheetId="22">'6.10(2)(L)'!$A$1:$M$80</definedName>
    <definedName name="_xlnm.Print_Area" localSheetId="23">'6.10(3)(L)'!$A$1:$M$80</definedName>
    <definedName name="_xlnm.Print_Area" localSheetId="25">'6.10(5)(L)'!$A$1:$M$80</definedName>
    <definedName name="_xlnm.Print_Area" localSheetId="26">'6.10(6)(L)'!$A$1:$M$80</definedName>
    <definedName name="_xlnm.Print_Area" localSheetId="27">'6.10(7)(P)'!$A$1:$M$80</definedName>
    <definedName name="_xlnm.Print_Area" localSheetId="28">'6.10(8)(P)'!$A$1:$M$80</definedName>
    <definedName name="_xlnm.Print_Area" localSheetId="29">'6.10(9)(P)'!$A$1:$M$80</definedName>
    <definedName name="_xlnm.Print_Area" localSheetId="24">'6.104)(L)'!$A$1:$M$80</definedName>
    <definedName name="_xlnm.Print_Area" localSheetId="33">'6.11(J)'!$A$1:$M$78</definedName>
    <definedName name="_xlnm.Print_Area" localSheetId="34">'6.11(J)2'!$A$1:$M$78</definedName>
    <definedName name="_xlnm.Print_Area" localSheetId="35">'6.11(J)3'!$A$1:$M$78</definedName>
    <definedName name="_xlnm.Print_Area" localSheetId="36">'6.11(J)4'!$A$1:$M$78</definedName>
    <definedName name="_xlnm.Print_Area" localSheetId="37">'6.11(J)5'!$A$1:$P$78</definedName>
    <definedName name="_xlnm.Print_Area" localSheetId="38">'6.12(L)'!$A$1:$M$79</definedName>
    <definedName name="_xlnm.Print_Area" localSheetId="39">'6.12(L)2'!$A$1:$M$80</definedName>
    <definedName name="_xlnm.Print_Area" localSheetId="40">'6.12(L)3'!$A$1:$M$80</definedName>
    <definedName name="_xlnm.Print_Area" localSheetId="41">'6.12(L)4'!$A$1:$M$80</definedName>
    <definedName name="_xlnm.Print_Area" localSheetId="42">'6.12(L)5'!$A$1:$P$80</definedName>
    <definedName name="_xlnm.Print_Area" localSheetId="43">'6.12(P)'!$A$1:$M$80</definedName>
    <definedName name="_xlnm.Print_Area" localSheetId="44">'6.12(P)2'!$A$1:$M$80</definedName>
    <definedName name="_xlnm.Print_Area" localSheetId="45">'6.12(P)3'!$A$1:$M$80</definedName>
    <definedName name="_xlnm.Print_Area" localSheetId="46">'6.12(P)4'!$A$1:$M$80</definedName>
    <definedName name="_xlnm.Print_Area" localSheetId="47">'6.12(P)5'!$A$1:$P$80</definedName>
    <definedName name="_xlnm.Print_Area" localSheetId="48">'6.13'!$A$1:$M$78</definedName>
    <definedName name="_xlnm.Print_Area" localSheetId="49">'6.13(2)'!$A$1:$J$78</definedName>
    <definedName name="_xlnm.Print_Area" localSheetId="1">'6.2'!$A$1:$M$40</definedName>
    <definedName name="_xlnm.Print_Area" localSheetId="2">'6.3'!#REF!</definedName>
    <definedName name="_xlnm.Print_Area" localSheetId="9">'6.4'!$A$1:$K$84</definedName>
    <definedName name="_xlnm.Print_Area" localSheetId="10">'6.4 (2)'!$A$1:$J$86</definedName>
    <definedName name="_xlnm.Print_Area" localSheetId="3">'6.4A'!#REF!</definedName>
    <definedName name="_xlnm.Print_Area" localSheetId="4">'6.4B'!#REF!</definedName>
    <definedName name="_xlnm.Print_Area" localSheetId="11">'6.5'!$A$1:$L$100</definedName>
    <definedName name="_xlnm.Print_Area" localSheetId="12">'6.6'!$A$1:$H$59</definedName>
    <definedName name="_xlnm.Print_Area" localSheetId="13">'6.7'!$A$1:$H$62</definedName>
    <definedName name="_xlnm.Print_Area" localSheetId="5">'6.8'!#REF!</definedName>
    <definedName name="_xlnm.Print_Area" localSheetId="15">'6.9(1)'!$A$1:$M$77</definedName>
    <definedName name="_xlnm.Print_Area" localSheetId="16">'6.9(2)'!$A$1:$M$77</definedName>
    <definedName name="_xlnm.Print_Area" localSheetId="17">'6.9(3)'!$A$1:$M$77</definedName>
    <definedName name="_xlnm.Print_Area" localSheetId="18">'6.9(4)'!$A$1:$M$77</definedName>
    <definedName name="_xlnm.Print_Area" localSheetId="19">'6.9(5)'!$A$1:$M$77</definedName>
    <definedName name="_xlnm.Print_Area" localSheetId="20">'6.9(6)'!$A$1:$L$77</definedName>
    <definedName name="q" localSheetId="7">#REF!</definedName>
    <definedName name="q" localSheetId="21">#REF!</definedName>
    <definedName name="q" localSheetId="30">#REF!</definedName>
    <definedName name="q" localSheetId="31">#REF!</definedName>
    <definedName name="q" localSheetId="32">#REF!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24">#REF!</definedName>
    <definedName name="q" localSheetId="33">#REF!</definedName>
    <definedName name="q" localSheetId="34">#REF!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0">#REF!</definedName>
    <definedName name="q" localSheetId="41">#REF!</definedName>
    <definedName name="q" localSheetId="42">#REF!</definedName>
    <definedName name="q" localSheetId="43">#REF!</definedName>
    <definedName name="q" localSheetId="44">#REF!</definedName>
    <definedName name="q" localSheetId="45">#REF!</definedName>
    <definedName name="q" localSheetId="46">#REF!</definedName>
    <definedName name="q" localSheetId="47">#REF!</definedName>
    <definedName name="q" localSheetId="48">#REF!</definedName>
    <definedName name="q" localSheetId="49">#REF!</definedName>
    <definedName name="q" localSheetId="10">#REF!</definedName>
    <definedName name="q" localSheetId="16">#REF!</definedName>
    <definedName name="q" localSheetId="17">#REF!</definedName>
    <definedName name="q" localSheetId="18">#REF!</definedName>
    <definedName name="q" localSheetId="19">#REF!</definedName>
    <definedName name="q" localSheetId="20">#REF!</definedName>
    <definedName name="q">#REF!</definedName>
    <definedName name="Region">[13]Sheet2!$B$2:$B$7</definedName>
    <definedName name="Region1">[14]Sheet1!$B$2:$B$19</definedName>
    <definedName name="row_no">[15]ref!$B$3:$K$20</definedName>
    <definedName name="row_no_head">[15]ref!$B$3:$K$3</definedName>
    <definedName name="rrr" localSheetId="7">#REF!</definedName>
    <definedName name="rrr" localSheetId="21">#REF!</definedName>
    <definedName name="rrr" localSheetId="30">#REF!</definedName>
    <definedName name="rrr" localSheetId="31">#REF!</definedName>
    <definedName name="rrr" localSheetId="32">#REF!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28">#REF!</definedName>
    <definedName name="rrr" localSheetId="29">#REF!</definedName>
    <definedName name="rrr" localSheetId="24">#REF!</definedName>
    <definedName name="rrr" localSheetId="33">#REF!</definedName>
    <definedName name="rrr" localSheetId="34">#REF!</definedName>
    <definedName name="rrr" localSheetId="35">#REF!</definedName>
    <definedName name="rrr" localSheetId="36">#REF!</definedName>
    <definedName name="rrr" localSheetId="37">#REF!</definedName>
    <definedName name="rrr" localSheetId="38">#REF!</definedName>
    <definedName name="rrr" localSheetId="39">#REF!</definedName>
    <definedName name="rrr" localSheetId="40">#REF!</definedName>
    <definedName name="rrr" localSheetId="41">#REF!</definedName>
    <definedName name="rrr" localSheetId="42">#REF!</definedName>
    <definedName name="rrr" localSheetId="43">#REF!</definedName>
    <definedName name="rrr" localSheetId="44">#REF!</definedName>
    <definedName name="rrr" localSheetId="45">#REF!</definedName>
    <definedName name="rrr" localSheetId="46">#REF!</definedName>
    <definedName name="rrr" localSheetId="47">#REF!</definedName>
    <definedName name="rrr" localSheetId="48">#REF!</definedName>
    <definedName name="rrr" localSheetId="49">#REF!</definedName>
    <definedName name="rrr" localSheetId="10">#REF!</definedName>
    <definedName name="rrr" localSheetId="16">#REF!</definedName>
    <definedName name="rrr" localSheetId="17">#REF!</definedName>
    <definedName name="rrr" localSheetId="18">#REF!</definedName>
    <definedName name="rrr" localSheetId="19">#REF!</definedName>
    <definedName name="rrr" localSheetId="20">#REF!</definedName>
    <definedName name="rrr">#REF!</definedName>
    <definedName name="rte" localSheetId="6" hidden="1">'[10]4.8'!#REF!</definedName>
    <definedName name="rte" localSheetId="7" hidden="1">'[10]4.8'!#REF!</definedName>
    <definedName name="rte" localSheetId="8" hidden="1">'[10]4.8'!#REF!</definedName>
    <definedName name="rte" localSheetId="14" hidden="1">'[10]4.8'!#REF!</definedName>
    <definedName name="rte" localSheetId="21" hidden="1">'[10]4.8'!#REF!</definedName>
    <definedName name="rte" localSheetId="30" hidden="1">'[10]4.8'!#REF!</definedName>
    <definedName name="rte" localSheetId="31" hidden="1">'[10]4.8'!#REF!</definedName>
    <definedName name="rte" localSheetId="32" hidden="1">'[10]4.8'!#REF!</definedName>
    <definedName name="rte" localSheetId="22" hidden="1">'[10]4.8'!#REF!</definedName>
    <definedName name="rte" localSheetId="23" hidden="1">'[10]4.8'!#REF!</definedName>
    <definedName name="rte" localSheetId="25" hidden="1">'[10]4.8'!#REF!</definedName>
    <definedName name="rte" localSheetId="26" hidden="1">'[10]4.8'!#REF!</definedName>
    <definedName name="rte" localSheetId="27" hidden="1">'[10]4.8'!#REF!</definedName>
    <definedName name="rte" localSheetId="28" hidden="1">'[10]4.8'!#REF!</definedName>
    <definedName name="rte" localSheetId="29" hidden="1">'[10]4.8'!#REF!</definedName>
    <definedName name="rte" localSheetId="24" hidden="1">'[10]4.8'!#REF!</definedName>
    <definedName name="rte" localSheetId="33" hidden="1">'[10]4.8'!#REF!</definedName>
    <definedName name="rte" localSheetId="34" hidden="1">'[10]4.8'!#REF!</definedName>
    <definedName name="rte" localSheetId="35" hidden="1">'[10]4.8'!#REF!</definedName>
    <definedName name="rte" localSheetId="36" hidden="1">'[10]4.8'!#REF!</definedName>
    <definedName name="rte" localSheetId="37" hidden="1">'[10]4.8'!#REF!</definedName>
    <definedName name="rte" localSheetId="38" hidden="1">'[10]4.8'!#REF!</definedName>
    <definedName name="rte" localSheetId="39" hidden="1">'[10]4.8'!#REF!</definedName>
    <definedName name="rte" localSheetId="40" hidden="1">'[10]4.8'!#REF!</definedName>
    <definedName name="rte" localSheetId="41" hidden="1">'[10]4.8'!#REF!</definedName>
    <definedName name="rte" localSheetId="42" hidden="1">'[10]4.8'!#REF!</definedName>
    <definedName name="rte" localSheetId="43" hidden="1">'[10]4.8'!#REF!</definedName>
    <definedName name="rte" localSheetId="44" hidden="1">'[10]4.8'!#REF!</definedName>
    <definedName name="rte" localSheetId="45" hidden="1">'[10]4.8'!#REF!</definedName>
    <definedName name="rte" localSheetId="46" hidden="1">'[10]4.8'!#REF!</definedName>
    <definedName name="rte" localSheetId="47" hidden="1">'[10]4.8'!#REF!</definedName>
    <definedName name="rte" localSheetId="48" hidden="1">'[10]4.8'!#REF!</definedName>
    <definedName name="rte" localSheetId="49" hidden="1">'[10]4.8'!#REF!</definedName>
    <definedName name="rte" localSheetId="9" hidden="1">'[10]4.8'!#REF!</definedName>
    <definedName name="rte" localSheetId="10" hidden="1">'[10]4.8'!#REF!</definedName>
    <definedName name="rte" localSheetId="11" hidden="1">'[10]4.8'!#REF!</definedName>
    <definedName name="rte" localSheetId="12" hidden="1">'[10]4.8'!#REF!</definedName>
    <definedName name="rte" localSheetId="13" hidden="1">'[10]4.8'!#REF!</definedName>
    <definedName name="rte" localSheetId="16" hidden="1">'[10]4.8'!#REF!</definedName>
    <definedName name="rte" localSheetId="17" hidden="1">'[10]4.8'!#REF!</definedName>
    <definedName name="rte" localSheetId="18" hidden="1">'[10]4.8'!#REF!</definedName>
    <definedName name="rte" localSheetId="19" hidden="1">'[10]4.8'!#REF!</definedName>
    <definedName name="rte" localSheetId="20" hidden="1">'[10]4.8'!#REF!</definedName>
    <definedName name="rte" hidden="1">'[3]4.8'!#REF!</definedName>
    <definedName name="s" localSheetId="7">#REF!</definedName>
    <definedName name="s" localSheetId="21">#REF!</definedName>
    <definedName name="s" localSheetId="30">#REF!</definedName>
    <definedName name="s" localSheetId="31">#REF!</definedName>
    <definedName name="s" localSheetId="32">#REF!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24">#REF!</definedName>
    <definedName name="s" localSheetId="33">#REF!</definedName>
    <definedName name="s" localSheetId="34">#REF!</definedName>
    <definedName name="s" localSheetId="35">#REF!</definedName>
    <definedName name="s" localSheetId="36">#REF!</definedName>
    <definedName name="s" localSheetId="37">#REF!</definedName>
    <definedName name="s" localSheetId="38">#REF!</definedName>
    <definedName name="s" localSheetId="39">#REF!</definedName>
    <definedName name="s" localSheetId="40">#REF!</definedName>
    <definedName name="s" localSheetId="41">#REF!</definedName>
    <definedName name="s" localSheetId="42">#REF!</definedName>
    <definedName name="s" localSheetId="43">#REF!</definedName>
    <definedName name="s" localSheetId="44">#REF!</definedName>
    <definedName name="s" localSheetId="45">#REF!</definedName>
    <definedName name="s" localSheetId="46">#REF!</definedName>
    <definedName name="s" localSheetId="47">#REF!</definedName>
    <definedName name="s" localSheetId="48">#REF!</definedName>
    <definedName name="s" localSheetId="49">#REF!</definedName>
    <definedName name="s" localSheetId="10">#REF!</definedName>
    <definedName name="s" localSheetId="16">#REF!</definedName>
    <definedName name="s" localSheetId="17">#REF!</definedName>
    <definedName name="s" localSheetId="18">#REF!</definedName>
    <definedName name="s" localSheetId="19">#REF!</definedName>
    <definedName name="s" localSheetId="20">#REF!</definedName>
    <definedName name="s">#REF!</definedName>
    <definedName name="sa" localSheetId="7">#REF!</definedName>
    <definedName name="sa" localSheetId="21">#REF!</definedName>
    <definedName name="sa" localSheetId="30">#REF!</definedName>
    <definedName name="sa" localSheetId="31">#REF!</definedName>
    <definedName name="sa" localSheetId="32">#REF!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28">#REF!</definedName>
    <definedName name="sa" localSheetId="29">#REF!</definedName>
    <definedName name="sa" localSheetId="24">#REF!</definedName>
    <definedName name="sa" localSheetId="33">#REF!</definedName>
    <definedName name="sa" localSheetId="34">#REF!</definedName>
    <definedName name="sa" localSheetId="35">#REF!</definedName>
    <definedName name="sa" localSheetId="36">#REF!</definedName>
    <definedName name="sa" localSheetId="37">#REF!</definedName>
    <definedName name="sa" localSheetId="38">#REF!</definedName>
    <definedName name="sa" localSheetId="39">#REF!</definedName>
    <definedName name="sa" localSheetId="40">#REF!</definedName>
    <definedName name="sa" localSheetId="41">#REF!</definedName>
    <definedName name="sa" localSheetId="42">#REF!</definedName>
    <definedName name="sa" localSheetId="43">#REF!</definedName>
    <definedName name="sa" localSheetId="44">#REF!</definedName>
    <definedName name="sa" localSheetId="45">#REF!</definedName>
    <definedName name="sa" localSheetId="46">#REF!</definedName>
    <definedName name="sa" localSheetId="47">#REF!</definedName>
    <definedName name="sa" localSheetId="48">#REF!</definedName>
    <definedName name="sa" localSheetId="49">#REF!</definedName>
    <definedName name="sa" localSheetId="10">#REF!</definedName>
    <definedName name="sa" localSheetId="16">#REF!</definedName>
    <definedName name="sa" localSheetId="17">#REF!</definedName>
    <definedName name="sa" localSheetId="18">#REF!</definedName>
    <definedName name="sa" localSheetId="19">#REF!</definedName>
    <definedName name="sa" localSheetId="20">#REF!</definedName>
    <definedName name="sa">#REF!</definedName>
    <definedName name="saadqff" localSheetId="7">#REF!</definedName>
    <definedName name="saadqff" localSheetId="21">#REF!</definedName>
    <definedName name="saadqff" localSheetId="30">#REF!</definedName>
    <definedName name="saadqff" localSheetId="31">#REF!</definedName>
    <definedName name="saadqff" localSheetId="32">#REF!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28">#REF!</definedName>
    <definedName name="saadqff" localSheetId="29">#REF!</definedName>
    <definedName name="saadqff" localSheetId="24">#REF!</definedName>
    <definedName name="saadqff" localSheetId="33">#REF!</definedName>
    <definedName name="saadqff" localSheetId="34">#REF!</definedName>
    <definedName name="saadqff" localSheetId="35">#REF!</definedName>
    <definedName name="saadqff" localSheetId="36">#REF!</definedName>
    <definedName name="saadqff" localSheetId="37">#REF!</definedName>
    <definedName name="saadqff" localSheetId="38">#REF!</definedName>
    <definedName name="saadqff" localSheetId="39">#REF!</definedName>
    <definedName name="saadqff" localSheetId="40">#REF!</definedName>
    <definedName name="saadqff" localSheetId="41">#REF!</definedName>
    <definedName name="saadqff" localSheetId="42">#REF!</definedName>
    <definedName name="saadqff" localSheetId="43">#REF!</definedName>
    <definedName name="saadqff" localSheetId="44">#REF!</definedName>
    <definedName name="saadqff" localSheetId="45">#REF!</definedName>
    <definedName name="saadqff" localSheetId="46">#REF!</definedName>
    <definedName name="saadqff" localSheetId="47">#REF!</definedName>
    <definedName name="saadqff" localSheetId="48">#REF!</definedName>
    <definedName name="saadqff" localSheetId="49">#REF!</definedName>
    <definedName name="saadqff" localSheetId="10">#REF!</definedName>
    <definedName name="saadqff" localSheetId="16">#REF!</definedName>
    <definedName name="saadqff" localSheetId="17">#REF!</definedName>
    <definedName name="saadqff" localSheetId="18">#REF!</definedName>
    <definedName name="saadqff" localSheetId="19">#REF!</definedName>
    <definedName name="saadqff" localSheetId="20">#REF!</definedName>
    <definedName name="saadqff">#REF!</definedName>
    <definedName name="sabah" hidden="1">'[16]5.11'!$E$15:$J$15</definedName>
    <definedName name="sasas" localSheetId="7">#REF!</definedName>
    <definedName name="sasas" localSheetId="21">#REF!</definedName>
    <definedName name="sasas" localSheetId="30">#REF!</definedName>
    <definedName name="sasas" localSheetId="31">#REF!</definedName>
    <definedName name="sasas" localSheetId="32">#REF!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28">#REF!</definedName>
    <definedName name="sasas" localSheetId="29">#REF!</definedName>
    <definedName name="sasas" localSheetId="24">#REF!</definedName>
    <definedName name="sasas" localSheetId="33">#REF!</definedName>
    <definedName name="sasas" localSheetId="34">#REF!</definedName>
    <definedName name="sasas" localSheetId="35">#REF!</definedName>
    <definedName name="sasas" localSheetId="36">#REF!</definedName>
    <definedName name="sasas" localSheetId="37">#REF!</definedName>
    <definedName name="sasas" localSheetId="38">#REF!</definedName>
    <definedName name="sasas" localSheetId="39">#REF!</definedName>
    <definedName name="sasas" localSheetId="40">#REF!</definedName>
    <definedName name="sasas" localSheetId="41">#REF!</definedName>
    <definedName name="sasas" localSheetId="42">#REF!</definedName>
    <definedName name="sasas" localSheetId="43">#REF!</definedName>
    <definedName name="sasas" localSheetId="44">#REF!</definedName>
    <definedName name="sasas" localSheetId="45">#REF!</definedName>
    <definedName name="sasas" localSheetId="46">#REF!</definedName>
    <definedName name="sasas" localSheetId="47">#REF!</definedName>
    <definedName name="sasas" localSheetId="48">#REF!</definedName>
    <definedName name="sasas" localSheetId="49">#REF!</definedName>
    <definedName name="sasas" localSheetId="10">#REF!</definedName>
    <definedName name="sasas" localSheetId="16">#REF!</definedName>
    <definedName name="sasas" localSheetId="17">#REF!</definedName>
    <definedName name="sasas" localSheetId="18">#REF!</definedName>
    <definedName name="sasas" localSheetId="19">#REF!</definedName>
    <definedName name="sasas" localSheetId="20">#REF!</definedName>
    <definedName name="sasas">#REF!</definedName>
    <definedName name="sda" localSheetId="6" hidden="1">'[10]4.8'!#REF!</definedName>
    <definedName name="sda" localSheetId="7" hidden="1">'[10]4.8'!#REF!</definedName>
    <definedName name="sda" localSheetId="8" hidden="1">'[10]4.8'!#REF!</definedName>
    <definedName name="sda" localSheetId="14" hidden="1">'[10]4.8'!#REF!</definedName>
    <definedName name="sda" localSheetId="21" hidden="1">'[10]4.8'!#REF!</definedName>
    <definedName name="sda" localSheetId="30" hidden="1">'[10]4.8'!#REF!</definedName>
    <definedName name="sda" localSheetId="31" hidden="1">'[10]4.8'!#REF!</definedName>
    <definedName name="sda" localSheetId="32" hidden="1">'[10]4.8'!#REF!</definedName>
    <definedName name="sda" localSheetId="22" hidden="1">'[10]4.8'!#REF!</definedName>
    <definedName name="sda" localSheetId="23" hidden="1">'[10]4.8'!#REF!</definedName>
    <definedName name="sda" localSheetId="25" hidden="1">'[10]4.8'!#REF!</definedName>
    <definedName name="sda" localSheetId="26" hidden="1">'[10]4.8'!#REF!</definedName>
    <definedName name="sda" localSheetId="27" hidden="1">'[10]4.8'!#REF!</definedName>
    <definedName name="sda" localSheetId="28" hidden="1">'[10]4.8'!#REF!</definedName>
    <definedName name="sda" localSheetId="29" hidden="1">'[10]4.8'!#REF!</definedName>
    <definedName name="sda" localSheetId="24" hidden="1">'[10]4.8'!#REF!</definedName>
    <definedName name="sda" localSheetId="33" hidden="1">'[10]4.8'!#REF!</definedName>
    <definedName name="sda" localSheetId="34" hidden="1">'[10]4.8'!#REF!</definedName>
    <definedName name="sda" localSheetId="35" hidden="1">'[10]4.8'!#REF!</definedName>
    <definedName name="sda" localSheetId="36" hidden="1">'[10]4.8'!#REF!</definedName>
    <definedName name="sda" localSheetId="37" hidden="1">'[10]4.8'!#REF!</definedName>
    <definedName name="sda" localSheetId="38" hidden="1">'[10]4.8'!#REF!</definedName>
    <definedName name="sda" localSheetId="39" hidden="1">'[10]4.8'!#REF!</definedName>
    <definedName name="sda" localSheetId="40" hidden="1">'[10]4.8'!#REF!</definedName>
    <definedName name="sda" localSheetId="41" hidden="1">'[10]4.8'!#REF!</definedName>
    <definedName name="sda" localSheetId="42" hidden="1">'[10]4.8'!#REF!</definedName>
    <definedName name="sda" localSheetId="43" hidden="1">'[10]4.8'!#REF!</definedName>
    <definedName name="sda" localSheetId="44" hidden="1">'[10]4.8'!#REF!</definedName>
    <definedName name="sda" localSheetId="45" hidden="1">'[10]4.8'!#REF!</definedName>
    <definedName name="sda" localSheetId="46" hidden="1">'[10]4.8'!#REF!</definedName>
    <definedName name="sda" localSheetId="47" hidden="1">'[10]4.8'!#REF!</definedName>
    <definedName name="sda" localSheetId="48" hidden="1">'[10]4.8'!#REF!</definedName>
    <definedName name="sda" localSheetId="49" hidden="1">'[10]4.8'!#REF!</definedName>
    <definedName name="sda" localSheetId="9" hidden="1">'[10]4.8'!#REF!</definedName>
    <definedName name="sda" localSheetId="10" hidden="1">'[10]4.8'!#REF!</definedName>
    <definedName name="sda" localSheetId="11" hidden="1">'[10]4.8'!#REF!</definedName>
    <definedName name="sda" localSheetId="12" hidden="1">'[10]4.8'!#REF!</definedName>
    <definedName name="sda" localSheetId="13" hidden="1">'[10]4.8'!#REF!</definedName>
    <definedName name="sda" localSheetId="16" hidden="1">'[10]4.8'!#REF!</definedName>
    <definedName name="sda" localSheetId="17" hidden="1">'[10]4.8'!#REF!</definedName>
    <definedName name="sda" localSheetId="18" hidden="1">'[10]4.8'!#REF!</definedName>
    <definedName name="sda" localSheetId="19" hidden="1">'[10]4.8'!#REF!</definedName>
    <definedName name="sda" localSheetId="20" hidden="1">'[10]4.8'!#REF!</definedName>
    <definedName name="sda" hidden="1">'[3]4.8'!#REF!</definedName>
    <definedName name="sds" localSheetId="7" hidden="1">#REF!</definedName>
    <definedName name="sds" localSheetId="21" hidden="1">#REF!</definedName>
    <definedName name="sds" localSheetId="30" hidden="1">#REF!</definedName>
    <definedName name="sds" localSheetId="31" hidden="1">#REF!</definedName>
    <definedName name="sds" localSheetId="32" hidden="1">#REF!</definedName>
    <definedName name="sds" localSheetId="22" hidden="1">#REF!</definedName>
    <definedName name="sds" localSheetId="23" hidden="1">#REF!</definedName>
    <definedName name="sds" localSheetId="25" hidden="1">#REF!</definedName>
    <definedName name="sds" localSheetId="26" hidden="1">#REF!</definedName>
    <definedName name="sds" localSheetId="27" hidden="1">#REF!</definedName>
    <definedName name="sds" localSheetId="28" hidden="1">#REF!</definedName>
    <definedName name="sds" localSheetId="29" hidden="1">#REF!</definedName>
    <definedName name="sds" localSheetId="24" hidden="1">#REF!</definedName>
    <definedName name="sds" localSheetId="33" hidden="1">#REF!</definedName>
    <definedName name="sds" localSheetId="34" hidden="1">#REF!</definedName>
    <definedName name="sds" localSheetId="35" hidden="1">#REF!</definedName>
    <definedName name="sds" localSheetId="36" hidden="1">#REF!</definedName>
    <definedName name="sds" localSheetId="37" hidden="1">#REF!</definedName>
    <definedName name="sds" localSheetId="38" hidden="1">#REF!</definedName>
    <definedName name="sds" localSheetId="39" hidden="1">#REF!</definedName>
    <definedName name="sds" localSheetId="40" hidden="1">#REF!</definedName>
    <definedName name="sds" localSheetId="41" hidden="1">#REF!</definedName>
    <definedName name="sds" localSheetId="42" hidden="1">#REF!</definedName>
    <definedName name="sds" localSheetId="43" hidden="1">#REF!</definedName>
    <definedName name="sds" localSheetId="44" hidden="1">#REF!</definedName>
    <definedName name="sds" localSheetId="45" hidden="1">#REF!</definedName>
    <definedName name="sds" localSheetId="46" hidden="1">#REF!</definedName>
    <definedName name="sds" localSheetId="47" hidden="1">#REF!</definedName>
    <definedName name="sds" localSheetId="48" hidden="1">#REF!</definedName>
    <definedName name="sds" localSheetId="49" hidden="1">#REF!</definedName>
    <definedName name="sds" localSheetId="10" hidden="1">#REF!</definedName>
    <definedName name="sds" localSheetId="16" hidden="1">#REF!</definedName>
    <definedName name="sds" localSheetId="17" hidden="1">#REF!</definedName>
    <definedName name="sds" localSheetId="18" hidden="1">#REF!</definedName>
    <definedName name="sds" localSheetId="19" hidden="1">#REF!</definedName>
    <definedName name="sds" localSheetId="20" hidden="1">#REF!</definedName>
    <definedName name="sds" hidden="1">#REF!</definedName>
    <definedName name="sefdhdrtsg" localSheetId="7">#REF!</definedName>
    <definedName name="sefdhdrtsg" localSheetId="21">#REF!</definedName>
    <definedName name="sefdhdrtsg" localSheetId="30">#REF!</definedName>
    <definedName name="sefdhdrtsg" localSheetId="31">#REF!</definedName>
    <definedName name="sefdhdrtsg" localSheetId="32">#REF!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28">#REF!</definedName>
    <definedName name="sefdhdrtsg" localSheetId="29">#REF!</definedName>
    <definedName name="sefdhdrtsg" localSheetId="24">#REF!</definedName>
    <definedName name="sefdhdrtsg" localSheetId="33">#REF!</definedName>
    <definedName name="sefdhdrtsg" localSheetId="34">#REF!</definedName>
    <definedName name="sefdhdrtsg" localSheetId="35">#REF!</definedName>
    <definedName name="sefdhdrtsg" localSheetId="36">#REF!</definedName>
    <definedName name="sefdhdrtsg" localSheetId="37">#REF!</definedName>
    <definedName name="sefdhdrtsg" localSheetId="38">#REF!</definedName>
    <definedName name="sefdhdrtsg" localSheetId="39">#REF!</definedName>
    <definedName name="sefdhdrtsg" localSheetId="40">#REF!</definedName>
    <definedName name="sefdhdrtsg" localSheetId="41">#REF!</definedName>
    <definedName name="sefdhdrtsg" localSheetId="42">#REF!</definedName>
    <definedName name="sefdhdrtsg" localSheetId="43">#REF!</definedName>
    <definedName name="sefdhdrtsg" localSheetId="44">#REF!</definedName>
    <definedName name="sefdhdrtsg" localSheetId="45">#REF!</definedName>
    <definedName name="sefdhdrtsg" localSheetId="46">#REF!</definedName>
    <definedName name="sefdhdrtsg" localSheetId="47">#REF!</definedName>
    <definedName name="sefdhdrtsg" localSheetId="48">#REF!</definedName>
    <definedName name="sefdhdrtsg" localSheetId="49">#REF!</definedName>
    <definedName name="sefdhdrtsg" localSheetId="10">#REF!</definedName>
    <definedName name="sefdhdrtsg" localSheetId="16">#REF!</definedName>
    <definedName name="sefdhdrtsg" localSheetId="17">#REF!</definedName>
    <definedName name="sefdhdrtsg" localSheetId="18">#REF!</definedName>
    <definedName name="sefdhdrtsg" localSheetId="19">#REF!</definedName>
    <definedName name="sefdhdrtsg" localSheetId="20">#REF!</definedName>
    <definedName name="sefdhdrtsg">#REF!</definedName>
    <definedName name="sep" localSheetId="7">#REF!</definedName>
    <definedName name="sep" localSheetId="21">#REF!</definedName>
    <definedName name="sep" localSheetId="30">#REF!</definedName>
    <definedName name="sep" localSheetId="31">#REF!</definedName>
    <definedName name="sep" localSheetId="32">#REF!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28">#REF!</definedName>
    <definedName name="sep" localSheetId="29">#REF!</definedName>
    <definedName name="sep" localSheetId="24">#REF!</definedName>
    <definedName name="sep" localSheetId="33">#REF!</definedName>
    <definedName name="sep" localSheetId="34">#REF!</definedName>
    <definedName name="sep" localSheetId="35">#REF!</definedName>
    <definedName name="sep" localSheetId="36">#REF!</definedName>
    <definedName name="sep" localSheetId="37">#REF!</definedName>
    <definedName name="sep" localSheetId="38">#REF!</definedName>
    <definedName name="sep" localSheetId="39">#REF!</definedName>
    <definedName name="sep" localSheetId="40">#REF!</definedName>
    <definedName name="sep" localSheetId="41">#REF!</definedName>
    <definedName name="sep" localSheetId="42">#REF!</definedName>
    <definedName name="sep" localSheetId="43">#REF!</definedName>
    <definedName name="sep" localSheetId="44">#REF!</definedName>
    <definedName name="sep" localSheetId="45">#REF!</definedName>
    <definedName name="sep" localSheetId="46">#REF!</definedName>
    <definedName name="sep" localSheetId="47">#REF!</definedName>
    <definedName name="sep" localSheetId="48">#REF!</definedName>
    <definedName name="sep" localSheetId="49">#REF!</definedName>
    <definedName name="sep" localSheetId="10">#REF!</definedName>
    <definedName name="sep" localSheetId="16">#REF!</definedName>
    <definedName name="sep" localSheetId="17">#REF!</definedName>
    <definedName name="sep" localSheetId="18">#REF!</definedName>
    <definedName name="sep" localSheetId="19">#REF!</definedName>
    <definedName name="sep" localSheetId="20">#REF!</definedName>
    <definedName name="sep">#REF!</definedName>
    <definedName name="slgr" localSheetId="7" hidden="1">#REF!</definedName>
    <definedName name="slgr" localSheetId="21" hidden="1">#REF!</definedName>
    <definedName name="slgr" localSheetId="30" hidden="1">#REF!</definedName>
    <definedName name="slgr" localSheetId="31" hidden="1">#REF!</definedName>
    <definedName name="slgr" localSheetId="32" hidden="1">#REF!</definedName>
    <definedName name="slgr" localSheetId="22" hidden="1">#REF!</definedName>
    <definedName name="slgr" localSheetId="23" hidden="1">#REF!</definedName>
    <definedName name="slgr" localSheetId="25" hidden="1">#REF!</definedName>
    <definedName name="slgr" localSheetId="26" hidden="1">#REF!</definedName>
    <definedName name="slgr" localSheetId="27" hidden="1">#REF!</definedName>
    <definedName name="slgr" localSheetId="28" hidden="1">#REF!</definedName>
    <definedName name="slgr" localSheetId="29" hidden="1">#REF!</definedName>
    <definedName name="slgr" localSheetId="24" hidden="1">#REF!</definedName>
    <definedName name="slgr" localSheetId="33" hidden="1">#REF!</definedName>
    <definedName name="slgr" localSheetId="34" hidden="1">#REF!</definedName>
    <definedName name="slgr" localSheetId="35" hidden="1">#REF!</definedName>
    <definedName name="slgr" localSheetId="36" hidden="1">#REF!</definedName>
    <definedName name="slgr" localSheetId="37" hidden="1">#REF!</definedName>
    <definedName name="slgr" localSheetId="38" hidden="1">#REF!</definedName>
    <definedName name="slgr" localSheetId="39" hidden="1">#REF!</definedName>
    <definedName name="slgr" localSheetId="40" hidden="1">#REF!</definedName>
    <definedName name="slgr" localSheetId="41" hidden="1">#REF!</definedName>
    <definedName name="slgr" localSheetId="42" hidden="1">#REF!</definedName>
    <definedName name="slgr" localSheetId="43" hidden="1">#REF!</definedName>
    <definedName name="slgr" localSheetId="44" hidden="1">#REF!</definedName>
    <definedName name="slgr" localSheetId="45" hidden="1">#REF!</definedName>
    <definedName name="slgr" localSheetId="46" hidden="1">#REF!</definedName>
    <definedName name="slgr" localSheetId="47" hidden="1">#REF!</definedName>
    <definedName name="slgr" localSheetId="48" hidden="1">#REF!</definedName>
    <definedName name="slgr" localSheetId="49" hidden="1">#REF!</definedName>
    <definedName name="slgr" localSheetId="10" hidden="1">#REF!</definedName>
    <definedName name="slgr" localSheetId="16" hidden="1">#REF!</definedName>
    <definedName name="slgr" localSheetId="17" hidden="1">#REF!</definedName>
    <definedName name="slgr" localSheetId="18" hidden="1">#REF!</definedName>
    <definedName name="slgr" localSheetId="19" hidden="1">#REF!</definedName>
    <definedName name="slgr" localSheetId="20" hidden="1">#REF!</definedName>
    <definedName name="slgr" hidden="1">#REF!</definedName>
    <definedName name="SORT" localSheetId="7" hidden="1">#REF!</definedName>
    <definedName name="SORT" localSheetId="21" hidden="1">#REF!</definedName>
    <definedName name="SORT" localSheetId="30" hidden="1">#REF!</definedName>
    <definedName name="SORT" localSheetId="31" hidden="1">#REF!</definedName>
    <definedName name="SORT" localSheetId="32" hidden="1">#REF!</definedName>
    <definedName name="SORT" localSheetId="22" hidden="1">#REF!</definedName>
    <definedName name="SORT" localSheetId="23" hidden="1">#REF!</definedName>
    <definedName name="SORT" localSheetId="25" hidden="1">#REF!</definedName>
    <definedName name="SORT" localSheetId="26" hidden="1">#REF!</definedName>
    <definedName name="SORT" localSheetId="27" hidden="1">#REF!</definedName>
    <definedName name="SORT" localSheetId="28" hidden="1">#REF!</definedName>
    <definedName name="SORT" localSheetId="29" hidden="1">#REF!</definedName>
    <definedName name="SORT" localSheetId="24" hidden="1">#REF!</definedName>
    <definedName name="SORT" localSheetId="33" hidden="1">#REF!</definedName>
    <definedName name="SORT" localSheetId="34" hidden="1">#REF!</definedName>
    <definedName name="SORT" localSheetId="35" hidden="1">#REF!</definedName>
    <definedName name="SORT" localSheetId="36" hidden="1">#REF!</definedName>
    <definedName name="SORT" localSheetId="37" hidden="1">#REF!</definedName>
    <definedName name="SORT" localSheetId="38" hidden="1">#REF!</definedName>
    <definedName name="SORT" localSheetId="39" hidden="1">#REF!</definedName>
    <definedName name="SORT" localSheetId="40" hidden="1">#REF!</definedName>
    <definedName name="SORT" localSheetId="41" hidden="1">#REF!</definedName>
    <definedName name="SORT" localSheetId="42" hidden="1">#REF!</definedName>
    <definedName name="SORT" localSheetId="43" hidden="1">#REF!</definedName>
    <definedName name="SORT" localSheetId="44" hidden="1">#REF!</definedName>
    <definedName name="SORT" localSheetId="45" hidden="1">#REF!</definedName>
    <definedName name="SORT" localSheetId="46" hidden="1">#REF!</definedName>
    <definedName name="SORT" localSheetId="47" hidden="1">#REF!</definedName>
    <definedName name="SORT" localSheetId="48" hidden="1">#REF!</definedName>
    <definedName name="SORT" localSheetId="49" hidden="1">#REF!</definedName>
    <definedName name="SORT" localSheetId="10" hidden="1">#REF!</definedName>
    <definedName name="SORT" localSheetId="16" hidden="1">#REF!</definedName>
    <definedName name="SORT" localSheetId="17" hidden="1">#REF!</definedName>
    <definedName name="SORT" localSheetId="18" hidden="1">#REF!</definedName>
    <definedName name="SORT" localSheetId="19" hidden="1">#REF!</definedName>
    <definedName name="SORT" localSheetId="20" hidden="1">#REF!</definedName>
    <definedName name="SORT" hidden="1">#REF!</definedName>
    <definedName name="sss" localSheetId="7">#REF!</definedName>
    <definedName name="sss" localSheetId="21">#REF!</definedName>
    <definedName name="sss" localSheetId="30">#REF!</definedName>
    <definedName name="sss" localSheetId="31">#REF!</definedName>
    <definedName name="sss" localSheetId="32">#REF!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28">#REF!</definedName>
    <definedName name="sss" localSheetId="29">#REF!</definedName>
    <definedName name="sss" localSheetId="24">#REF!</definedName>
    <definedName name="sss" localSheetId="33">#REF!</definedName>
    <definedName name="sss" localSheetId="34">#REF!</definedName>
    <definedName name="sss" localSheetId="35">#REF!</definedName>
    <definedName name="sss" localSheetId="36">#REF!</definedName>
    <definedName name="sss" localSheetId="37">#REF!</definedName>
    <definedName name="sss" localSheetId="38">#REF!</definedName>
    <definedName name="sss" localSheetId="39">#REF!</definedName>
    <definedName name="sss" localSheetId="40">#REF!</definedName>
    <definedName name="sss" localSheetId="41">#REF!</definedName>
    <definedName name="sss" localSheetId="42">#REF!</definedName>
    <definedName name="sss" localSheetId="43">#REF!</definedName>
    <definedName name="sss" localSheetId="44">#REF!</definedName>
    <definedName name="sss" localSheetId="45">#REF!</definedName>
    <definedName name="sss" localSheetId="46">#REF!</definedName>
    <definedName name="sss" localSheetId="47">#REF!</definedName>
    <definedName name="sss" localSheetId="48">#REF!</definedName>
    <definedName name="sss" localSheetId="49">#REF!</definedName>
    <definedName name="sss" localSheetId="10">#REF!</definedName>
    <definedName name="sss" localSheetId="16">#REF!</definedName>
    <definedName name="sss" localSheetId="17">#REF!</definedName>
    <definedName name="sss" localSheetId="18">#REF!</definedName>
    <definedName name="sss" localSheetId="19">#REF!</definedName>
    <definedName name="sss" localSheetId="20">#REF!</definedName>
    <definedName name="sss">#REF!</definedName>
    <definedName name="state">[15]ref!$B$23:$C$38</definedName>
    <definedName name="sz" localSheetId="7" hidden="1">#REF!</definedName>
    <definedName name="sz" localSheetId="8" hidden="1">#REF!</definedName>
    <definedName name="sz" localSheetId="21" hidden="1">#REF!</definedName>
    <definedName name="sz" localSheetId="30" hidden="1">#REF!</definedName>
    <definedName name="sz" localSheetId="31" hidden="1">#REF!</definedName>
    <definedName name="sz" localSheetId="32" hidden="1">#REF!</definedName>
    <definedName name="sz" localSheetId="22" hidden="1">#REF!</definedName>
    <definedName name="sz" localSheetId="23" hidden="1">#REF!</definedName>
    <definedName name="sz" localSheetId="25" hidden="1">#REF!</definedName>
    <definedName name="sz" localSheetId="26" hidden="1">#REF!</definedName>
    <definedName name="sz" localSheetId="27" hidden="1">#REF!</definedName>
    <definedName name="sz" localSheetId="28" hidden="1">#REF!</definedName>
    <definedName name="sz" localSheetId="29" hidden="1">#REF!</definedName>
    <definedName name="sz" localSheetId="24" hidden="1">#REF!</definedName>
    <definedName name="sz" localSheetId="33" hidden="1">#REF!</definedName>
    <definedName name="sz" localSheetId="34" hidden="1">#REF!</definedName>
    <definedName name="sz" localSheetId="35" hidden="1">#REF!</definedName>
    <definedName name="sz" localSheetId="36" hidden="1">#REF!</definedName>
    <definedName name="sz" localSheetId="37" hidden="1">#REF!</definedName>
    <definedName name="sz" localSheetId="38" hidden="1">#REF!</definedName>
    <definedName name="sz" localSheetId="39" hidden="1">#REF!</definedName>
    <definedName name="sz" localSheetId="40" hidden="1">#REF!</definedName>
    <definedName name="sz" localSheetId="41" hidden="1">#REF!</definedName>
    <definedName name="sz" localSheetId="42" hidden="1">#REF!</definedName>
    <definedName name="sz" localSheetId="43" hidden="1">#REF!</definedName>
    <definedName name="sz" localSheetId="44" hidden="1">#REF!</definedName>
    <definedName name="sz" localSheetId="45" hidden="1">#REF!</definedName>
    <definedName name="sz" localSheetId="46" hidden="1">#REF!</definedName>
    <definedName name="sz" localSheetId="47" hidden="1">#REF!</definedName>
    <definedName name="sz" localSheetId="48" hidden="1">#REF!</definedName>
    <definedName name="sz" localSheetId="49" hidden="1">#REF!</definedName>
    <definedName name="sz" localSheetId="9" hidden="1">#REF!</definedName>
    <definedName name="sz" localSheetId="10" hidden="1">#REF!</definedName>
    <definedName name="sz" localSheetId="3" hidden="1">#REF!</definedName>
    <definedName name="sz" localSheetId="4" hidden="1">#REF!</definedName>
    <definedName name="sz" localSheetId="13" hidden="1">#REF!</definedName>
    <definedName name="sz" localSheetId="5" hidden="1">#REF!</definedName>
    <definedName name="sz" localSheetId="16" hidden="1">#REF!</definedName>
    <definedName name="sz" localSheetId="17" hidden="1">#REF!</definedName>
    <definedName name="sz" localSheetId="18" hidden="1">#REF!</definedName>
    <definedName name="sz" localSheetId="19" hidden="1">#REF!</definedName>
    <definedName name="sz" localSheetId="20" hidden="1">#REF!</definedName>
    <definedName name="sz" hidden="1">#REF!</definedName>
    <definedName name="t" localSheetId="6" hidden="1">#REF!</definedName>
    <definedName name="t" localSheetId="7" hidden="1">#REF!</definedName>
    <definedName name="t" localSheetId="8" hidden="1">#REF!</definedName>
    <definedName name="t" localSheetId="14" hidden="1">#REF!</definedName>
    <definedName name="t" localSheetId="21" hidden="1">#REF!</definedName>
    <definedName name="t" localSheetId="30" hidden="1">#REF!</definedName>
    <definedName name="t" localSheetId="31" hidden="1">#REF!</definedName>
    <definedName name="t" localSheetId="32" hidden="1">#REF!</definedName>
    <definedName name="t" localSheetId="22" hidden="1">#REF!</definedName>
    <definedName name="t" localSheetId="23" hidden="1">#REF!</definedName>
    <definedName name="t" localSheetId="25" hidden="1">#REF!</definedName>
    <definedName name="t" localSheetId="26" hidden="1">#REF!</definedName>
    <definedName name="t" localSheetId="27" hidden="1">#REF!</definedName>
    <definedName name="t" localSheetId="28" hidden="1">#REF!</definedName>
    <definedName name="t" localSheetId="29" hidden="1">#REF!</definedName>
    <definedName name="t" localSheetId="24" hidden="1">#REF!</definedName>
    <definedName name="t" localSheetId="33" hidden="1">#REF!</definedName>
    <definedName name="t" localSheetId="34" hidden="1">#REF!</definedName>
    <definedName name="t" localSheetId="35" hidden="1">#REF!</definedName>
    <definedName name="t" localSheetId="36" hidden="1">#REF!</definedName>
    <definedName name="t" localSheetId="37" hidden="1">#REF!</definedName>
    <definedName name="t" localSheetId="38" hidden="1">#REF!</definedName>
    <definedName name="t" localSheetId="39" hidden="1">#REF!</definedName>
    <definedName name="t" localSheetId="40" hidden="1">#REF!</definedName>
    <definedName name="t" localSheetId="41" hidden="1">#REF!</definedName>
    <definedName name="t" localSheetId="42" hidden="1">#REF!</definedName>
    <definedName name="t" localSheetId="43" hidden="1">#REF!</definedName>
    <definedName name="t" localSheetId="44" hidden="1">#REF!</definedName>
    <definedName name="t" localSheetId="45" hidden="1">#REF!</definedName>
    <definedName name="t" localSheetId="46" hidden="1">#REF!</definedName>
    <definedName name="t" localSheetId="47" hidden="1">#REF!</definedName>
    <definedName name="t" localSheetId="48" hidden="1">#REF!</definedName>
    <definedName name="t" localSheetId="49" hidden="1">#REF!</definedName>
    <definedName name="t" localSheetId="9" hidden="1">#REF!</definedName>
    <definedName name="t" localSheetId="10" hidden="1">#REF!</definedName>
    <definedName name="t" localSheetId="11" hidden="1">#REF!</definedName>
    <definedName name="t" localSheetId="12" hidden="1">#REF!</definedName>
    <definedName name="t" localSheetId="13" hidden="1">#REF!</definedName>
    <definedName name="t" localSheetId="16" hidden="1">#REF!</definedName>
    <definedName name="t" localSheetId="17" hidden="1">#REF!</definedName>
    <definedName name="t" localSheetId="18" hidden="1">#REF!</definedName>
    <definedName name="t" localSheetId="19" hidden="1">#REF!</definedName>
    <definedName name="t" localSheetId="20" hidden="1">#REF!</definedName>
    <definedName name="t" hidden="1">'[4]4.13'!$E$38:$M$38</definedName>
    <definedName name="table_no">[15]ref!$B$23:$E$38</definedName>
    <definedName name="te" hidden="1">'[7]4.9'!#REF!</definedName>
    <definedName name="Ter_a" hidden="1">'[7]4.9'!#REF!</definedName>
    <definedName name="tes" hidden="1">'[7]4.9'!#REF!</definedName>
    <definedName name="test" localSheetId="7" hidden="1">#REF!</definedName>
    <definedName name="test" localSheetId="21" hidden="1">#REF!</definedName>
    <definedName name="test" localSheetId="30" hidden="1">#REF!</definedName>
    <definedName name="test" localSheetId="31" hidden="1">#REF!</definedName>
    <definedName name="test" localSheetId="32" hidden="1">#REF!</definedName>
    <definedName name="test" localSheetId="22" hidden="1">#REF!</definedName>
    <definedName name="test" localSheetId="23" hidden="1">#REF!</definedName>
    <definedName name="test" localSheetId="25" hidden="1">#REF!</definedName>
    <definedName name="test" localSheetId="26" hidden="1">#REF!</definedName>
    <definedName name="test" localSheetId="27" hidden="1">#REF!</definedName>
    <definedName name="test" localSheetId="28" hidden="1">#REF!</definedName>
    <definedName name="test" localSheetId="29" hidden="1">#REF!</definedName>
    <definedName name="test" localSheetId="24" hidden="1">#REF!</definedName>
    <definedName name="test" localSheetId="33" hidden="1">#REF!</definedName>
    <definedName name="test" localSheetId="34" hidden="1">#REF!</definedName>
    <definedName name="test" localSheetId="35" hidden="1">#REF!</definedName>
    <definedName name="test" localSheetId="36" hidden="1">#REF!</definedName>
    <definedName name="test" localSheetId="37" hidden="1">#REF!</definedName>
    <definedName name="test" localSheetId="38" hidden="1">#REF!</definedName>
    <definedName name="test" localSheetId="39" hidden="1">#REF!</definedName>
    <definedName name="test" localSheetId="40" hidden="1">#REF!</definedName>
    <definedName name="test" localSheetId="41" hidden="1">#REF!</definedName>
    <definedName name="test" localSheetId="42" hidden="1">#REF!</definedName>
    <definedName name="test" localSheetId="43" hidden="1">#REF!</definedName>
    <definedName name="test" localSheetId="44" hidden="1">#REF!</definedName>
    <definedName name="test" localSheetId="45" hidden="1">#REF!</definedName>
    <definedName name="test" localSheetId="46" hidden="1">#REF!</definedName>
    <definedName name="test" localSheetId="47" hidden="1">#REF!</definedName>
    <definedName name="test" localSheetId="48" hidden="1">#REF!</definedName>
    <definedName name="test" localSheetId="49" hidden="1">#REF!</definedName>
    <definedName name="test" localSheetId="10" hidden="1">#REF!</definedName>
    <definedName name="test" localSheetId="16" hidden="1">#REF!</definedName>
    <definedName name="test" localSheetId="17" hidden="1">#REF!</definedName>
    <definedName name="test" localSheetId="18" hidden="1">#REF!</definedName>
    <definedName name="test" localSheetId="19" hidden="1">#REF!</definedName>
    <definedName name="test" localSheetId="20" hidden="1">#REF!</definedName>
    <definedName name="test" hidden="1">#REF!</definedName>
    <definedName name="test3333333" localSheetId="7" hidden="1">#REF!</definedName>
    <definedName name="test3333333" localSheetId="21" hidden="1">#REF!</definedName>
    <definedName name="test3333333" localSheetId="30" hidden="1">#REF!</definedName>
    <definedName name="test3333333" localSheetId="31" hidden="1">#REF!</definedName>
    <definedName name="test3333333" localSheetId="32" hidden="1">#REF!</definedName>
    <definedName name="test3333333" localSheetId="22" hidden="1">#REF!</definedName>
    <definedName name="test3333333" localSheetId="23" hidden="1">#REF!</definedName>
    <definedName name="test3333333" localSheetId="25" hidden="1">#REF!</definedName>
    <definedName name="test3333333" localSheetId="26" hidden="1">#REF!</definedName>
    <definedName name="test3333333" localSheetId="27" hidden="1">#REF!</definedName>
    <definedName name="test3333333" localSheetId="28" hidden="1">#REF!</definedName>
    <definedName name="test3333333" localSheetId="29" hidden="1">#REF!</definedName>
    <definedName name="test3333333" localSheetId="24" hidden="1">#REF!</definedName>
    <definedName name="test3333333" localSheetId="33" hidden="1">#REF!</definedName>
    <definedName name="test3333333" localSheetId="34" hidden="1">#REF!</definedName>
    <definedName name="test3333333" localSheetId="35" hidden="1">#REF!</definedName>
    <definedName name="test3333333" localSheetId="36" hidden="1">#REF!</definedName>
    <definedName name="test3333333" localSheetId="37" hidden="1">#REF!</definedName>
    <definedName name="test3333333" localSheetId="38" hidden="1">#REF!</definedName>
    <definedName name="test3333333" localSheetId="39" hidden="1">#REF!</definedName>
    <definedName name="test3333333" localSheetId="40" hidden="1">#REF!</definedName>
    <definedName name="test3333333" localSheetId="41" hidden="1">#REF!</definedName>
    <definedName name="test3333333" localSheetId="42" hidden="1">#REF!</definedName>
    <definedName name="test3333333" localSheetId="43" hidden="1">#REF!</definedName>
    <definedName name="test3333333" localSheetId="44" hidden="1">#REF!</definedName>
    <definedName name="test3333333" localSheetId="45" hidden="1">#REF!</definedName>
    <definedName name="test3333333" localSheetId="46" hidden="1">#REF!</definedName>
    <definedName name="test3333333" localSheetId="47" hidden="1">#REF!</definedName>
    <definedName name="test3333333" localSheetId="48" hidden="1">#REF!</definedName>
    <definedName name="test3333333" localSheetId="49" hidden="1">#REF!</definedName>
    <definedName name="test3333333" localSheetId="10" hidden="1">#REF!</definedName>
    <definedName name="test3333333" localSheetId="16" hidden="1">#REF!</definedName>
    <definedName name="test3333333" localSheetId="17" hidden="1">#REF!</definedName>
    <definedName name="test3333333" localSheetId="18" hidden="1">#REF!</definedName>
    <definedName name="test3333333" localSheetId="19" hidden="1">#REF!</definedName>
    <definedName name="test3333333" localSheetId="20" hidden="1">#REF!</definedName>
    <definedName name="test3333333" hidden="1">#REF!</definedName>
    <definedName name="u" localSheetId="7">#REF!</definedName>
    <definedName name="u" localSheetId="21">#REF!</definedName>
    <definedName name="u" localSheetId="30">#REF!</definedName>
    <definedName name="u" localSheetId="31">#REF!</definedName>
    <definedName name="u" localSheetId="32">#REF!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28">#REF!</definedName>
    <definedName name="u" localSheetId="29">#REF!</definedName>
    <definedName name="u" localSheetId="24">#REF!</definedName>
    <definedName name="u" localSheetId="33">#REF!</definedName>
    <definedName name="u" localSheetId="34">#REF!</definedName>
    <definedName name="u" localSheetId="35">#REF!</definedName>
    <definedName name="u" localSheetId="36">#REF!</definedName>
    <definedName name="u" localSheetId="37">#REF!</definedName>
    <definedName name="u" localSheetId="38">#REF!</definedName>
    <definedName name="u" localSheetId="39">#REF!</definedName>
    <definedName name="u" localSheetId="40">#REF!</definedName>
    <definedName name="u" localSheetId="41">#REF!</definedName>
    <definedName name="u" localSheetId="42">#REF!</definedName>
    <definedName name="u" localSheetId="43">#REF!</definedName>
    <definedName name="u" localSheetId="44">#REF!</definedName>
    <definedName name="u" localSheetId="45">#REF!</definedName>
    <definedName name="u" localSheetId="46">#REF!</definedName>
    <definedName name="u" localSheetId="47">#REF!</definedName>
    <definedName name="u" localSheetId="48">#REF!</definedName>
    <definedName name="u" localSheetId="49">#REF!</definedName>
    <definedName name="u" localSheetId="10">#REF!</definedName>
    <definedName name="u" localSheetId="16">#REF!</definedName>
    <definedName name="u" localSheetId="17">#REF!</definedName>
    <definedName name="u" localSheetId="18">#REF!</definedName>
    <definedName name="u" localSheetId="19">#REF!</definedName>
    <definedName name="u" localSheetId="20">#REF!</definedName>
    <definedName name="u">#REF!</definedName>
    <definedName name="umum" localSheetId="7">#REF!</definedName>
    <definedName name="umum" localSheetId="21">#REF!</definedName>
    <definedName name="umum" localSheetId="30">#REF!</definedName>
    <definedName name="umum" localSheetId="31">#REF!</definedName>
    <definedName name="umum" localSheetId="32">#REF!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28">#REF!</definedName>
    <definedName name="umum" localSheetId="29">#REF!</definedName>
    <definedName name="umum" localSheetId="24">#REF!</definedName>
    <definedName name="umum" localSheetId="33">#REF!</definedName>
    <definedName name="umum" localSheetId="34">#REF!</definedName>
    <definedName name="umum" localSheetId="35">#REF!</definedName>
    <definedName name="umum" localSheetId="36">#REF!</definedName>
    <definedName name="umum" localSheetId="37">#REF!</definedName>
    <definedName name="umum" localSheetId="38">#REF!</definedName>
    <definedName name="umum" localSheetId="39">#REF!</definedName>
    <definedName name="umum" localSheetId="40">#REF!</definedName>
    <definedName name="umum" localSheetId="41">#REF!</definedName>
    <definedName name="umum" localSheetId="42">#REF!</definedName>
    <definedName name="umum" localSheetId="43">#REF!</definedName>
    <definedName name="umum" localSheetId="44">#REF!</definedName>
    <definedName name="umum" localSheetId="45">#REF!</definedName>
    <definedName name="umum" localSheetId="46">#REF!</definedName>
    <definedName name="umum" localSheetId="47">#REF!</definedName>
    <definedName name="umum" localSheetId="48">#REF!</definedName>
    <definedName name="umum" localSheetId="49">#REF!</definedName>
    <definedName name="umum" localSheetId="10">#REF!</definedName>
    <definedName name="umum" localSheetId="16">#REF!</definedName>
    <definedName name="umum" localSheetId="17">#REF!</definedName>
    <definedName name="umum" localSheetId="18">#REF!</definedName>
    <definedName name="umum" localSheetId="19">#REF!</definedName>
    <definedName name="umum" localSheetId="20">#REF!</definedName>
    <definedName name="umum">#REF!</definedName>
    <definedName name="uuuuu" localSheetId="7">#REF!</definedName>
    <definedName name="uuuuu" localSheetId="21">#REF!</definedName>
    <definedName name="uuuuu" localSheetId="30">#REF!</definedName>
    <definedName name="uuuuu" localSheetId="31">#REF!</definedName>
    <definedName name="uuuuu" localSheetId="32">#REF!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28">#REF!</definedName>
    <definedName name="uuuuu" localSheetId="29">#REF!</definedName>
    <definedName name="uuuuu" localSheetId="24">#REF!</definedName>
    <definedName name="uuuuu" localSheetId="33">#REF!</definedName>
    <definedName name="uuuuu" localSheetId="34">#REF!</definedName>
    <definedName name="uuuuu" localSheetId="35">#REF!</definedName>
    <definedName name="uuuuu" localSheetId="36">#REF!</definedName>
    <definedName name="uuuuu" localSheetId="37">#REF!</definedName>
    <definedName name="uuuuu" localSheetId="38">#REF!</definedName>
    <definedName name="uuuuu" localSheetId="39">#REF!</definedName>
    <definedName name="uuuuu" localSheetId="40">#REF!</definedName>
    <definedName name="uuuuu" localSheetId="41">#REF!</definedName>
    <definedName name="uuuuu" localSheetId="42">#REF!</definedName>
    <definedName name="uuuuu" localSheetId="43">#REF!</definedName>
    <definedName name="uuuuu" localSheetId="44">#REF!</definedName>
    <definedName name="uuuuu" localSheetId="45">#REF!</definedName>
    <definedName name="uuuuu" localSheetId="46">#REF!</definedName>
    <definedName name="uuuuu" localSheetId="47">#REF!</definedName>
    <definedName name="uuuuu" localSheetId="48">#REF!</definedName>
    <definedName name="uuuuu" localSheetId="49">#REF!</definedName>
    <definedName name="uuuuu" localSheetId="10">#REF!</definedName>
    <definedName name="uuuuu" localSheetId="16">#REF!</definedName>
    <definedName name="uuuuu" localSheetId="17">#REF!</definedName>
    <definedName name="uuuuu" localSheetId="18">#REF!</definedName>
    <definedName name="uuuuu" localSheetId="19">#REF!</definedName>
    <definedName name="uuuuu" localSheetId="20">#REF!</definedName>
    <definedName name="uuuuu">#REF!</definedName>
    <definedName name="w" localSheetId="7">#REF!</definedName>
    <definedName name="w" localSheetId="21">#REF!</definedName>
    <definedName name="w" localSheetId="30">#REF!</definedName>
    <definedName name="w" localSheetId="31">#REF!</definedName>
    <definedName name="w" localSheetId="32">#REF!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28">#REF!</definedName>
    <definedName name="w" localSheetId="29">#REF!</definedName>
    <definedName name="w" localSheetId="24">#REF!</definedName>
    <definedName name="w" localSheetId="33">#REF!</definedName>
    <definedName name="w" localSheetId="34">#REF!</definedName>
    <definedName name="w" localSheetId="35">#REF!</definedName>
    <definedName name="w" localSheetId="36">#REF!</definedName>
    <definedName name="w" localSheetId="37">#REF!</definedName>
    <definedName name="w" localSheetId="38">#REF!</definedName>
    <definedName name="w" localSheetId="39">#REF!</definedName>
    <definedName name="w" localSheetId="40">#REF!</definedName>
    <definedName name="w" localSheetId="41">#REF!</definedName>
    <definedName name="w" localSheetId="42">#REF!</definedName>
    <definedName name="w" localSheetId="43">#REF!</definedName>
    <definedName name="w" localSheetId="44">#REF!</definedName>
    <definedName name="w" localSheetId="45">#REF!</definedName>
    <definedName name="w" localSheetId="46">#REF!</definedName>
    <definedName name="w" localSheetId="47">#REF!</definedName>
    <definedName name="w" localSheetId="48">#REF!</definedName>
    <definedName name="w" localSheetId="49">#REF!</definedName>
    <definedName name="w" localSheetId="10">#REF!</definedName>
    <definedName name="w" localSheetId="16">#REF!</definedName>
    <definedName name="w" localSheetId="17">#REF!</definedName>
    <definedName name="w" localSheetId="18">#REF!</definedName>
    <definedName name="w" localSheetId="19">#REF!</definedName>
    <definedName name="w" localSheetId="20">#REF!</definedName>
    <definedName name="w">#REF!</definedName>
    <definedName name="WD" localSheetId="7" hidden="1">#REF!</definedName>
    <definedName name="WD" localSheetId="21" hidden="1">#REF!</definedName>
    <definedName name="WD" localSheetId="30" hidden="1">#REF!</definedName>
    <definedName name="WD" localSheetId="31" hidden="1">#REF!</definedName>
    <definedName name="WD" localSheetId="32" hidden="1">#REF!</definedName>
    <definedName name="WD" localSheetId="22" hidden="1">#REF!</definedName>
    <definedName name="WD" localSheetId="23" hidden="1">#REF!</definedName>
    <definedName name="WD" localSheetId="25" hidden="1">#REF!</definedName>
    <definedName name="WD" localSheetId="26" hidden="1">#REF!</definedName>
    <definedName name="WD" localSheetId="27" hidden="1">#REF!</definedName>
    <definedName name="WD" localSheetId="28" hidden="1">#REF!</definedName>
    <definedName name="WD" localSheetId="29" hidden="1">#REF!</definedName>
    <definedName name="WD" localSheetId="24" hidden="1">#REF!</definedName>
    <definedName name="WD" localSheetId="33" hidden="1">#REF!</definedName>
    <definedName name="WD" localSheetId="34" hidden="1">#REF!</definedName>
    <definedName name="WD" localSheetId="35" hidden="1">#REF!</definedName>
    <definedName name="WD" localSheetId="36" hidden="1">#REF!</definedName>
    <definedName name="WD" localSheetId="37" hidden="1">#REF!</definedName>
    <definedName name="WD" localSheetId="38" hidden="1">#REF!</definedName>
    <definedName name="WD" localSheetId="39" hidden="1">#REF!</definedName>
    <definedName name="WD" localSheetId="40" hidden="1">#REF!</definedName>
    <definedName name="WD" localSheetId="41" hidden="1">#REF!</definedName>
    <definedName name="WD" localSheetId="42" hidden="1">#REF!</definedName>
    <definedName name="WD" localSheetId="43" hidden="1">#REF!</definedName>
    <definedName name="WD" localSheetId="44" hidden="1">#REF!</definedName>
    <definedName name="WD" localSheetId="45" hidden="1">#REF!</definedName>
    <definedName name="WD" localSheetId="46" hidden="1">#REF!</definedName>
    <definedName name="WD" localSheetId="47" hidden="1">#REF!</definedName>
    <definedName name="WD" localSheetId="48" hidden="1">#REF!</definedName>
    <definedName name="WD" localSheetId="49" hidden="1">#REF!</definedName>
    <definedName name="WD" localSheetId="10" hidden="1">#REF!</definedName>
    <definedName name="WD" localSheetId="16" hidden="1">#REF!</definedName>
    <definedName name="WD" localSheetId="17" hidden="1">#REF!</definedName>
    <definedName name="WD" localSheetId="18" hidden="1">#REF!</definedName>
    <definedName name="WD" localSheetId="19" hidden="1">#REF!</definedName>
    <definedName name="WD" localSheetId="20" hidden="1">#REF!</definedName>
    <definedName name="WD" hidden="1">#REF!</definedName>
    <definedName name="x" localSheetId="7">#REF!</definedName>
    <definedName name="x" localSheetId="21">#REF!</definedName>
    <definedName name="x" localSheetId="30">#REF!</definedName>
    <definedName name="x" localSheetId="31">#REF!</definedName>
    <definedName name="x" localSheetId="32">#REF!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28">#REF!</definedName>
    <definedName name="x" localSheetId="29">#REF!</definedName>
    <definedName name="x" localSheetId="24">#REF!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44">#REF!</definedName>
    <definedName name="x" localSheetId="45">#REF!</definedName>
    <definedName name="x" localSheetId="46">#REF!</definedName>
    <definedName name="x" localSheetId="47">#REF!</definedName>
    <definedName name="x" localSheetId="48">#REF!</definedName>
    <definedName name="x" localSheetId="49">#REF!</definedName>
    <definedName name="x" localSheetId="10">#REF!</definedName>
    <definedName name="x" localSheetId="16">#REF!</definedName>
    <definedName name="x" localSheetId="17">#REF!</definedName>
    <definedName name="x" localSheetId="18">#REF!</definedName>
    <definedName name="x" localSheetId="19">#REF!</definedName>
    <definedName name="x" localSheetId="20">#REF!</definedName>
    <definedName name="x">#REF!</definedName>
    <definedName name="y" localSheetId="7">#REF!</definedName>
    <definedName name="y" localSheetId="21">#REF!</definedName>
    <definedName name="y" localSheetId="30">#REF!</definedName>
    <definedName name="y" localSheetId="31">#REF!</definedName>
    <definedName name="y" localSheetId="32">#REF!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28">#REF!</definedName>
    <definedName name="y" localSheetId="29">#REF!</definedName>
    <definedName name="y" localSheetId="24">#REF!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44">#REF!</definedName>
    <definedName name="y" localSheetId="45">#REF!</definedName>
    <definedName name="y" localSheetId="46">#REF!</definedName>
    <definedName name="y" localSheetId="47">#REF!</definedName>
    <definedName name="y" localSheetId="48">#REF!</definedName>
    <definedName name="y" localSheetId="49">#REF!</definedName>
    <definedName name="y" localSheetId="10">#REF!</definedName>
    <definedName name="y" localSheetId="16">#REF!</definedName>
    <definedName name="y" localSheetId="17">#REF!</definedName>
    <definedName name="y" localSheetId="18">#REF!</definedName>
    <definedName name="y" localSheetId="19">#REF!</definedName>
    <definedName name="y" localSheetId="20">#REF!</definedName>
    <definedName name="y">#REF!</definedName>
    <definedName name="ya" localSheetId="7">#REF!</definedName>
    <definedName name="ya" localSheetId="21">#REF!</definedName>
    <definedName name="ya" localSheetId="30">#REF!</definedName>
    <definedName name="ya" localSheetId="31">#REF!</definedName>
    <definedName name="ya" localSheetId="32">#REF!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28">#REF!</definedName>
    <definedName name="ya" localSheetId="29">#REF!</definedName>
    <definedName name="ya" localSheetId="24">#REF!</definedName>
    <definedName name="ya" localSheetId="33">#REF!</definedName>
    <definedName name="ya" localSheetId="34">#REF!</definedName>
    <definedName name="ya" localSheetId="35">#REF!</definedName>
    <definedName name="ya" localSheetId="36">#REF!</definedName>
    <definedName name="ya" localSheetId="37">#REF!</definedName>
    <definedName name="ya" localSheetId="38">#REF!</definedName>
    <definedName name="ya" localSheetId="39">#REF!</definedName>
    <definedName name="ya" localSheetId="40">#REF!</definedName>
    <definedName name="ya" localSheetId="41">#REF!</definedName>
    <definedName name="ya" localSheetId="42">#REF!</definedName>
    <definedName name="ya" localSheetId="43">#REF!</definedName>
    <definedName name="ya" localSheetId="44">#REF!</definedName>
    <definedName name="ya" localSheetId="45">#REF!</definedName>
    <definedName name="ya" localSheetId="46">#REF!</definedName>
    <definedName name="ya" localSheetId="47">#REF!</definedName>
    <definedName name="ya" localSheetId="48">#REF!</definedName>
    <definedName name="ya" localSheetId="49">#REF!</definedName>
    <definedName name="ya" localSheetId="10">#REF!</definedName>
    <definedName name="ya" localSheetId="16">#REF!</definedName>
    <definedName name="ya" localSheetId="17">#REF!</definedName>
    <definedName name="ya" localSheetId="18">#REF!</definedName>
    <definedName name="ya" localSheetId="19">#REF!</definedName>
    <definedName name="ya" localSheetId="20">#REF!</definedName>
    <definedName name="ya">#REF!</definedName>
    <definedName name="yaa" localSheetId="7">#REF!</definedName>
    <definedName name="yaa" localSheetId="21">#REF!</definedName>
    <definedName name="yaa" localSheetId="30">#REF!</definedName>
    <definedName name="yaa" localSheetId="31">#REF!</definedName>
    <definedName name="yaa" localSheetId="32">#REF!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28">#REF!</definedName>
    <definedName name="yaa" localSheetId="29">#REF!</definedName>
    <definedName name="yaa" localSheetId="24">#REF!</definedName>
    <definedName name="yaa" localSheetId="33">#REF!</definedName>
    <definedName name="yaa" localSheetId="34">#REF!</definedName>
    <definedName name="yaa" localSheetId="35">#REF!</definedName>
    <definedName name="yaa" localSheetId="36">#REF!</definedName>
    <definedName name="yaa" localSheetId="37">#REF!</definedName>
    <definedName name="yaa" localSheetId="38">#REF!</definedName>
    <definedName name="yaa" localSheetId="39">#REF!</definedName>
    <definedName name="yaa" localSheetId="40">#REF!</definedName>
    <definedName name="yaa" localSheetId="41">#REF!</definedName>
    <definedName name="yaa" localSheetId="42">#REF!</definedName>
    <definedName name="yaa" localSheetId="43">#REF!</definedName>
    <definedName name="yaa" localSheetId="44">#REF!</definedName>
    <definedName name="yaa" localSheetId="45">#REF!</definedName>
    <definedName name="yaa" localSheetId="46">#REF!</definedName>
    <definedName name="yaa" localSheetId="47">#REF!</definedName>
    <definedName name="yaa" localSheetId="48">#REF!</definedName>
    <definedName name="yaa" localSheetId="49">#REF!</definedName>
    <definedName name="yaa" localSheetId="10">#REF!</definedName>
    <definedName name="yaa" localSheetId="16">#REF!</definedName>
    <definedName name="yaa" localSheetId="17">#REF!</definedName>
    <definedName name="yaa" localSheetId="18">#REF!</definedName>
    <definedName name="yaa" localSheetId="19">#REF!</definedName>
    <definedName name="yaa" localSheetId="20">#REF!</definedName>
    <definedName name="yaa">#REF!</definedName>
    <definedName name="yaaa" localSheetId="7">#REF!</definedName>
    <definedName name="yaaa" localSheetId="21">#REF!</definedName>
    <definedName name="yaaa" localSheetId="30">#REF!</definedName>
    <definedName name="yaaa" localSheetId="31">#REF!</definedName>
    <definedName name="yaaa" localSheetId="32">#REF!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28">#REF!</definedName>
    <definedName name="yaaa" localSheetId="29">#REF!</definedName>
    <definedName name="yaaa" localSheetId="24">#REF!</definedName>
    <definedName name="yaaa" localSheetId="33">#REF!</definedName>
    <definedName name="yaaa" localSheetId="34">#REF!</definedName>
    <definedName name="yaaa" localSheetId="35">#REF!</definedName>
    <definedName name="yaaa" localSheetId="36">#REF!</definedName>
    <definedName name="yaaa" localSheetId="37">#REF!</definedName>
    <definedName name="yaaa" localSheetId="38">#REF!</definedName>
    <definedName name="yaaa" localSheetId="39">#REF!</definedName>
    <definedName name="yaaa" localSheetId="40">#REF!</definedName>
    <definedName name="yaaa" localSheetId="41">#REF!</definedName>
    <definedName name="yaaa" localSheetId="42">#REF!</definedName>
    <definedName name="yaaa" localSheetId="43">#REF!</definedName>
    <definedName name="yaaa" localSheetId="44">#REF!</definedName>
    <definedName name="yaaa" localSheetId="45">#REF!</definedName>
    <definedName name="yaaa" localSheetId="46">#REF!</definedName>
    <definedName name="yaaa" localSheetId="47">#REF!</definedName>
    <definedName name="yaaa" localSheetId="48">#REF!</definedName>
    <definedName name="yaaa" localSheetId="49">#REF!</definedName>
    <definedName name="yaaa" localSheetId="10">#REF!</definedName>
    <definedName name="yaaa" localSheetId="16">#REF!</definedName>
    <definedName name="yaaa" localSheetId="17">#REF!</definedName>
    <definedName name="yaaa" localSheetId="18">#REF!</definedName>
    <definedName name="yaaa" localSheetId="19">#REF!</definedName>
    <definedName name="yaaa" localSheetId="20">#REF!</definedName>
    <definedName name="yaaa">#REF!</definedName>
    <definedName name="yi" localSheetId="7">#REF!</definedName>
    <definedName name="yi" localSheetId="21">#REF!</definedName>
    <definedName name="yi" localSheetId="30">#REF!</definedName>
    <definedName name="yi" localSheetId="31">#REF!</definedName>
    <definedName name="yi" localSheetId="32">#REF!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28">#REF!</definedName>
    <definedName name="yi" localSheetId="29">#REF!</definedName>
    <definedName name="yi" localSheetId="24">#REF!</definedName>
    <definedName name="yi" localSheetId="33">#REF!</definedName>
    <definedName name="yi" localSheetId="34">#REF!</definedName>
    <definedName name="yi" localSheetId="35">#REF!</definedName>
    <definedName name="yi" localSheetId="36">#REF!</definedName>
    <definedName name="yi" localSheetId="37">#REF!</definedName>
    <definedName name="yi" localSheetId="38">#REF!</definedName>
    <definedName name="yi" localSheetId="39">#REF!</definedName>
    <definedName name="yi" localSheetId="40">#REF!</definedName>
    <definedName name="yi" localSheetId="41">#REF!</definedName>
    <definedName name="yi" localSheetId="42">#REF!</definedName>
    <definedName name="yi" localSheetId="43">#REF!</definedName>
    <definedName name="yi" localSheetId="44">#REF!</definedName>
    <definedName name="yi" localSheetId="45">#REF!</definedName>
    <definedName name="yi" localSheetId="46">#REF!</definedName>
    <definedName name="yi" localSheetId="47">#REF!</definedName>
    <definedName name="yi" localSheetId="48">#REF!</definedName>
    <definedName name="yi" localSheetId="49">#REF!</definedName>
    <definedName name="yi" localSheetId="10">#REF!</definedName>
    <definedName name="yi" localSheetId="16">#REF!</definedName>
    <definedName name="yi" localSheetId="17">#REF!</definedName>
    <definedName name="yi" localSheetId="18">#REF!</definedName>
    <definedName name="yi" localSheetId="19">#REF!</definedName>
    <definedName name="yi" localSheetId="20">#REF!</definedName>
    <definedName name="yi">#REF!</definedName>
    <definedName name="Z" localSheetId="7">#REF!</definedName>
    <definedName name="Z" localSheetId="21">#REF!</definedName>
    <definedName name="Z" localSheetId="30">#REF!</definedName>
    <definedName name="Z" localSheetId="31">#REF!</definedName>
    <definedName name="Z" localSheetId="32">#REF!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28">#REF!</definedName>
    <definedName name="Z" localSheetId="29">#REF!</definedName>
    <definedName name="Z" localSheetId="24">#REF!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44">#REF!</definedName>
    <definedName name="Z" localSheetId="45">#REF!</definedName>
    <definedName name="Z" localSheetId="46">#REF!</definedName>
    <definedName name="Z" localSheetId="47">#REF!</definedName>
    <definedName name="Z" localSheetId="48">#REF!</definedName>
    <definedName name="Z" localSheetId="49">#REF!</definedName>
    <definedName name="Z" localSheetId="10">#REF!</definedName>
    <definedName name="Z" localSheetId="16">#REF!</definedName>
    <definedName name="Z" localSheetId="17">#REF!</definedName>
    <definedName name="Z" localSheetId="18">#REF!</definedName>
    <definedName name="Z" localSheetId="19">#REF!</definedName>
    <definedName name="Z" localSheetId="20">#REF!</definedName>
    <definedName name="Z">#REF!</definedName>
  </definedNames>
  <calcPr calcId="191029"/>
</workbook>
</file>

<file path=xl/calcChain.xml><?xml version="1.0" encoding="utf-8"?>
<calcChain xmlns="http://schemas.openxmlformats.org/spreadsheetml/2006/main">
  <c r="G19" i="175" l="1"/>
  <c r="E19" i="175"/>
  <c r="G18" i="175"/>
  <c r="E18" i="175"/>
  <c r="G17" i="175"/>
  <c r="E17" i="175"/>
  <c r="G15" i="174"/>
  <c r="G14" i="174"/>
  <c r="G13" i="174"/>
  <c r="M78" i="173"/>
  <c r="L78" i="173"/>
  <c r="M63" i="173"/>
  <c r="L63" i="173"/>
  <c r="L48" i="173"/>
  <c r="E51" i="170"/>
  <c r="E50" i="170"/>
  <c r="E49" i="170"/>
  <c r="E47" i="170"/>
  <c r="E46" i="170"/>
  <c r="E45" i="170"/>
  <c r="E43" i="170"/>
  <c r="E42" i="170"/>
  <c r="E41" i="170"/>
  <c r="E39" i="170"/>
  <c r="E38" i="170"/>
  <c r="E37" i="170"/>
  <c r="E35" i="170"/>
  <c r="E34" i="170"/>
  <c r="E33" i="170"/>
  <c r="E31" i="170"/>
  <c r="E30" i="170"/>
  <c r="E29" i="170"/>
  <c r="E27" i="170"/>
  <c r="E26" i="170"/>
  <c r="E25" i="170"/>
  <c r="E23" i="170"/>
  <c r="E22" i="170"/>
  <c r="E21" i="170"/>
  <c r="L19" i="170"/>
  <c r="K19" i="170"/>
  <c r="J19" i="170"/>
  <c r="I19" i="170"/>
  <c r="H19" i="170"/>
  <c r="G19" i="170"/>
  <c r="F19" i="170"/>
  <c r="E19" i="170"/>
  <c r="L18" i="170"/>
  <c r="K18" i="170"/>
  <c r="J18" i="170"/>
  <c r="I18" i="170"/>
  <c r="H18" i="170"/>
  <c r="G18" i="170"/>
  <c r="F18" i="170"/>
  <c r="E18" i="170"/>
  <c r="L17" i="170"/>
  <c r="K17" i="170"/>
  <c r="J17" i="170"/>
  <c r="I17" i="170"/>
  <c r="H17" i="170"/>
  <c r="G17" i="170"/>
  <c r="F17" i="170"/>
  <c r="E17" i="170"/>
  <c r="E80" i="169"/>
  <c r="E79" i="169"/>
  <c r="E78" i="169"/>
  <c r="E76" i="169"/>
  <c r="E75" i="169"/>
  <c r="E74" i="169"/>
  <c r="E72" i="169"/>
  <c r="E71" i="169"/>
  <c r="E70" i="169"/>
  <c r="E68" i="169"/>
  <c r="E67" i="169"/>
  <c r="E66" i="169"/>
  <c r="E64" i="169"/>
  <c r="E63" i="169"/>
  <c r="E62" i="169"/>
  <c r="E60" i="169"/>
  <c r="E59" i="169"/>
  <c r="E58" i="169"/>
  <c r="E56" i="169"/>
  <c r="E55" i="169"/>
  <c r="E54" i="169"/>
  <c r="E52" i="169"/>
  <c r="E51" i="169"/>
  <c r="E50" i="169"/>
  <c r="E48" i="169"/>
  <c r="E47" i="169"/>
  <c r="E46" i="169"/>
  <c r="E44" i="169"/>
  <c r="E43" i="169"/>
  <c r="E42" i="169"/>
  <c r="E40" i="169"/>
  <c r="E39" i="169"/>
  <c r="E38" i="169"/>
  <c r="E36" i="169"/>
  <c r="E35" i="169"/>
  <c r="E34" i="169"/>
  <c r="E32" i="169"/>
  <c r="E31" i="169"/>
  <c r="E30" i="169"/>
  <c r="E28" i="169"/>
  <c r="E27" i="169"/>
  <c r="E26" i="169"/>
  <c r="E24" i="169"/>
  <c r="E23" i="169"/>
  <c r="E22" i="169"/>
  <c r="L20" i="169"/>
  <c r="K20" i="169"/>
  <c r="J20" i="169"/>
  <c r="I20" i="169"/>
  <c r="H20" i="169"/>
  <c r="G20" i="169"/>
  <c r="F20" i="169"/>
  <c r="E20" i="169"/>
  <c r="L19" i="169"/>
  <c r="K19" i="169"/>
  <c r="J19" i="169"/>
  <c r="I19" i="169"/>
  <c r="H19" i="169"/>
  <c r="G19" i="169"/>
  <c r="F19" i="169"/>
  <c r="E19" i="169"/>
  <c r="L18" i="169"/>
  <c r="K18" i="169"/>
  <c r="J18" i="169"/>
  <c r="I18" i="169"/>
  <c r="H18" i="169"/>
  <c r="G18" i="169"/>
  <c r="F18" i="169"/>
  <c r="E18" i="169"/>
  <c r="E27" i="105" l="1"/>
  <c r="F27" i="105" s="1"/>
  <c r="E26" i="105"/>
  <c r="F26" i="105" s="1"/>
  <c r="E25" i="105"/>
  <c r="F25" i="105" s="1"/>
  <c r="E24" i="105"/>
  <c r="F24" i="105" s="1"/>
  <c r="E23" i="105"/>
  <c r="F23" i="105" s="1"/>
  <c r="F11" i="105"/>
  <c r="F12" i="105"/>
  <c r="F13" i="105"/>
  <c r="F14" i="105"/>
  <c r="F15" i="105"/>
  <c r="F16" i="105"/>
  <c r="F17" i="105"/>
  <c r="F18" i="105"/>
  <c r="F19" i="105"/>
  <c r="F10" i="105"/>
  <c r="I15" i="76" l="1"/>
  <c r="H15" i="76"/>
  <c r="G15" i="76"/>
  <c r="E15" i="76"/>
  <c r="D15" i="76"/>
  <c r="C15" i="76"/>
  <c r="L19" i="83"/>
  <c r="K19" i="83"/>
  <c r="K17" i="83"/>
  <c r="K14" i="82"/>
</calcChain>
</file>

<file path=xl/sharedStrings.xml><?xml version="1.0" encoding="utf-8"?>
<sst xmlns="http://schemas.openxmlformats.org/spreadsheetml/2006/main" count="3153" uniqueCount="473">
  <si>
    <t>PERKHIDMATAN KEBAJIKAN</t>
  </si>
  <si>
    <t>WELFARE SERVICES</t>
  </si>
  <si>
    <t>Jumlah</t>
  </si>
  <si>
    <t>Total</t>
  </si>
  <si>
    <t xml:space="preserve"> </t>
  </si>
  <si>
    <t xml:space="preserve">     Kapasiti</t>
  </si>
  <si>
    <t xml:space="preserve">     Capacity</t>
  </si>
  <si>
    <t>W.P. Labuan</t>
  </si>
  <si>
    <t>Terengganu</t>
  </si>
  <si>
    <t>Selangor</t>
  </si>
  <si>
    <t>Sarawak</t>
  </si>
  <si>
    <t xml:space="preserve">Sabah </t>
  </si>
  <si>
    <t>Pulau Pinang</t>
  </si>
  <si>
    <t>Perlis</t>
  </si>
  <si>
    <t>Perak</t>
  </si>
  <si>
    <t>Pahang</t>
  </si>
  <si>
    <t>Negeri Sembilan</t>
  </si>
  <si>
    <t>Melaka</t>
  </si>
  <si>
    <t>Kelantan</t>
  </si>
  <si>
    <t>Kedah</t>
  </si>
  <si>
    <t>Johor</t>
  </si>
  <si>
    <t>Malaysia</t>
  </si>
  <si>
    <t>disability</t>
  </si>
  <si>
    <t>Learning</t>
  </si>
  <si>
    <t>impaired</t>
  </si>
  <si>
    <t>Others</t>
  </si>
  <si>
    <t>pembelajaran</t>
  </si>
  <si>
    <t>Hearing</t>
  </si>
  <si>
    <t>Visually</t>
  </si>
  <si>
    <t>Lain-lain</t>
  </si>
  <si>
    <t>Masalah</t>
  </si>
  <si>
    <t>Pendengaran</t>
  </si>
  <si>
    <t>Penglihatan</t>
  </si>
  <si>
    <t>State</t>
  </si>
  <si>
    <t>Negeri</t>
  </si>
  <si>
    <t>W.P.</t>
  </si>
  <si>
    <t xml:space="preserve">      Total</t>
  </si>
  <si>
    <t xml:space="preserve">     Jumlah</t>
  </si>
  <si>
    <t>Sembilan</t>
  </si>
  <si>
    <t xml:space="preserve">Negeri </t>
  </si>
  <si>
    <t xml:space="preserve">  </t>
  </si>
  <si>
    <t>allowance</t>
  </si>
  <si>
    <t>Disabled workers</t>
  </si>
  <si>
    <t>Launching</t>
  </si>
  <si>
    <t>Children</t>
  </si>
  <si>
    <t>pelancaran</t>
  </si>
  <si>
    <t>am</t>
  </si>
  <si>
    <t>orang tua</t>
  </si>
  <si>
    <t xml:space="preserve">Geran </t>
  </si>
  <si>
    <t>Bantuan</t>
  </si>
  <si>
    <t>Bilangan</t>
  </si>
  <si>
    <t xml:space="preserve">         </t>
  </si>
  <si>
    <t>Sebab kecederaan</t>
  </si>
  <si>
    <t>reported</t>
  </si>
  <si>
    <t>Jenis faedah</t>
  </si>
  <si>
    <t>Causes of injury</t>
  </si>
  <si>
    <t>Active</t>
  </si>
  <si>
    <t xml:space="preserve">     Total</t>
  </si>
  <si>
    <t>Jenis perkhidmatan</t>
  </si>
  <si>
    <t>Physical</t>
  </si>
  <si>
    <t>Pertuturan</t>
  </si>
  <si>
    <t>Speech</t>
  </si>
  <si>
    <t>Mental</t>
  </si>
  <si>
    <t>Lelaki</t>
  </si>
  <si>
    <t>Perempuan</t>
  </si>
  <si>
    <t>Male</t>
  </si>
  <si>
    <t>Female</t>
  </si>
  <si>
    <t>A.</t>
  </si>
  <si>
    <t xml:space="preserve"> Institusi Kanak-kanak</t>
  </si>
  <si>
    <t>i.</t>
  </si>
  <si>
    <t>ii.</t>
  </si>
  <si>
    <t>iii.</t>
  </si>
  <si>
    <t>iv.</t>
  </si>
  <si>
    <t>Sekolah Tunas Bakti</t>
  </si>
  <si>
    <t>Asrama Akhlak</t>
  </si>
  <si>
    <t>Probation Hostel</t>
  </si>
  <si>
    <t>Taman Seri Puteri</t>
  </si>
  <si>
    <t>B.</t>
  </si>
  <si>
    <t>Disabled Institution</t>
  </si>
  <si>
    <t>Institusi Orang Kurang Upaya</t>
  </si>
  <si>
    <t xml:space="preserve">Pusat Latihan Perindustrian dan Pemulihan, Bangi </t>
  </si>
  <si>
    <t>Taman Sinar Harapan</t>
  </si>
  <si>
    <t>Pusat Harian Bukit Tunku</t>
  </si>
  <si>
    <t>C.</t>
  </si>
  <si>
    <t>Senior Citizen and Pauper Institution</t>
  </si>
  <si>
    <t>Institusi Warga Emas dan Orang Papa</t>
  </si>
  <si>
    <t>Seri Kenangan Home</t>
  </si>
  <si>
    <t>Rumah Seri Kenangan</t>
  </si>
  <si>
    <t>Rumah Ehsan</t>
  </si>
  <si>
    <t>Ehsan Home</t>
  </si>
  <si>
    <t xml:space="preserve">Desa Bina Diri </t>
  </si>
  <si>
    <t>Type of service</t>
  </si>
  <si>
    <t>Type of benefit</t>
  </si>
  <si>
    <t>Tunas Bakti School</t>
  </si>
  <si>
    <t>Sumber: Pertubuhan Keselamatan Sosial</t>
  </si>
  <si>
    <t>26−30</t>
  </si>
  <si>
    <t>31−35</t>
  </si>
  <si>
    <t>46−50</t>
  </si>
  <si>
    <t>51−55</t>
  </si>
  <si>
    <t>36− 40</t>
  </si>
  <si>
    <t>41−45</t>
  </si>
  <si>
    <t>Sumber: Jabatan Kebajikan Masyarakat Malaysia</t>
  </si>
  <si>
    <t>Semua perkhidmatan</t>
  </si>
  <si>
    <t>All services</t>
  </si>
  <si>
    <t>Source: Department of Social Welfare Malaysia</t>
  </si>
  <si>
    <t>Source: Social Security Organisation</t>
  </si>
  <si>
    <t>Source: Employees Provident Fund</t>
  </si>
  <si>
    <t>Source: Department of Social Welfare, Malaysia</t>
  </si>
  <si>
    <t>Number</t>
  </si>
  <si>
    <t xml:space="preserve"> dilaporkan</t>
  </si>
  <si>
    <t xml:space="preserve"> Source: Department of Social Welfare, Malaysia</t>
  </si>
  <si>
    <t>Sabah</t>
  </si>
  <si>
    <t>Falls</t>
  </si>
  <si>
    <t>Terhempap oleh benda yang terjatuh</t>
  </si>
  <si>
    <t>Struck by falling objects</t>
  </si>
  <si>
    <t>Tersepit di dalam atau di antara benda</t>
  </si>
  <si>
    <t>Caught in or between objects</t>
  </si>
  <si>
    <t>Over-exertion or strenuous movements</t>
  </si>
  <si>
    <t>Exposure to or contact with electricity</t>
  </si>
  <si>
    <t>Sebab kemalangan lain</t>
  </si>
  <si>
    <t>Faedah hilang upaya sementara</t>
  </si>
  <si>
    <t xml:space="preserve">Temporary disablement benefit </t>
  </si>
  <si>
    <t>Faedah hilang upaya kekal</t>
  </si>
  <si>
    <t>Permanent disablement benefit</t>
  </si>
  <si>
    <t>Faedah orang tanggungan</t>
  </si>
  <si>
    <t>Dependant's benefit</t>
  </si>
  <si>
    <t>Faedah perubatan</t>
  </si>
  <si>
    <t>Medical benefit</t>
  </si>
  <si>
    <t>Faedah pengurusan mayat</t>
  </si>
  <si>
    <t>Funeral benefit</t>
  </si>
  <si>
    <t xml:space="preserve">Elaun layanan sentiasa </t>
  </si>
  <si>
    <t>Constant attendance allowance</t>
  </si>
  <si>
    <t>Pencen ilat dan bantuan ilat</t>
  </si>
  <si>
    <t>Pencen penakat</t>
  </si>
  <si>
    <t>Survivors pension</t>
  </si>
  <si>
    <t xml:space="preserve">Faedah pemulihan </t>
  </si>
  <si>
    <t>Rehabilitation benefit</t>
  </si>
  <si>
    <t>Kumpulan umur</t>
  </si>
  <si>
    <t>Age group</t>
  </si>
  <si>
    <t xml:space="preserve"> Children Institution</t>
  </si>
  <si>
    <t>Rumah kanak-kanak</t>
  </si>
  <si>
    <t>Majikan</t>
  </si>
  <si>
    <t>Pekerja</t>
  </si>
  <si>
    <t>Kemalangan</t>
  </si>
  <si>
    <t>Terdedah kepada atau tersentuh suhu terlalu panas</t>
  </si>
  <si>
    <t>Exposure to or contact with extreme temperatures</t>
  </si>
  <si>
    <t>Terdedah kepada atau tersentuh elektrik</t>
  </si>
  <si>
    <t>Terdedah kepada atau tersentuh benda yang merbahaya</t>
  </si>
  <si>
    <t>Exposure to or contact with harmful substances</t>
  </si>
  <si>
    <t>Terpijak di atas, terkena kepada atau terhempap oleh</t>
  </si>
  <si>
    <t>benda-benda (tidak termasuk benda-benda terjatuh)</t>
  </si>
  <si>
    <t>(excludes falling objects)</t>
  </si>
  <si>
    <t xml:space="preserve">Stepping on, striking against or struck by objects </t>
  </si>
  <si>
    <t>Penerima faedah</t>
  </si>
  <si>
    <t>Jumlah wang tunai</t>
  </si>
  <si>
    <t>Total cash paid</t>
  </si>
  <si>
    <t>kanak-kanak</t>
  </si>
  <si>
    <t>RM ('000)</t>
  </si>
  <si>
    <t>Fizikal</t>
  </si>
  <si>
    <t xml:space="preserve"> Beneficiary</t>
  </si>
  <si>
    <r>
      <t>W.P. Kuala Lumpur</t>
    </r>
    <r>
      <rPr>
        <vertAlign val="superscript"/>
        <sz val="11"/>
        <rFont val="Arial Narrow"/>
        <family val="2"/>
      </rPr>
      <t xml:space="preserve"> </t>
    </r>
  </si>
  <si>
    <t>Industrial Training and Rehabilitation Centre, Bangi</t>
  </si>
  <si>
    <r>
      <t xml:space="preserve">Fizikal </t>
    </r>
    <r>
      <rPr>
        <b/>
        <vertAlign val="superscript"/>
        <sz val="11"/>
        <rFont val="Arial Narrow"/>
        <family val="2"/>
      </rPr>
      <t>a</t>
    </r>
  </si>
  <si>
    <t>Terjatuh</t>
  </si>
  <si>
    <t>Invalidity pension and grant</t>
  </si>
  <si>
    <t>Sumber: Kumpulan Wang Simpanan Pekerja</t>
  </si>
  <si>
    <t>employer</t>
  </si>
  <si>
    <t>employee</t>
  </si>
  <si>
    <t>Accident</t>
  </si>
  <si>
    <t>a</t>
  </si>
  <si>
    <t>Termasuk Cerebral Palsy</t>
  </si>
  <si>
    <t>Includes Cerebral Palsy</t>
  </si>
  <si>
    <r>
      <rPr>
        <b/>
        <vertAlign val="superscript"/>
        <sz val="9"/>
        <rFont val="Arial Narrow"/>
        <family val="2"/>
      </rPr>
      <t>a</t>
    </r>
    <r>
      <rPr>
        <b/>
        <sz val="9"/>
        <rFont val="Arial Narrow"/>
        <family val="2"/>
      </rPr>
      <t xml:space="preserve"> </t>
    </r>
  </si>
  <si>
    <t>Bilangan/</t>
  </si>
  <si>
    <t>Hilang upaya</t>
  </si>
  <si>
    <t>Benefit cases paid</t>
  </si>
  <si>
    <t>Temporary</t>
  </si>
  <si>
    <t xml:space="preserve">yang dibayar </t>
  </si>
  <si>
    <t>Penghuni</t>
  </si>
  <si>
    <t>institusi</t>
  </si>
  <si>
    <t>Number of</t>
  </si>
  <si>
    <t>institution</t>
  </si>
  <si>
    <t>inmates</t>
  </si>
  <si>
    <t xml:space="preserve">   Bilangan</t>
  </si>
  <si>
    <t>Elaun pekerja</t>
  </si>
  <si>
    <t>cacat</t>
  </si>
  <si>
    <t>anak pelihara</t>
  </si>
  <si>
    <t>Bencana</t>
  </si>
  <si>
    <t>Disaster</t>
  </si>
  <si>
    <t>sokongan</t>
  </si>
  <si>
    <t>Alat tiruan/</t>
  </si>
  <si>
    <t>pesakit kronik</t>
  </si>
  <si>
    <t>perantis</t>
  </si>
  <si>
    <t>Apprentice</t>
  </si>
  <si>
    <t>Bantuan OKU</t>
  </si>
  <si>
    <t>tidak berupaya</t>
  </si>
  <si>
    <t>bekerja</t>
  </si>
  <si>
    <t>terlantar/</t>
  </si>
  <si>
    <t>terlantar</t>
  </si>
  <si>
    <t>56−60</t>
  </si>
  <si>
    <t>Termasuk W.P. Putrajaya</t>
  </si>
  <si>
    <t>Includes W.P. Putrajaya</t>
  </si>
  <si>
    <r>
      <t xml:space="preserve">Kuala Lumpur </t>
    </r>
    <r>
      <rPr>
        <vertAlign val="superscript"/>
        <sz val="11"/>
        <rFont val="Arial Narrow"/>
        <family val="2"/>
      </rPr>
      <t>b</t>
    </r>
  </si>
  <si>
    <r>
      <t xml:space="preserve">W.P. Kuala Lumpur </t>
    </r>
    <r>
      <rPr>
        <vertAlign val="superscript"/>
        <sz val="11"/>
        <rFont val="Arial Narrow"/>
        <family val="2"/>
      </rPr>
      <t>a</t>
    </r>
  </si>
  <si>
    <r>
      <rPr>
        <b/>
        <vertAlign val="superscript"/>
        <sz val="9"/>
        <rFont val="Arial Narrow"/>
        <family val="2"/>
      </rPr>
      <t>b</t>
    </r>
    <r>
      <rPr>
        <b/>
        <sz val="9"/>
        <rFont val="Arial Narrow"/>
        <family val="2"/>
      </rPr>
      <t xml:space="preserve"> </t>
    </r>
  </si>
  <si>
    <t xml:space="preserve"> Sumber: Jabatan Kebajikan Masyarakat, Malaysia</t>
  </si>
  <si>
    <t>Sumber: Jabatan Kebajikan Masyarakat, Malaysia</t>
  </si>
  <si>
    <t>b</t>
  </si>
  <si>
    <r>
      <t xml:space="preserve">W.P. Kuala Lumpur </t>
    </r>
    <r>
      <rPr>
        <vertAlign val="superscript"/>
        <sz val="11"/>
        <rFont val="Arial Narrow"/>
        <family val="2"/>
      </rPr>
      <t>c</t>
    </r>
  </si>
  <si>
    <t xml:space="preserve"> Data disemak semula dengan pembersihan data bagi kes-kes yang telah meninggal dan sebagainya</t>
  </si>
  <si>
    <t xml:space="preserve">b </t>
  </si>
  <si>
    <r>
      <rPr>
        <b/>
        <vertAlign val="superscript"/>
        <sz val="9"/>
        <rFont val="Arial Narrow"/>
        <family val="2"/>
      </rPr>
      <t xml:space="preserve">c </t>
    </r>
    <r>
      <rPr>
        <b/>
        <sz val="9"/>
        <rFont val="Arial Narrow"/>
        <family val="2"/>
      </rPr>
      <t/>
    </r>
  </si>
  <si>
    <t xml:space="preserve">Bengkel Daya </t>
  </si>
  <si>
    <t>Jadual 6.1: Bilangan institusi, kapasiti dan penghuni dalam institusi kebajikan am mengikut jenis  perkhidmatan,</t>
  </si>
  <si>
    <t>Jadual 6.2: Bilangan kumulatif orang kurang upaya (OKU) yang berdaftar mengikut negeri dan jenis kecacatan,</t>
  </si>
  <si>
    <t xml:space="preserve">Jadual 6.3: Bilangan kes baru orang kurang upaya (OKU) yang berdaftar mengikut negeri, jenis kecacatan dan jantina, </t>
  </si>
  <si>
    <t>Jadual 6.3: Bilangan kes baru orang kurang upaya (OKU) yang berdaftar mengikut negeri, jenis kecacatan dan jantina,</t>
  </si>
  <si>
    <t xml:space="preserve"> Revised data with cleansing data for dead cases and others </t>
  </si>
  <si>
    <t>Older person</t>
  </si>
  <si>
    <t>Foster children</t>
  </si>
  <si>
    <t>Public</t>
  </si>
  <si>
    <t>assistance</t>
  </si>
  <si>
    <t>Elaun</t>
  </si>
  <si>
    <t xml:space="preserve">Artificial / assistive </t>
  </si>
  <si>
    <t>grants</t>
  </si>
  <si>
    <t>devices</t>
  </si>
  <si>
    <t>Assistance for</t>
  </si>
  <si>
    <t>Assistance for the</t>
  </si>
  <si>
    <t>PWD's incapable</t>
  </si>
  <si>
    <t xml:space="preserve">bedridden PWD/ </t>
  </si>
  <si>
    <t>of work</t>
  </si>
  <si>
    <t>chronic patients bedridden</t>
  </si>
  <si>
    <t>Dependent</t>
  </si>
  <si>
    <t>Children's Home</t>
  </si>
  <si>
    <t xml:space="preserve">      Malaysia, 2016</t>
  </si>
  <si>
    <t>Table 6.1: Number of institutions, capacity and inmates in welfare service institution by type of service, Malaysia, 2016</t>
  </si>
  <si>
    <t xml:space="preserve">                Malaysia, 2016</t>
  </si>
  <si>
    <t>Table 6.2: Number of cumulative registered persons with disabilities (PWD) by state and type of disability, Malaysia, 2016</t>
  </si>
  <si>
    <t xml:space="preserve">                    Malaysia, 2016</t>
  </si>
  <si>
    <t>Table 6.3: Number of new persons with disabilities (PWD) cases registered by state, type of disability and sex, Malaysia, 2016</t>
  </si>
  <si>
    <t xml:space="preserve">                    Malaysia, 2016 (samb.)</t>
  </si>
  <si>
    <t>Table 6.3: Number of new persons with disabilities (PWD) cases registered by state, type of disability and sex, Malaysia, 2016 (cont'd)</t>
  </si>
  <si>
    <t>Jadual 6.4: Bilangan penerima dan jumlah bantuan mengikut negeri dan jenis bantuan, Malaysia, 2016</t>
  </si>
  <si>
    <t>Table 6.4: Number of recipients and total assistance by state and type of assistance, Malaysia, 2016</t>
  </si>
  <si>
    <t>Jadual 6.4: Bilangan penerima dan jumlah bantuan mengikut negeri dan jenis bantuan, Malaysia, 2016 (samb.)</t>
  </si>
  <si>
    <t>Table 6.4: Number of recipients and total assistance by state and type of assistance, Malaysia, 2016 (cont'd)</t>
  </si>
  <si>
    <t>Ahli aktif</t>
  </si>
  <si>
    <t>Employer</t>
  </si>
  <si>
    <t xml:space="preserve"> simpanan</t>
  </si>
  <si>
    <t>member</t>
  </si>
  <si>
    <t>Total of saving</t>
  </si>
  <si>
    <t xml:space="preserve">Selangor </t>
  </si>
  <si>
    <t>Nota: 
1) Negeri bagi majikan dan ahli aktif adalah berdasarkan lokasi majikan yang menguruskan bayaran caruman KWSP ahli.
Contohnya: Jika ahli bekerja di Perak tetapi bayaran carumannya diuruskan oleh Ibu Pejabatnya di Selangor, maka statistik majikan dan ahli ini adalah di bawah Negeri Selangor.
2) Ahli aktif  adalah ahli yang mencarum sekurang-kurangnya sekali dalam tempoh 12 bulan ke belakang.</t>
  </si>
  <si>
    <t xml:space="preserve">Table 6.8: </t>
  </si>
  <si>
    <t>(RM juta)</t>
  </si>
  <si>
    <t>(RM million)</t>
  </si>
  <si>
    <t xml:space="preserve">Jumlah </t>
  </si>
  <si>
    <t>16−20</t>
  </si>
  <si>
    <t>21−25</t>
  </si>
  <si>
    <t>61-65</t>
  </si>
  <si>
    <t>Jadual 6.8: Profil majikan dan ahli aktif Kumpulan Wang Simpanan Pekerja (KWSP) mengikut negeri, Malaysia, 2016</t>
  </si>
  <si>
    <t>&gt;RM1,000,000</t>
  </si>
  <si>
    <t>Member</t>
  </si>
  <si>
    <t>16-25</t>
  </si>
  <si>
    <t>26-35</t>
  </si>
  <si>
    <t>36-45</t>
  </si>
  <si>
    <t>46-55</t>
  </si>
  <si>
    <t>56-65</t>
  </si>
  <si>
    <t xml:space="preserve">W.P. Kuala Lumpur </t>
  </si>
  <si>
    <t>Pelbagai</t>
  </si>
  <si>
    <t>W.P. Kuala Lumpur</t>
  </si>
  <si>
    <t>Ahli</t>
  </si>
  <si>
    <t>aktif</t>
  </si>
  <si>
    <t>Elderly</t>
  </si>
  <si>
    <t>Financial</t>
  </si>
  <si>
    <t>Jadual 6.1</t>
  </si>
  <si>
    <t>Table 6.1</t>
  </si>
  <si>
    <t>Jadual 6.2</t>
  </si>
  <si>
    <t>Table 6.2</t>
  </si>
  <si>
    <t>Jadual 6.3</t>
  </si>
  <si>
    <t>Table 6.3</t>
  </si>
  <si>
    <t>Jadual 6.6</t>
  </si>
  <si>
    <t>Table 6.6</t>
  </si>
  <si>
    <t>Jadual 6.7</t>
  </si>
  <si>
    <t>Table 6.7</t>
  </si>
  <si>
    <t>Jadual 6.8</t>
  </si>
  <si>
    <t>Table 6.8</t>
  </si>
  <si>
    <t>Jadual 6.9</t>
  </si>
  <si>
    <t>Table 6.9</t>
  </si>
  <si>
    <t>Jadual 6.10</t>
  </si>
  <si>
    <t>Table 6.10</t>
  </si>
  <si>
    <t>Jadual 6.11</t>
  </si>
  <si>
    <t>Table 6.11</t>
  </si>
  <si>
    <t>Jadual 6.12</t>
  </si>
  <si>
    <t>Table 6.12</t>
  </si>
  <si>
    <t>Jadual 6.13</t>
  </si>
  <si>
    <t>Table 6.13</t>
  </si>
  <si>
    <t>Disabled Person Institution</t>
  </si>
  <si>
    <t>upayaan</t>
  </si>
  <si>
    <t>disabilities</t>
  </si>
  <si>
    <t>Multiple</t>
  </si>
  <si>
    <t>Ketidak</t>
  </si>
  <si>
    <t>Disabled worker</t>
  </si>
  <si>
    <t xml:space="preserve"> Sumber: Jabatan Kebajikan Masyarakat</t>
  </si>
  <si>
    <t xml:space="preserve"> Source: Department of Social Welfare</t>
  </si>
  <si>
    <t>W.P. Putrajaya</t>
  </si>
  <si>
    <t>-</t>
  </si>
  <si>
    <t>Simpanan (RM)</t>
  </si>
  <si>
    <t>Savings (RM)</t>
  </si>
  <si>
    <t>RM5,001-10,000</t>
  </si>
  <si>
    <t>RM10,001-20,000</t>
  </si>
  <si>
    <t>RM20,001-30,000</t>
  </si>
  <si>
    <t>RM30,001-40,000</t>
  </si>
  <si>
    <t>RM40,001-50,000</t>
  </si>
  <si>
    <t>RM50,001-70,000</t>
  </si>
  <si>
    <t>RM70,001-100,000</t>
  </si>
  <si>
    <t>RM100,001-200,000</t>
  </si>
  <si>
    <t>RM200,001-300,000</t>
  </si>
  <si>
    <t>RM300,001-400,000</t>
  </si>
  <si>
    <t>RM400,001-500,000</t>
  </si>
  <si>
    <t>RM500,001-1,000,000</t>
  </si>
  <si>
    <t>Jadual 6.4</t>
  </si>
  <si>
    <t>Table 6.4</t>
  </si>
  <si>
    <t>Jadual 6.5</t>
  </si>
  <si>
    <t>Table 6.5</t>
  </si>
  <si>
    <t>warga emas</t>
  </si>
  <si>
    <t xml:space="preserve"> assistance</t>
  </si>
  <si>
    <t xml:space="preserve">assistance </t>
  </si>
  <si>
    <t>Orang Kurang Upaya</t>
  </si>
  <si>
    <t>Tidak diketahui</t>
  </si>
  <si>
    <t xml:space="preserve">: Bilangan institusi dan penghuni dalam institusi kebajikan mengikut jenis perkhidmatan, </t>
  </si>
  <si>
    <t xml:space="preserve">  Malaysia, 2022-2024</t>
  </si>
  <si>
    <t xml:space="preserve">: Number of institutions and residents in welfare service institution by type of institutions, </t>
  </si>
  <si>
    <r>
      <t xml:space="preserve">Jenis perkhidmatan
</t>
    </r>
    <r>
      <rPr>
        <i/>
        <sz val="10"/>
        <rFont val="Century Gothic"/>
        <family val="2"/>
      </rPr>
      <t xml:space="preserve">Type of service </t>
    </r>
  </si>
  <si>
    <r>
      <t xml:space="preserve">Tahun
</t>
    </r>
    <r>
      <rPr>
        <i/>
        <sz val="10"/>
        <rFont val="Century Gothic"/>
        <family val="2"/>
      </rPr>
      <t>Year</t>
    </r>
    <r>
      <rPr>
        <b/>
        <sz val="10"/>
        <rFont val="Century Gothic"/>
        <family val="2"/>
      </rPr>
      <t xml:space="preserve"> </t>
    </r>
  </si>
  <si>
    <r>
      <t xml:space="preserve">Institusi
</t>
    </r>
    <r>
      <rPr>
        <i/>
        <sz val="10"/>
        <rFont val="Century Gothic"/>
        <family val="2"/>
      </rPr>
      <t>Institution</t>
    </r>
  </si>
  <si>
    <r>
      <t xml:space="preserve">Penghuni
</t>
    </r>
    <r>
      <rPr>
        <i/>
        <sz val="10"/>
        <rFont val="Century Gothic"/>
        <family val="2"/>
      </rPr>
      <t>Residents</t>
    </r>
  </si>
  <si>
    <t>Tahun</t>
  </si>
  <si>
    <t>Year</t>
  </si>
  <si>
    <t xml:space="preserve"> Children Institutions</t>
  </si>
  <si>
    <t xml:space="preserve">Senior Citizen and Pauper Institution </t>
  </si>
  <si>
    <t>: Bilangan kumulatif Orang Kurang Upaya (OKU) yang berdaftar mengikut kategori ketidakupayaan dan negeri,</t>
  </si>
  <si>
    <t xml:space="preserve">: Cumulative number of registered Persons with Disabilities (PWD) cases  by category of disabilities and state, </t>
  </si>
  <si>
    <t>MALAYSIA</t>
  </si>
  <si>
    <r>
      <t>W.P. Kuala Lumpur</t>
    </r>
    <r>
      <rPr>
        <vertAlign val="superscript"/>
        <sz val="10"/>
        <rFont val="Century Gothic"/>
        <family val="2"/>
      </rPr>
      <t>a</t>
    </r>
  </si>
  <si>
    <r>
      <t xml:space="preserve">Nota/ </t>
    </r>
    <r>
      <rPr>
        <i/>
        <sz val="9"/>
        <rFont val="Century Gothic"/>
        <family val="2"/>
      </rPr>
      <t>Notes:</t>
    </r>
  </si>
  <si>
    <r>
      <rPr>
        <b/>
        <vertAlign val="superscript"/>
        <sz val="9"/>
        <rFont val="Century Gothic"/>
        <family val="2"/>
      </rPr>
      <t>a</t>
    </r>
    <r>
      <rPr>
        <b/>
        <sz val="9"/>
        <rFont val="Century Gothic"/>
        <family val="2"/>
      </rPr>
      <t xml:space="preserve"> Termasuk W.P. Putrajaya</t>
    </r>
  </si>
  <si>
    <t xml:space="preserve">      Includes W.P. Putrajaya</t>
  </si>
  <si>
    <t>: Bilangan kumulatif Orang Kurang Upaya (OKU) yang berdaftar mengikut kumpulan umur dan kategori ketidakupayaan,</t>
  </si>
  <si>
    <t xml:space="preserve">   Malaysia, 2022-2024</t>
  </si>
  <si>
    <t>: Cumulative number of registered Persons with Disabilities (PWD) by age group and category of disabilities, Malaysia, 2022-2024</t>
  </si>
  <si>
    <r>
      <t xml:space="preserve">  ≤6 tahun</t>
    </r>
    <r>
      <rPr>
        <i/>
        <sz val="10"/>
        <rFont val="Century Gothic"/>
        <family val="2"/>
      </rPr>
      <t>/ years</t>
    </r>
  </si>
  <si>
    <r>
      <t xml:space="preserve">  </t>
    </r>
    <r>
      <rPr>
        <b/>
        <sz val="10"/>
        <rFont val="Century Gothic"/>
        <family val="2"/>
      </rPr>
      <t>6-12 tahun</t>
    </r>
    <r>
      <rPr>
        <sz val="10"/>
        <rFont val="Century Gothic"/>
        <family val="2"/>
      </rPr>
      <t>/ years</t>
    </r>
  </si>
  <si>
    <r>
      <t xml:space="preserve"> </t>
    </r>
    <r>
      <rPr>
        <b/>
        <sz val="10"/>
        <rFont val="Century Gothic"/>
        <family val="2"/>
      </rPr>
      <t xml:space="preserve"> 13-18 tahun</t>
    </r>
    <r>
      <rPr>
        <sz val="10"/>
        <rFont val="Century Gothic"/>
        <family val="2"/>
      </rPr>
      <t>/ years</t>
    </r>
  </si>
  <si>
    <r>
      <t xml:space="preserve">  </t>
    </r>
    <r>
      <rPr>
        <b/>
        <sz val="10"/>
        <rFont val="Century Gothic"/>
        <family val="2"/>
      </rPr>
      <t>19-21 tahun</t>
    </r>
    <r>
      <rPr>
        <sz val="10"/>
        <rFont val="Century Gothic"/>
        <family val="2"/>
      </rPr>
      <t>/ years</t>
    </r>
  </si>
  <si>
    <r>
      <t xml:space="preserve">  </t>
    </r>
    <r>
      <rPr>
        <b/>
        <sz val="10"/>
        <rFont val="Century Gothic"/>
        <family val="2"/>
      </rPr>
      <t>22-35 tahun</t>
    </r>
    <r>
      <rPr>
        <sz val="10"/>
        <rFont val="Century Gothic"/>
        <family val="2"/>
      </rPr>
      <t>/ years</t>
    </r>
  </si>
  <si>
    <r>
      <t xml:space="preserve">  </t>
    </r>
    <r>
      <rPr>
        <b/>
        <sz val="10"/>
        <rFont val="Century Gothic"/>
        <family val="2"/>
      </rPr>
      <t>36-45 tahun</t>
    </r>
    <r>
      <rPr>
        <sz val="10"/>
        <rFont val="Century Gothic"/>
        <family val="2"/>
      </rPr>
      <t>/ years</t>
    </r>
  </si>
  <si>
    <r>
      <t xml:space="preserve">  </t>
    </r>
    <r>
      <rPr>
        <b/>
        <sz val="10"/>
        <rFont val="Century Gothic"/>
        <family val="2"/>
      </rPr>
      <t xml:space="preserve">46-59 tahun/ </t>
    </r>
    <r>
      <rPr>
        <sz val="10"/>
        <rFont val="Century Gothic"/>
        <family val="2"/>
      </rPr>
      <t>years</t>
    </r>
  </si>
  <si>
    <r>
      <t xml:space="preserve">  60+ tahun/ </t>
    </r>
    <r>
      <rPr>
        <i/>
        <sz val="10"/>
        <rFont val="Century Gothic"/>
        <family val="2"/>
      </rPr>
      <t>years</t>
    </r>
  </si>
  <si>
    <t>: Bilangan penerima bantuan mengikut negeri dan jenis bantuan, Malaysia, 2022-2024</t>
  </si>
  <si>
    <t>: Number of beneficiaries  by state and type of assistance, Malaysia, 2022-2024</t>
  </si>
  <si>
    <t>Foster child</t>
  </si>
  <si>
    <t>: Bilangan penerima bantuan mengikut negeri dan jenis bantuan, Malaysia, 2022-2024 (samb.)</t>
  </si>
  <si>
    <t>: Number of beneficiaries  by state and type of assistance, Malaysia, 2022-2024 (cont'd)</t>
  </si>
  <si>
    <t xml:space="preserve">Alat tiruan/ </t>
  </si>
  <si>
    <t>Bantuan penjagaan</t>
  </si>
  <si>
    <t>OKU terlantar/ pesakit</t>
  </si>
  <si>
    <t>latihan</t>
  </si>
  <si>
    <t>Artificial/</t>
  </si>
  <si>
    <t>kronik terlantar</t>
  </si>
  <si>
    <t>Apprenticeship</t>
  </si>
  <si>
    <t xml:space="preserve"> grant</t>
  </si>
  <si>
    <t>assistive</t>
  </si>
  <si>
    <t>Assistance for the carers</t>
  </si>
  <si>
    <t>training allowance</t>
  </si>
  <si>
    <t>of the bed-ridden PWD/</t>
  </si>
  <si>
    <t>chronically ill patients</t>
  </si>
  <si>
    <t>: Statistik Pertubuhan Keselamatan Sosial (PERKESO) mengikut negeri, Malaysia, 2022-2024</t>
  </si>
  <si>
    <t>: Statistics of Social Security Organisation (SOCSO) by state, Malaysia, 2022-2024</t>
  </si>
  <si>
    <r>
      <t>Kes faedah dibayar</t>
    </r>
    <r>
      <rPr>
        <b/>
        <vertAlign val="superscript"/>
        <sz val="10"/>
        <rFont val="Century Gothic"/>
        <family val="2"/>
      </rPr>
      <t>a</t>
    </r>
  </si>
  <si>
    <t>Faedah orang</t>
  </si>
  <si>
    <t>sementara</t>
  </si>
  <si>
    <t>kekal</t>
  </si>
  <si>
    <t>tanggungan</t>
  </si>
  <si>
    <t>permanent</t>
  </si>
  <si>
    <t>disablement</t>
  </si>
  <si>
    <t>benefits</t>
  </si>
  <si>
    <r>
      <t xml:space="preserve">Nota/ </t>
    </r>
    <r>
      <rPr>
        <i/>
        <sz val="8"/>
        <rFont val="Century Gothic"/>
        <family val="2"/>
      </rPr>
      <t>Notes</t>
    </r>
  </si>
  <si>
    <r>
      <rPr>
        <b/>
        <vertAlign val="superscript"/>
        <sz val="9"/>
        <rFont val="Century Gothic"/>
        <family val="2"/>
      </rPr>
      <t xml:space="preserve"> a</t>
    </r>
    <r>
      <rPr>
        <b/>
        <sz val="9"/>
        <rFont val="Century Gothic"/>
        <family val="2"/>
      </rPr>
      <t xml:space="preserve"> Merujuk kepada faedah utama</t>
    </r>
  </si>
  <si>
    <t xml:space="preserve"> Refers to main benefits</t>
  </si>
  <si>
    <t>1. Statistik termasuk pekerja tempatan, pekerja asing dan pekerja sendiri</t>
  </si>
  <si>
    <t xml:space="preserve">    Statistics include local workers, foreign workers and self-employed workers</t>
  </si>
  <si>
    <t>2. Negeri merujuk kepada  negeri lokasi Pejabat PERKESO</t>
  </si>
  <si>
    <t xml:space="preserve">    State refers to the state where the SOCSO Office is located.</t>
  </si>
  <si>
    <t>3. Selangor termasuk W.P. Putrajaya dan Sabah termasuk W.P. Labuan</t>
  </si>
  <si>
    <t xml:space="preserve">    Selangor includes W.P. Putrajaya and Sabah includes W.P. Labuan</t>
  </si>
  <si>
    <t>: Bilangan kemalangan di tempat kerja mengikut sebab kecederaan, Malaysia, 2022-2024</t>
  </si>
  <si>
    <t>: Number of accidents by cause of injury at the work place, Malaysia, 2022-2024</t>
  </si>
  <si>
    <r>
      <rPr>
        <b/>
        <i/>
        <sz val="10"/>
        <rFont val="Century Gothic"/>
        <family val="2"/>
      </rPr>
      <t>Over-exertion</t>
    </r>
    <r>
      <rPr>
        <b/>
        <sz val="10"/>
        <rFont val="Century Gothic"/>
        <family val="2"/>
      </rPr>
      <t xml:space="preserve"> atau pergerakan yang berat</t>
    </r>
  </si>
  <si>
    <t xml:space="preserve">Other causes of accident </t>
  </si>
  <si>
    <r>
      <t xml:space="preserve">Nota/ </t>
    </r>
    <r>
      <rPr>
        <i/>
        <sz val="8"/>
        <rFont val="Century Gothic"/>
        <family val="2"/>
      </rPr>
      <t>Note:</t>
    </r>
  </si>
  <si>
    <t>Statistik termasuk pekerja tempatan, pekerja asing dan pekerja sendiri</t>
  </si>
  <si>
    <t>Statistics included local workers, foreign workers and self-employed</t>
  </si>
  <si>
    <t xml:space="preserve">: Bilangan penerima faedah Pertubuhan Keselamatan Sosial (PERKESO) dan jumlah wang tunai yang dibayar </t>
  </si>
  <si>
    <t xml:space="preserve">  mengikut jenis faedah, Malaysia, 2022-2024</t>
  </si>
  <si>
    <t xml:space="preserve">: Number of beneficiaries of Social Security Organisation (SOCSO) and total cash paid by type of benefit, </t>
  </si>
  <si>
    <t>: Profil ahli Kumpulan Wang Simpanan Pekerja (KWSP) mengikut kumpulan umur dan jantina, Malaysia, 2022-2024</t>
  </si>
  <si>
    <t>: Profile of Employees Provident Fund (EPF) member by age group and sex, Malaysia, 2022-2024</t>
  </si>
  <si>
    <t xml:space="preserve">Simpanan </t>
  </si>
  <si>
    <t>Savings</t>
  </si>
  <si>
    <t>(RM)</t>
  </si>
  <si>
    <r>
      <t xml:space="preserve">Jumlah/ </t>
    </r>
    <r>
      <rPr>
        <i/>
        <sz val="10"/>
        <rFont val="Century Gothic"/>
        <family val="2"/>
      </rPr>
      <t>Total</t>
    </r>
  </si>
  <si>
    <r>
      <rPr>
        <b/>
        <sz val="10"/>
        <rFont val="Century Gothic"/>
        <family val="2"/>
      </rPr>
      <t>&lt;15 tahun/</t>
    </r>
    <r>
      <rPr>
        <sz val="10"/>
        <rFont val="Century Gothic"/>
        <family val="2"/>
      </rPr>
      <t xml:space="preserve"> </t>
    </r>
    <r>
      <rPr>
        <i/>
        <sz val="10"/>
        <rFont val="Century Gothic"/>
        <family val="2"/>
      </rPr>
      <t>years</t>
    </r>
  </si>
  <si>
    <r>
      <t xml:space="preserve">15-19 tahun/ </t>
    </r>
    <r>
      <rPr>
        <i/>
        <sz val="10"/>
        <rFont val="Century Gothic"/>
        <family val="2"/>
      </rPr>
      <t>years</t>
    </r>
  </si>
  <si>
    <r>
      <t xml:space="preserve">20-24 tahun/ </t>
    </r>
    <r>
      <rPr>
        <i/>
        <sz val="10"/>
        <rFont val="Century Gothic"/>
        <family val="2"/>
      </rPr>
      <t>years</t>
    </r>
  </si>
  <si>
    <r>
      <t xml:space="preserve">25-29 tahun/ </t>
    </r>
    <r>
      <rPr>
        <i/>
        <sz val="10"/>
        <rFont val="Century Gothic"/>
        <family val="2"/>
      </rPr>
      <t>years</t>
    </r>
  </si>
  <si>
    <r>
      <t xml:space="preserve">30-34 tahun/ </t>
    </r>
    <r>
      <rPr>
        <i/>
        <sz val="10"/>
        <rFont val="Century Gothic"/>
        <family val="2"/>
      </rPr>
      <t>years</t>
    </r>
  </si>
  <si>
    <r>
      <t xml:space="preserve">35-39 tahun/ </t>
    </r>
    <r>
      <rPr>
        <i/>
        <sz val="10"/>
        <rFont val="Century Gothic"/>
        <family val="2"/>
      </rPr>
      <t>years</t>
    </r>
  </si>
  <si>
    <r>
      <t xml:space="preserve">40-44 tahun/ </t>
    </r>
    <r>
      <rPr>
        <i/>
        <sz val="10"/>
        <rFont val="Century Gothic"/>
        <family val="2"/>
      </rPr>
      <t>years</t>
    </r>
  </si>
  <si>
    <r>
      <t xml:space="preserve">45-49 tahun/ </t>
    </r>
    <r>
      <rPr>
        <i/>
        <sz val="10"/>
        <rFont val="Century Gothic"/>
        <family val="2"/>
      </rPr>
      <t>years</t>
    </r>
  </si>
  <si>
    <r>
      <t xml:space="preserve">50-54 tahun/ </t>
    </r>
    <r>
      <rPr>
        <i/>
        <sz val="10"/>
        <rFont val="Century Gothic"/>
        <family val="2"/>
      </rPr>
      <t>years</t>
    </r>
  </si>
  <si>
    <r>
      <t xml:space="preserve">55-59 tahun/ </t>
    </r>
    <r>
      <rPr>
        <i/>
        <sz val="10"/>
        <rFont val="Century Gothic"/>
        <family val="2"/>
      </rPr>
      <t>years</t>
    </r>
  </si>
  <si>
    <r>
      <t xml:space="preserve">60-64 tahun/ </t>
    </r>
    <r>
      <rPr>
        <i/>
        <sz val="10"/>
        <rFont val="Century Gothic"/>
        <family val="2"/>
      </rPr>
      <t>years</t>
    </r>
  </si>
  <si>
    <r>
      <t xml:space="preserve">65-69 tahun/ </t>
    </r>
    <r>
      <rPr>
        <i/>
        <sz val="10"/>
        <rFont val="Century Gothic"/>
        <family val="2"/>
      </rPr>
      <t>years</t>
    </r>
  </si>
  <si>
    <r>
      <t xml:space="preserve">70-74 tahun/ </t>
    </r>
    <r>
      <rPr>
        <i/>
        <sz val="10"/>
        <rFont val="Century Gothic"/>
        <family val="2"/>
      </rPr>
      <t>years</t>
    </r>
  </si>
  <si>
    <r>
      <t xml:space="preserve"> &gt;75 tahun/ </t>
    </r>
    <r>
      <rPr>
        <i/>
        <sz val="10"/>
        <rFont val="Century Gothic"/>
        <family val="2"/>
      </rPr>
      <t>years</t>
    </r>
  </si>
  <si>
    <t>Unknown</t>
  </si>
  <si>
    <t>Jadual 8.14</t>
  </si>
  <si>
    <t>: Profil ahli Kumpulan Wang Simpanan Pekerja (KWSP) mengikut lingkungan jumlah simpanan dan negeri, Malaysia,</t>
  </si>
  <si>
    <t xml:space="preserve">  2022-2024</t>
  </si>
  <si>
    <t>Table 8.14</t>
  </si>
  <si>
    <t>: Profile of Employees Provident Fund (EPF) member by range of savings amount and state, Malaysia, 2022-2024</t>
  </si>
  <si>
    <t>Lingkungan jumlah</t>
  </si>
  <si>
    <t>simpanan</t>
  </si>
  <si>
    <t>Savings amount</t>
  </si>
  <si>
    <t>range</t>
  </si>
  <si>
    <t>≤RM5,000</t>
  </si>
  <si>
    <t xml:space="preserve">: Profil ahli Kumpulan Wang Simpanan Pekerja (KWSP) mengikut lingkungan jumlah simpanan dan negeri, Malaysia, </t>
  </si>
  <si>
    <t xml:space="preserve">  2022-2024 (samb.)</t>
  </si>
  <si>
    <t>: Profile of Employees Provident Fund (EPF) member by range of savings amount and state, Malaysia, 2022-2024 (cont'd)</t>
  </si>
  <si>
    <r>
      <t xml:space="preserve">Tidak Diketahui/ </t>
    </r>
    <r>
      <rPr>
        <i/>
        <sz val="10"/>
        <rFont val="Century Gothic"/>
        <family val="2"/>
      </rPr>
      <t>Unknown</t>
    </r>
  </si>
  <si>
    <t xml:space="preserve">: Profil ahli Kumpulan Wang Simpanan Pekerja (KWSP) mengikut lingkungan jumlah simpanan, jantina dan negeri, </t>
  </si>
  <si>
    <t>: Profile of Employees Provident Fund (EPF) member by range of savings amount, sex and state, Malaysia, 2022-2024</t>
  </si>
  <si>
    <r>
      <rPr>
        <b/>
        <sz val="10"/>
        <rFont val="Century Gothic"/>
        <family val="2"/>
      </rPr>
      <t>Lelaki/</t>
    </r>
    <r>
      <rPr>
        <sz val="10"/>
        <rFont val="Century Gothic"/>
        <family val="2"/>
      </rPr>
      <t xml:space="preserve"> </t>
    </r>
    <r>
      <rPr>
        <i/>
        <sz val="10"/>
        <rFont val="Century Gothic"/>
        <family val="2"/>
      </rPr>
      <t>Male</t>
    </r>
  </si>
  <si>
    <t xml:space="preserve">  Malaysia, 2022-2024 (samb.)</t>
  </si>
  <si>
    <t xml:space="preserve">: Profile of Employees Provident Fund (EPF) member by range of savings amount, sex and state, Malaysia, </t>
  </si>
  <si>
    <t xml:space="preserve">  2022-2024 (cont'd)</t>
  </si>
  <si>
    <r>
      <rPr>
        <b/>
        <sz val="10"/>
        <rFont val="Century Gothic"/>
        <family val="2"/>
      </rPr>
      <t>Perempuan/</t>
    </r>
    <r>
      <rPr>
        <sz val="10"/>
        <rFont val="Century Gothic"/>
        <family val="2"/>
      </rPr>
      <t xml:space="preserve"> </t>
    </r>
    <r>
      <rPr>
        <i/>
        <sz val="10"/>
        <rFont val="Century Gothic"/>
        <family val="2"/>
      </rPr>
      <t>Female</t>
    </r>
  </si>
  <si>
    <t>: Profil ahli Kumpulan Wang Simpanan Pekerja (KWSP) mengikut lingkungan jumlah simpanan dan kumpulan umur</t>
  </si>
  <si>
    <t>: Profile of Employees Provident Fund (EPF) member by range of savings amount and age group, Malaysia, 2022-2024</t>
  </si>
  <si>
    <r>
      <t xml:space="preserve">Kumpulan umur/ </t>
    </r>
    <r>
      <rPr>
        <i/>
        <sz val="10"/>
        <rFont val="Century Gothic"/>
        <family val="2"/>
      </rPr>
      <t>Age group</t>
    </r>
  </si>
  <si>
    <r>
      <t xml:space="preserve">&lt;15 tahun/ </t>
    </r>
    <r>
      <rPr>
        <sz val="10"/>
        <rFont val="Century Gothic"/>
        <family val="2"/>
      </rPr>
      <t>years</t>
    </r>
  </si>
  <si>
    <t xml:space="preserve">   Malaysia, 2022-2024 (samb.)</t>
  </si>
  <si>
    <t>: Profile of Employees Provident Fund (EPF) member by range of savings amount and age group, Malaysia, 2022-2024 (cont'd)</t>
  </si>
  <si>
    <r>
      <t xml:space="preserve">40-44 tahun/ </t>
    </r>
    <r>
      <rPr>
        <sz val="10"/>
        <rFont val="Century Gothic"/>
        <family val="2"/>
      </rPr>
      <t>years</t>
    </r>
  </si>
  <si>
    <r>
      <t xml:space="preserve">Tidak diketahui/ </t>
    </r>
    <r>
      <rPr>
        <i/>
        <sz val="10"/>
        <rFont val="Century Gothic"/>
        <family val="2"/>
      </rPr>
      <t>Unknown</t>
    </r>
  </si>
  <si>
    <t xml:space="preserve">: Profil ahli Kumpulan Wang Simpanan Pekerja (KWSP) mengikut lingkungan jumlah simpanan, kumpulan umur </t>
  </si>
  <si>
    <t xml:space="preserve">  dan jantina, Malaysia, 2022-2024</t>
  </si>
  <si>
    <t xml:space="preserve">: Profile of Employees Provident Fund (EPF) member by range of savings amount, age group and sex, Malaysia, 2022-2024 </t>
  </si>
  <si>
    <t xml:space="preserve">  dan jantina, Malaysia, 2022-2024 (samb.)</t>
  </si>
  <si>
    <t xml:space="preserve">: Profile of Employees Provident Fund (EPF) member by range of savings amount, age group and sex, Malaysia, </t>
  </si>
  <si>
    <t xml:space="preserve"> 2022-2024 (cont'd)</t>
  </si>
  <si>
    <r>
      <t xml:space="preserve">Jumlah/ </t>
    </r>
    <r>
      <rPr>
        <sz val="10"/>
        <rFont val="Century Gothic"/>
        <family val="2"/>
      </rPr>
      <t>Total</t>
    </r>
  </si>
  <si>
    <t>Simpanan</t>
  </si>
  <si>
    <t>: Profil ahli Kumpulan Wang Simpanan Pekerja (KWSP) berumur 50-54 tahun mengikut lingkungan jumlah simpanan</t>
  </si>
  <si>
    <t>: Profile of Employees Provident Fund (EPF) member aged 50-54 years by savings of amount range, Malaysia, 2022-2024</t>
  </si>
  <si>
    <r>
      <t xml:space="preserve">Umur/ </t>
    </r>
    <r>
      <rPr>
        <i/>
        <sz val="10"/>
        <rFont val="Century Gothic"/>
        <family val="2"/>
      </rPr>
      <t xml:space="preserve">Age </t>
    </r>
  </si>
  <si>
    <r>
      <t xml:space="preserve">50 tahun/ </t>
    </r>
    <r>
      <rPr>
        <i/>
        <sz val="10"/>
        <rFont val="Century Gothic"/>
        <family val="2"/>
      </rPr>
      <t xml:space="preserve">years </t>
    </r>
  </si>
  <si>
    <r>
      <t xml:space="preserve">51 tahun/ </t>
    </r>
    <r>
      <rPr>
        <i/>
        <sz val="10"/>
        <rFont val="Century Gothic"/>
        <family val="2"/>
      </rPr>
      <t xml:space="preserve">years </t>
    </r>
  </si>
  <si>
    <r>
      <t xml:space="preserve">52 tahun/ </t>
    </r>
    <r>
      <rPr>
        <i/>
        <sz val="10"/>
        <rFont val="Century Gothic"/>
        <family val="2"/>
      </rPr>
      <t xml:space="preserve">years </t>
    </r>
  </si>
  <si>
    <t>: Profile of Employees Provident Fund (EPF) member aged 50-54 years by savings of amount range, Malaysia, 2022-2024 (cont'd)</t>
  </si>
  <si>
    <r>
      <t xml:space="preserve">53 tahun/ </t>
    </r>
    <r>
      <rPr>
        <i/>
        <sz val="10"/>
        <rFont val="Century Gothic"/>
        <family val="2"/>
      </rPr>
      <t xml:space="preserve">years </t>
    </r>
  </si>
  <si>
    <r>
      <t xml:space="preserve">54 tahun/ </t>
    </r>
    <r>
      <rPr>
        <i/>
        <sz val="10"/>
        <rFont val="Century Gothic"/>
        <family val="2"/>
      </rPr>
      <t xml:space="preserve">years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</si>
</sst>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RM&quot;#,##0_);[Red]\(&quot;RM&quot;#,##0\)"/>
    <numFmt numFmtId="7" formatCode="&quot;RM&quot;#,##0.00_);\(&quot;RM&quot;#,##0.00\)"/>
    <numFmt numFmtId="41" formatCode="_(* #,##0_);_(* \(#,##0\);_(* &quot;-&quot;_);_(@_)"/>
    <numFmt numFmtId="43" formatCode="_(* #,##0.00_);_(* \(#,##0.00\);_(* &quot;-&quot;??_);_(@_)"/>
    <numFmt numFmtId="164" formatCode="_-* #,##0_-;\-* #,##0_-;_-* &quot;-&quot;_-;_-@_-"/>
    <numFmt numFmtId="165" formatCode="_-* #,##0.00_-;\-* #,##0.00_-;_-* &quot;-&quot;??_-;_-@_-"/>
    <numFmt numFmtId="166" formatCode="General_)"/>
    <numFmt numFmtId="167" formatCode="_(* #,##0_);_(* \(#,##0\);_(* &quot;-&quot;??_);_(@_)"/>
    <numFmt numFmtId="168" formatCode="0_)"/>
    <numFmt numFmtId="169" formatCode="#,##0.0_);\(#,##0.0\)"/>
    <numFmt numFmtId="170" formatCode="#,##0.0"/>
    <numFmt numFmtId="171" formatCode="0.00;[Red]0.00"/>
    <numFmt numFmtId="173" formatCode="0.0"/>
  </numFmts>
  <fonts count="78">
    <font>
      <sz val="10"/>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Helv"/>
    </font>
    <font>
      <sz val="10"/>
      <name val="Helv"/>
    </font>
    <font>
      <u/>
      <sz val="9"/>
      <color indexed="12"/>
      <name val="Helv"/>
    </font>
    <font>
      <u/>
      <sz val="10"/>
      <color indexed="12"/>
      <name val="Arial"/>
      <family val="2"/>
    </font>
    <font>
      <sz val="7"/>
      <name val="Helv"/>
    </font>
    <font>
      <sz val="9"/>
      <name val="Helv"/>
    </font>
    <font>
      <sz val="8"/>
      <name val="Helv"/>
    </font>
    <font>
      <u/>
      <sz val="7"/>
      <color indexed="12"/>
      <name val="Helv"/>
    </font>
    <font>
      <sz val="12"/>
      <name val="Helv"/>
    </font>
    <font>
      <u/>
      <sz val="12"/>
      <color indexed="12"/>
      <name val="Helv"/>
    </font>
    <font>
      <sz val="11"/>
      <name val="Arial Narrow"/>
      <family val="2"/>
    </font>
    <font>
      <u/>
      <sz val="11"/>
      <name val="Arial Narrow"/>
      <family val="2"/>
    </font>
    <font>
      <b/>
      <sz val="11"/>
      <name val="Arial Narrow"/>
      <family val="2"/>
    </font>
    <font>
      <i/>
      <sz val="11"/>
      <name val="Arial Narrow"/>
      <family val="2"/>
    </font>
    <font>
      <sz val="9"/>
      <name val="Arial Narrow"/>
      <family val="2"/>
    </font>
    <font>
      <b/>
      <sz val="9"/>
      <name val="Arial Narrow"/>
      <family val="2"/>
    </font>
    <font>
      <i/>
      <sz val="9"/>
      <name val="Arial Narrow"/>
      <family val="2"/>
    </font>
    <font>
      <vertAlign val="superscript"/>
      <sz val="11"/>
      <name val="Arial Narrow"/>
      <family val="2"/>
    </font>
    <font>
      <b/>
      <vertAlign val="superscript"/>
      <sz val="11"/>
      <name val="Arial Narrow"/>
      <family val="2"/>
    </font>
    <font>
      <b/>
      <vertAlign val="superscript"/>
      <sz val="9"/>
      <name val="Arial Narrow"/>
      <family val="2"/>
    </font>
    <font>
      <b/>
      <sz val="12"/>
      <name val="Arial Narrow"/>
      <family val="2"/>
    </font>
    <font>
      <sz val="12"/>
      <name val="Arial Narrow"/>
      <family val="2"/>
    </font>
    <font>
      <i/>
      <sz val="12"/>
      <name val="Arial Narrow"/>
      <family val="2"/>
    </font>
    <font>
      <b/>
      <sz val="9"/>
      <color rgb="FFFF0000"/>
      <name val="Arial Narrow"/>
      <family val="2"/>
    </font>
    <font>
      <sz val="11"/>
      <color rgb="FF000000"/>
      <name val="Arial Narrow"/>
      <family val="2"/>
    </font>
    <font>
      <vertAlign val="superscript"/>
      <sz val="9"/>
      <name val="Arial Narrow"/>
      <family val="2"/>
    </font>
    <font>
      <b/>
      <sz val="10"/>
      <name val="Arial Narrow"/>
      <family val="2"/>
    </font>
    <font>
      <sz val="11"/>
      <name val="Arial"/>
      <family val="2"/>
    </font>
    <font>
      <u/>
      <sz val="11"/>
      <name val="Arial"/>
      <family val="2"/>
    </font>
    <font>
      <b/>
      <sz val="11"/>
      <name val="Arial"/>
      <family val="2"/>
    </font>
    <font>
      <i/>
      <sz val="11"/>
      <name val="Arial"/>
      <family val="2"/>
    </font>
    <font>
      <sz val="11"/>
      <color theme="1"/>
      <name val="Arial"/>
      <family val="2"/>
    </font>
    <font>
      <sz val="10"/>
      <name val="Helv"/>
      <charset val="134"/>
    </font>
    <font>
      <sz val="9"/>
      <name val="Helv"/>
      <charset val="134"/>
    </font>
    <font>
      <sz val="12"/>
      <name val="Helv"/>
      <charset val="134"/>
    </font>
    <font>
      <b/>
      <sz val="10"/>
      <name val="Century Gothic"/>
      <family val="2"/>
    </font>
    <font>
      <sz val="10"/>
      <name val="Century Gothic"/>
      <family val="2"/>
    </font>
    <font>
      <sz val="10"/>
      <color theme="1"/>
      <name val="Century Gothic"/>
      <family val="2"/>
    </font>
    <font>
      <sz val="10"/>
      <color rgb="FF000000"/>
      <name val="Century Gothic"/>
      <family val="2"/>
    </font>
    <font>
      <i/>
      <sz val="10"/>
      <name val="Century Gothic"/>
      <family val="2"/>
    </font>
    <font>
      <i/>
      <sz val="10"/>
      <name val="Arial"/>
      <family val="2"/>
    </font>
    <font>
      <b/>
      <sz val="10"/>
      <name val="Arial"/>
      <family val="2"/>
    </font>
    <font>
      <sz val="10"/>
      <color rgb="FFFF0000"/>
      <name val="Century Gothic"/>
      <family val="2"/>
    </font>
    <font>
      <sz val="11"/>
      <color theme="1"/>
      <name val="Calibri"/>
      <charset val="134"/>
      <scheme val="minor"/>
    </font>
    <font>
      <sz val="11"/>
      <color theme="1"/>
      <name val="Century Gothic"/>
      <family val="2"/>
    </font>
    <font>
      <sz val="11"/>
      <color indexed="8"/>
      <name val="Calibri"/>
      <family val="2"/>
    </font>
    <font>
      <b/>
      <sz val="11"/>
      <name val="Century Gothic"/>
      <family val="2"/>
    </font>
    <font>
      <i/>
      <sz val="11"/>
      <name val="Century Gothic"/>
      <family val="2"/>
    </font>
    <font>
      <sz val="11"/>
      <name val="Century Gothic"/>
      <family val="2"/>
    </font>
    <font>
      <b/>
      <sz val="10"/>
      <color theme="1"/>
      <name val="Century Gothic"/>
      <family val="2"/>
    </font>
    <font>
      <sz val="9"/>
      <name val="Century Gothic"/>
      <family val="2"/>
    </font>
    <font>
      <b/>
      <sz val="8"/>
      <name val="Century Gothic"/>
      <family val="2"/>
    </font>
    <font>
      <i/>
      <sz val="8"/>
      <name val="Century Gothic"/>
      <family val="2"/>
    </font>
    <font>
      <vertAlign val="superscript"/>
      <sz val="10"/>
      <name val="Century Gothic"/>
      <family val="2"/>
    </font>
    <font>
      <sz val="8"/>
      <name val="Century Gothic"/>
      <family val="2"/>
    </font>
    <font>
      <b/>
      <sz val="9"/>
      <name val="Century Gothic"/>
      <family val="2"/>
    </font>
    <font>
      <i/>
      <sz val="9"/>
      <name val="Century Gothic"/>
      <family val="2"/>
    </font>
    <font>
      <b/>
      <vertAlign val="superscript"/>
      <sz val="9"/>
      <name val="Century Gothic"/>
      <family val="2"/>
    </font>
    <font>
      <vertAlign val="superscript"/>
      <sz val="8"/>
      <name val="Century Gothic"/>
      <family val="2"/>
    </font>
    <font>
      <b/>
      <vertAlign val="superscript"/>
      <sz val="8"/>
      <name val="Century Gothic"/>
      <family val="2"/>
    </font>
    <font>
      <b/>
      <vertAlign val="superscript"/>
      <sz val="10"/>
      <name val="Century Gothic"/>
      <family val="2"/>
    </font>
    <font>
      <u/>
      <sz val="10"/>
      <name val="Century Gothic"/>
      <family val="2"/>
    </font>
    <font>
      <b/>
      <i/>
      <sz val="11"/>
      <name val="Century Gothic"/>
      <family val="2"/>
    </font>
    <font>
      <i/>
      <sz val="9"/>
      <color theme="1"/>
      <name val="Century Gothic"/>
      <family val="2"/>
    </font>
    <font>
      <u/>
      <sz val="9"/>
      <color indexed="12"/>
      <name val="Helv"/>
      <charset val="134"/>
    </font>
    <font>
      <b/>
      <i/>
      <sz val="10"/>
      <name val="Century Gothic"/>
      <family val="2"/>
    </font>
    <font>
      <b/>
      <sz val="11"/>
      <color theme="1"/>
      <name val="Century Gothic"/>
      <family val="2"/>
    </font>
    <font>
      <b/>
      <sz val="10"/>
      <color rgb="FF000000"/>
      <name val="Century Gothic"/>
      <family val="2"/>
    </font>
    <font>
      <sz val="8"/>
      <color theme="1"/>
      <name val="Century Gothic"/>
      <family val="2"/>
    </font>
    <font>
      <u/>
      <sz val="11"/>
      <name val="Century Gothic"/>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patternFill>
    </fill>
  </fills>
  <borders count="8">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right/>
      <top style="thin">
        <color auto="1"/>
      </top>
      <bottom style="thin">
        <color auto="1"/>
      </bottom>
      <diagonal/>
    </border>
    <border>
      <left/>
      <right/>
      <top/>
      <bottom style="double">
        <color auto="1"/>
      </bottom>
      <diagonal/>
    </border>
  </borders>
  <cellStyleXfs count="671">
    <xf numFmtId="166" fontId="0" fillId="0" borderId="0"/>
    <xf numFmtId="43" fontId="7" fillId="0" borderId="0" applyFont="0" applyFill="0" applyBorder="0" applyAlignment="0" applyProtection="0"/>
    <xf numFmtId="43" fontId="7" fillId="0" borderId="0" applyFont="0" applyFill="0" applyBorder="0" applyAlignment="0" applyProtection="0"/>
    <xf numFmtId="0" fontId="8"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166" fontId="13" fillId="0" borderId="0"/>
    <xf numFmtId="0" fontId="13" fillId="0" borderId="0"/>
    <xf numFmtId="0" fontId="12" fillId="0" borderId="0"/>
    <xf numFmtId="0" fontId="16" fillId="0" borderId="0"/>
    <xf numFmtId="7"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1"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0" fontId="15"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12" fillId="0" borderId="0"/>
    <xf numFmtId="0" fontId="9" fillId="0" borderId="0"/>
    <xf numFmtId="166" fontId="14" fillId="0" borderId="0"/>
    <xf numFmtId="0" fontId="3" fillId="0" borderId="0"/>
    <xf numFmtId="166" fontId="41" fillId="0" borderId="0"/>
    <xf numFmtId="0" fontId="41" fillId="0" borderId="0"/>
    <xf numFmtId="0" fontId="42" fillId="0" borderId="0"/>
    <xf numFmtId="9" fontId="40" fillId="0" borderId="0" applyFont="0" applyFill="0" applyBorder="0" applyAlignment="0" applyProtection="0"/>
    <xf numFmtId="0" fontId="2" fillId="0" borderId="0"/>
    <xf numFmtId="0" fontId="39" fillId="0" borderId="0"/>
    <xf numFmtId="166" fontId="13" fillId="0" borderId="0"/>
    <xf numFmtId="7" fontId="13" fillId="0" borderId="0"/>
    <xf numFmtId="165" fontId="7" fillId="0" borderId="0" applyFont="0" applyFill="0" applyBorder="0" applyAlignment="0" applyProtection="0"/>
    <xf numFmtId="165"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applyFont="0" applyFill="0" applyBorder="0" applyAlignment="0" applyProtection="0"/>
    <xf numFmtId="165" fontId="7" fillId="0" borderId="0" applyFont="0" applyFill="0" applyBorder="0" applyAlignment="0" applyProtection="0"/>
    <xf numFmtId="165" fontId="2" fillId="0" borderId="0" applyFont="0" applyFill="0" applyBorder="0" applyAlignment="0" applyProtection="0"/>
    <xf numFmtId="165"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xf numFmtId="0" fontId="53" fillId="0" borderId="0">
      <alignment vertical="center"/>
    </xf>
    <xf numFmtId="166" fontId="40" fillId="0" borderId="0"/>
    <xf numFmtId="0" fontId="7" fillId="0" borderId="0"/>
    <xf numFmtId="0" fontId="1" fillId="0" borderId="0"/>
    <xf numFmtId="43"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0" fontId="72"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cellStyleXfs>
  <cellXfs count="1032">
    <xf numFmtId="166" fontId="0" fillId="0" borderId="0" xfId="0"/>
    <xf numFmtId="166" fontId="18" fillId="0" borderId="0" xfId="0" applyFont="1"/>
    <xf numFmtId="166" fontId="19" fillId="0" borderId="0" xfId="3" applyNumberFormat="1" applyFont="1" applyAlignment="1" applyProtection="1"/>
    <xf numFmtId="166" fontId="20" fillId="0" borderId="0" xfId="3" applyNumberFormat="1" applyFont="1" applyAlignment="1" applyProtection="1">
      <alignment horizontal="right"/>
    </xf>
    <xf numFmtId="166" fontId="21" fillId="0" borderId="0" xfId="3" applyNumberFormat="1" applyFont="1" applyAlignment="1" applyProtection="1">
      <alignment horizontal="right"/>
    </xf>
    <xf numFmtId="166" fontId="20" fillId="0" borderId="0" xfId="0" applyNumberFormat="1" applyFont="1" applyAlignment="1" applyProtection="1">
      <alignment horizontal="left"/>
    </xf>
    <xf numFmtId="166" fontId="20" fillId="0" borderId="0" xfId="0" applyFont="1"/>
    <xf numFmtId="166" fontId="21" fillId="0" borderId="0" xfId="0" applyNumberFormat="1" applyFont="1" applyAlignment="1" applyProtection="1">
      <alignment horizontal="left"/>
    </xf>
    <xf numFmtId="166" fontId="18" fillId="0" borderId="0" xfId="0" applyNumberFormat="1" applyFont="1" applyBorder="1" applyProtection="1"/>
    <xf numFmtId="166" fontId="20" fillId="0" borderId="0" xfId="0" applyNumberFormat="1" applyFont="1" applyBorder="1" applyAlignment="1" applyProtection="1">
      <alignment horizontal="right"/>
    </xf>
    <xf numFmtId="166" fontId="21" fillId="0" borderId="0" xfId="0" applyNumberFormat="1" applyFont="1" applyBorder="1" applyAlignment="1" applyProtection="1">
      <alignment horizontal="right"/>
    </xf>
    <xf numFmtId="166" fontId="18" fillId="0" borderId="2" xfId="0" applyFont="1" applyBorder="1"/>
    <xf numFmtId="166" fontId="18" fillId="0" borderId="2" xfId="0" applyNumberFormat="1" applyFont="1" applyBorder="1" applyProtection="1"/>
    <xf numFmtId="166" fontId="18" fillId="0" borderId="0" xfId="0" applyFont="1" applyBorder="1"/>
    <xf numFmtId="3" fontId="20" fillId="0" borderId="0" xfId="0" applyNumberFormat="1" applyFont="1" applyBorder="1" applyProtection="1"/>
    <xf numFmtId="3" fontId="18" fillId="0" borderId="0" xfId="0" applyNumberFormat="1" applyFont="1" applyBorder="1" applyProtection="1"/>
    <xf numFmtId="37" fontId="18" fillId="0" borderId="0" xfId="0" applyNumberFormat="1" applyFont="1" applyBorder="1" applyProtection="1"/>
    <xf numFmtId="166" fontId="20" fillId="0" borderId="0" xfId="0" applyFont="1" applyBorder="1"/>
    <xf numFmtId="3" fontId="20" fillId="0" borderId="0" xfId="0" applyNumberFormat="1" applyFont="1" applyBorder="1" applyAlignment="1" applyProtection="1"/>
    <xf numFmtId="166" fontId="20" fillId="0" borderId="0" xfId="0" applyFont="1" applyBorder="1" applyAlignment="1">
      <alignment horizontal="right"/>
    </xf>
    <xf numFmtId="166" fontId="20" fillId="0" borderId="0" xfId="0" applyNumberFormat="1" applyFont="1" applyFill="1" applyBorder="1" applyAlignment="1" applyProtection="1">
      <alignment horizontal="left"/>
    </xf>
    <xf numFmtId="166" fontId="18" fillId="0" borderId="0" xfId="0" applyNumberFormat="1" applyFont="1" applyBorder="1" applyAlignment="1" applyProtection="1">
      <alignment horizontal="left"/>
    </xf>
    <xf numFmtId="166" fontId="21" fillId="0" borderId="0" xfId="0" applyNumberFormat="1" applyFont="1" applyFill="1" applyBorder="1" applyAlignment="1" applyProtection="1">
      <alignment horizontal="left"/>
    </xf>
    <xf numFmtId="166" fontId="22" fillId="0" borderId="0" xfId="0" applyFont="1"/>
    <xf numFmtId="0" fontId="23" fillId="0" borderId="0" xfId="16" applyFont="1" applyFill="1" applyAlignment="1">
      <alignment horizontal="right"/>
    </xf>
    <xf numFmtId="0" fontId="18" fillId="0" borderId="0" xfId="16" applyFont="1"/>
    <xf numFmtId="166" fontId="19" fillId="0" borderId="0" xfId="4" applyNumberFormat="1" applyFont="1" applyAlignment="1" applyProtection="1">
      <alignment horizontal="right"/>
    </xf>
    <xf numFmtId="166" fontId="20" fillId="0" borderId="0" xfId="4" applyNumberFormat="1" applyFont="1" applyAlignment="1" applyProtection="1">
      <alignment horizontal="right"/>
    </xf>
    <xf numFmtId="166" fontId="21" fillId="0" borderId="0" xfId="4" applyNumberFormat="1" applyFont="1" applyAlignment="1" applyProtection="1">
      <alignment horizontal="right"/>
    </xf>
    <xf numFmtId="0" fontId="18" fillId="0" borderId="0" xfId="16" applyFont="1" applyAlignment="1">
      <alignment horizontal="right"/>
    </xf>
    <xf numFmtId="3" fontId="20" fillId="0" borderId="0" xfId="16" applyNumberFormat="1" applyFont="1" applyFill="1" applyBorder="1" applyAlignment="1">
      <alignment horizontal="right"/>
    </xf>
    <xf numFmtId="3" fontId="18" fillId="0" borderId="0" xfId="16" applyNumberFormat="1" applyFont="1" applyFill="1" applyBorder="1" applyAlignment="1">
      <alignment horizontal="right"/>
    </xf>
    <xf numFmtId="0" fontId="18" fillId="0" borderId="0" xfId="16" applyFont="1" applyFill="1"/>
    <xf numFmtId="0" fontId="20" fillId="0" borderId="0" xfId="16" applyFont="1" applyFill="1" applyAlignment="1">
      <alignment horizontal="left"/>
    </xf>
    <xf numFmtId="0" fontId="21" fillId="0" borderId="0" xfId="16" applyFont="1" applyFill="1" applyAlignment="1">
      <alignment horizontal="left"/>
    </xf>
    <xf numFmtId="0" fontId="20" fillId="0" borderId="0" xfId="16" applyFont="1" applyFill="1"/>
    <xf numFmtId="0" fontId="18" fillId="0" borderId="0" xfId="16" applyFont="1" applyFill="1" applyBorder="1"/>
    <xf numFmtId="0" fontId="20" fillId="0" borderId="0" xfId="16" applyFont="1" applyFill="1" applyBorder="1" applyAlignment="1">
      <alignment horizontal="right"/>
    </xf>
    <xf numFmtId="0" fontId="20" fillId="0" borderId="0" xfId="16" applyFont="1" applyFill="1" applyBorder="1"/>
    <xf numFmtId="0" fontId="21" fillId="0" borderId="0" xfId="16" applyFont="1" applyFill="1" applyBorder="1" applyAlignment="1">
      <alignment horizontal="right"/>
    </xf>
    <xf numFmtId="0" fontId="18" fillId="0" borderId="2" xfId="16" applyFont="1" applyFill="1" applyBorder="1"/>
    <xf numFmtId="0" fontId="21" fillId="0" borderId="2" xfId="16" applyFont="1" applyFill="1" applyBorder="1" applyAlignment="1">
      <alignment horizontal="left"/>
    </xf>
    <xf numFmtId="0" fontId="20" fillId="0" borderId="0" xfId="16" applyFont="1" applyFill="1" applyBorder="1" applyAlignment="1">
      <alignment horizontal="left"/>
    </xf>
    <xf numFmtId="170" fontId="18" fillId="0" borderId="0" xfId="16" applyNumberFormat="1" applyFont="1" applyFill="1"/>
    <xf numFmtId="3" fontId="18" fillId="0" borderId="0" xfId="16" applyNumberFormat="1" applyFont="1" applyFill="1" applyBorder="1" applyAlignment="1" applyProtection="1"/>
    <xf numFmtId="0" fontId="20" fillId="0" borderId="0" xfId="16" applyFont="1" applyFill="1" applyBorder="1" applyAlignment="1">
      <alignment vertical="top"/>
    </xf>
    <xf numFmtId="0" fontId="20" fillId="0" borderId="0" xfId="16" applyFont="1" applyFill="1" applyBorder="1" applyAlignment="1">
      <alignment horizontal="left" vertical="top"/>
    </xf>
    <xf numFmtId="0" fontId="18" fillId="0" borderId="0" xfId="16" applyFont="1" applyFill="1" applyAlignment="1">
      <alignment vertical="top"/>
    </xf>
    <xf numFmtId="170" fontId="18" fillId="0" borderId="0" xfId="16" applyNumberFormat="1" applyFont="1" applyFill="1" applyAlignment="1">
      <alignment vertical="top"/>
    </xf>
    <xf numFmtId="3" fontId="18" fillId="0" borderId="0" xfId="16" applyNumberFormat="1" applyFont="1" applyFill="1" applyBorder="1" applyAlignment="1" applyProtection="1">
      <alignment horizontal="right"/>
    </xf>
    <xf numFmtId="37" fontId="18" fillId="0" borderId="0" xfId="16" applyNumberFormat="1" applyFont="1" applyFill="1" applyBorder="1" applyProtection="1"/>
    <xf numFmtId="0" fontId="18" fillId="0" borderId="0" xfId="16" quotePrefix="1" applyFont="1" applyFill="1" applyAlignment="1">
      <alignment vertical="top"/>
    </xf>
    <xf numFmtId="37" fontId="18" fillId="0" borderId="0" xfId="16" applyNumberFormat="1" applyFont="1" applyFill="1" applyBorder="1" applyAlignment="1" applyProtection="1">
      <alignment horizontal="right"/>
    </xf>
    <xf numFmtId="0" fontId="20" fillId="0" borderId="2" xfId="16" applyFont="1" applyFill="1" applyBorder="1"/>
    <xf numFmtId="0" fontId="23" fillId="0" borderId="0" xfId="16" applyFont="1" applyFill="1"/>
    <xf numFmtId="0" fontId="22" fillId="0" borderId="0" xfId="16" applyFont="1" applyFill="1"/>
    <xf numFmtId="0" fontId="24" fillId="0" borderId="0" xfId="16" applyFont="1" applyFill="1"/>
    <xf numFmtId="0" fontId="24" fillId="0" borderId="0" xfId="16" applyFont="1" applyFill="1" applyAlignment="1">
      <alignment horizontal="right"/>
    </xf>
    <xf numFmtId="0" fontId="18" fillId="0" borderId="0" xfId="16" applyFont="1" applyFill="1" applyAlignment="1">
      <alignment horizontal="right"/>
    </xf>
    <xf numFmtId="0" fontId="18" fillId="0" borderId="0" xfId="16" applyFont="1" applyFill="1" applyAlignment="1"/>
    <xf numFmtId="0" fontId="18" fillId="0" borderId="2" xfId="16" applyFont="1" applyFill="1" applyBorder="1" applyAlignment="1">
      <alignment horizontal="right"/>
    </xf>
    <xf numFmtId="0" fontId="20" fillId="0" borderId="0" xfId="17" applyFont="1" applyFill="1" applyBorder="1" applyAlignment="1">
      <alignment horizontal="left"/>
    </xf>
    <xf numFmtId="3" fontId="20" fillId="0" borderId="0" xfId="16" applyNumberFormat="1" applyFont="1" applyFill="1" applyBorder="1" applyAlignment="1" applyProtection="1">
      <alignment horizontal="right"/>
    </xf>
    <xf numFmtId="0" fontId="21" fillId="0" borderId="0" xfId="17" applyFont="1" applyFill="1" applyBorder="1" applyAlignment="1">
      <alignment horizontal="left"/>
    </xf>
    <xf numFmtId="37" fontId="20" fillId="0" borderId="0" xfId="16" applyNumberFormat="1" applyFont="1" applyFill="1" applyBorder="1" applyAlignment="1" applyProtection="1">
      <alignment horizontal="right"/>
    </xf>
    <xf numFmtId="37" fontId="18" fillId="0" borderId="0" xfId="16" applyNumberFormat="1" applyFont="1" applyFill="1"/>
    <xf numFmtId="37" fontId="20" fillId="0" borderId="0" xfId="16" applyNumberFormat="1" applyFont="1" applyFill="1" applyBorder="1" applyAlignment="1" applyProtection="1"/>
    <xf numFmtId="0" fontId="21" fillId="0" borderId="0" xfId="16" applyFont="1" applyFill="1" applyBorder="1"/>
    <xf numFmtId="0" fontId="18" fillId="0" borderId="0" xfId="16" applyFont="1" applyFill="1" applyBorder="1" applyAlignment="1"/>
    <xf numFmtId="0" fontId="18" fillId="0" borderId="0" xfId="16" applyFont="1" applyBorder="1"/>
    <xf numFmtId="0" fontId="21" fillId="0" borderId="0" xfId="16" applyFont="1" applyFill="1" applyBorder="1" applyAlignment="1">
      <alignment horizontal="left"/>
    </xf>
    <xf numFmtId="0" fontId="18" fillId="0" borderId="2" xfId="16" applyFont="1" applyFill="1" applyBorder="1" applyAlignment="1"/>
    <xf numFmtId="3" fontId="20" fillId="0" borderId="0" xfId="16" applyNumberFormat="1" applyFont="1" applyFill="1" applyBorder="1" applyAlignment="1" applyProtection="1"/>
    <xf numFmtId="3" fontId="18" fillId="0" borderId="0" xfId="16" applyNumberFormat="1" applyFont="1" applyFill="1" applyBorder="1" applyAlignment="1"/>
    <xf numFmtId="3" fontId="20" fillId="0" borderId="0" xfId="16" applyNumberFormat="1" applyFont="1" applyFill="1" applyBorder="1" applyAlignment="1"/>
    <xf numFmtId="0" fontId="22" fillId="0" borderId="0" xfId="16" applyFont="1" applyFill="1" applyBorder="1"/>
    <xf numFmtId="0" fontId="22" fillId="0" borderId="0" xfId="16" applyFont="1" applyFill="1" applyAlignment="1">
      <alignment horizontal="right"/>
    </xf>
    <xf numFmtId="0" fontId="20" fillId="0" borderId="0" xfId="16" applyFont="1" applyFill="1" applyAlignment="1">
      <alignment horizontal="right"/>
    </xf>
    <xf numFmtId="37" fontId="21" fillId="0" borderId="0" xfId="16" applyNumberFormat="1" applyFont="1" applyFill="1" applyBorder="1" applyAlignment="1">
      <alignment horizontal="right"/>
    </xf>
    <xf numFmtId="0" fontId="21" fillId="0" borderId="2" xfId="16" applyFont="1" applyFill="1" applyBorder="1" applyAlignment="1">
      <alignment horizontal="right"/>
    </xf>
    <xf numFmtId="0" fontId="18" fillId="0" borderId="0" xfId="16" applyFont="1" applyFill="1" applyBorder="1" applyAlignment="1">
      <alignment horizontal="right"/>
    </xf>
    <xf numFmtId="3" fontId="18" fillId="0" borderId="0" xfId="16" applyNumberFormat="1" applyFont="1" applyFill="1"/>
    <xf numFmtId="166" fontId="20" fillId="0" borderId="0" xfId="0" applyNumberFormat="1" applyFont="1" applyBorder="1" applyProtection="1"/>
    <xf numFmtId="166" fontId="18" fillId="0" borderId="0" xfId="0" applyFont="1" applyFill="1"/>
    <xf numFmtId="166" fontId="24" fillId="0" borderId="0" xfId="0" applyFont="1" applyAlignment="1"/>
    <xf numFmtId="0" fontId="21" fillId="0" borderId="0" xfId="16" applyFont="1" applyFill="1" applyAlignment="1"/>
    <xf numFmtId="170" fontId="18" fillId="0" borderId="0" xfId="16" applyNumberFormat="1" applyFont="1" applyFill="1" applyBorder="1" applyAlignment="1" applyProtection="1">
      <alignment horizontal="right" vertical="top"/>
    </xf>
    <xf numFmtId="170" fontId="20" fillId="0" borderId="0" xfId="16" applyNumberFormat="1" applyFont="1" applyFill="1" applyBorder="1" applyProtection="1"/>
    <xf numFmtId="170" fontId="20" fillId="0" borderId="0" xfId="16" applyNumberFormat="1" applyFont="1" applyFill="1" applyBorder="1" applyAlignment="1" applyProtection="1">
      <alignment horizontal="right"/>
    </xf>
    <xf numFmtId="3" fontId="20" fillId="0" borderId="0" xfId="16" applyNumberFormat="1" applyFont="1" applyFill="1" applyBorder="1" applyProtection="1"/>
    <xf numFmtId="0" fontId="26" fillId="0" borderId="0" xfId="16" applyNumberFormat="1" applyFont="1" applyFill="1" applyBorder="1" applyAlignment="1">
      <alignment horizontal="left"/>
    </xf>
    <xf numFmtId="0" fontId="26" fillId="0" borderId="0" xfId="16" applyFont="1" applyFill="1" applyBorder="1" applyAlignment="1">
      <alignment horizontal="left"/>
    </xf>
    <xf numFmtId="3" fontId="18" fillId="0" borderId="0" xfId="0" applyNumberFormat="1" applyFont="1" applyBorder="1" applyAlignment="1" applyProtection="1">
      <alignment horizontal="right"/>
    </xf>
    <xf numFmtId="0" fontId="21" fillId="0" borderId="0" xfId="17" applyFont="1" applyFill="1" applyBorder="1" applyAlignment="1">
      <alignment horizontal="left" vertical="top"/>
    </xf>
    <xf numFmtId="3" fontId="18" fillId="0" borderId="0" xfId="1" applyNumberFormat="1" applyFont="1" applyFill="1" applyBorder="1" applyAlignment="1">
      <alignment horizontal="right"/>
    </xf>
    <xf numFmtId="170" fontId="18" fillId="0" borderId="0" xfId="16" applyNumberFormat="1" applyFont="1" applyFill="1" applyBorder="1" applyAlignment="1">
      <alignment horizontal="right" vertical="top"/>
    </xf>
    <xf numFmtId="166" fontId="21" fillId="0" borderId="0" xfId="0" applyNumberFormat="1" applyFont="1" applyBorder="1" applyProtection="1"/>
    <xf numFmtId="166" fontId="21" fillId="0" borderId="0" xfId="0" applyFont="1" applyBorder="1"/>
    <xf numFmtId="166" fontId="20" fillId="0" borderId="0" xfId="4" applyNumberFormat="1" applyFont="1" applyBorder="1" applyAlignment="1" applyProtection="1">
      <alignment horizontal="right"/>
    </xf>
    <xf numFmtId="166" fontId="19" fillId="0" borderId="0" xfId="4" applyNumberFormat="1" applyFont="1" applyBorder="1" applyAlignment="1" applyProtection="1">
      <alignment horizontal="right"/>
    </xf>
    <xf numFmtId="166" fontId="21" fillId="0" borderId="0" xfId="4" applyNumberFormat="1" applyFont="1" applyBorder="1" applyAlignment="1" applyProtection="1">
      <alignment horizontal="right"/>
    </xf>
    <xf numFmtId="0" fontId="20" fillId="0" borderId="0" xfId="16" applyFont="1" applyFill="1" applyBorder="1" applyAlignment="1"/>
    <xf numFmtId="0" fontId="18" fillId="0" borderId="0" xfId="16" applyFont="1" applyBorder="1" applyAlignment="1"/>
    <xf numFmtId="166" fontId="23" fillId="0" borderId="0" xfId="0" applyFont="1" applyBorder="1"/>
    <xf numFmtId="0" fontId="24" fillId="0" borderId="0" xfId="16" applyFont="1" applyFill="1" applyBorder="1"/>
    <xf numFmtId="0" fontId="23" fillId="0" borderId="0" xfId="16" applyFont="1" applyFill="1" applyBorder="1"/>
    <xf numFmtId="0" fontId="22" fillId="0" borderId="0" xfId="16" applyFont="1" applyFill="1" applyBorder="1" applyAlignment="1"/>
    <xf numFmtId="0" fontId="24" fillId="0" borderId="0" xfId="16" applyFont="1" applyFill="1" applyBorder="1" applyAlignment="1"/>
    <xf numFmtId="0" fontId="23" fillId="0" borderId="0" xfId="16" applyFont="1" applyFill="1" applyBorder="1" applyAlignment="1">
      <alignment horizontal="right"/>
    </xf>
    <xf numFmtId="166" fontId="24" fillId="0" borderId="0" xfId="0" applyFont="1" applyBorder="1"/>
    <xf numFmtId="0" fontId="22" fillId="0" borderId="0" xfId="16" applyFont="1" applyFill="1" applyBorder="1" applyAlignment="1">
      <alignment horizontal="right"/>
    </xf>
    <xf numFmtId="0" fontId="24" fillId="0" borderId="0" xfId="16" applyFont="1" applyFill="1" applyBorder="1" applyAlignment="1">
      <alignment horizontal="right"/>
    </xf>
    <xf numFmtId="166" fontId="19" fillId="0" borderId="0" xfId="4" applyNumberFormat="1" applyFont="1" applyBorder="1" applyAlignment="1" applyProtection="1"/>
    <xf numFmtId="166" fontId="21" fillId="0" borderId="0" xfId="4" applyNumberFormat="1" applyFont="1" applyBorder="1" applyAlignment="1" applyProtection="1">
      <alignment horizontal="left"/>
    </xf>
    <xf numFmtId="37" fontId="18" fillId="0" borderId="0" xfId="16" applyNumberFormat="1" applyFont="1" applyFill="1" applyBorder="1" applyAlignment="1" applyProtection="1">
      <alignment vertical="top"/>
    </xf>
    <xf numFmtId="0" fontId="18" fillId="0" borderId="0" xfId="16" applyFont="1" applyFill="1" applyBorder="1" applyAlignment="1">
      <alignment vertical="top"/>
    </xf>
    <xf numFmtId="0" fontId="23" fillId="0" borderId="0" xfId="16" applyFont="1" applyFill="1" applyBorder="1" applyAlignment="1">
      <alignment horizontal="left"/>
    </xf>
    <xf numFmtId="0" fontId="24" fillId="0" borderId="0" xfId="16" applyFont="1" applyFill="1" applyBorder="1" applyAlignment="1">
      <alignment horizontal="left"/>
    </xf>
    <xf numFmtId="166" fontId="18" fillId="0" borderId="3" xfId="0" applyFont="1" applyBorder="1"/>
    <xf numFmtId="166" fontId="18" fillId="0" borderId="3" xfId="0" applyNumberFormat="1" applyFont="1" applyBorder="1" applyProtection="1"/>
    <xf numFmtId="0" fontId="21" fillId="0" borderId="3" xfId="16" applyFont="1" applyFill="1" applyBorder="1" applyAlignment="1">
      <alignment horizontal="left"/>
    </xf>
    <xf numFmtId="0" fontId="21" fillId="0" borderId="3" xfId="16" applyFont="1" applyFill="1" applyBorder="1"/>
    <xf numFmtId="0" fontId="18" fillId="0" borderId="3" xfId="16" applyFont="1" applyFill="1" applyBorder="1" applyAlignment="1">
      <alignment horizontal="right"/>
    </xf>
    <xf numFmtId="0" fontId="20" fillId="0" borderId="3" xfId="16" applyFont="1" applyFill="1" applyBorder="1"/>
    <xf numFmtId="0" fontId="18" fillId="0" borderId="0" xfId="16" applyFont="1" applyFill="1" applyBorder="1" applyAlignment="1">
      <alignment horizontal="left"/>
    </xf>
    <xf numFmtId="0" fontId="18" fillId="0" borderId="3" xfId="16" applyFont="1" applyFill="1" applyBorder="1" applyAlignment="1"/>
    <xf numFmtId="0" fontId="18" fillId="0" borderId="3" xfId="16" applyFont="1" applyFill="1" applyBorder="1"/>
    <xf numFmtId="37" fontId="18" fillId="0" borderId="3" xfId="16" applyNumberFormat="1" applyFont="1" applyFill="1" applyBorder="1" applyProtection="1"/>
    <xf numFmtId="0" fontId="18" fillId="0" borderId="3" xfId="16" applyFont="1" applyBorder="1"/>
    <xf numFmtId="0" fontId="18" fillId="0" borderId="3" xfId="16" applyFont="1" applyBorder="1" applyAlignment="1"/>
    <xf numFmtId="0" fontId="18" fillId="0" borderId="0" xfId="16" applyFont="1" applyFill="1" applyBorder="1" applyAlignment="1">
      <alignment horizontal="left" vertical="top"/>
    </xf>
    <xf numFmtId="170" fontId="18" fillId="0" borderId="0" xfId="16" applyNumberFormat="1" applyFont="1" applyFill="1" applyBorder="1" applyAlignment="1">
      <alignment vertical="top"/>
    </xf>
    <xf numFmtId="3" fontId="18" fillId="0" borderId="0" xfId="16" applyNumberFormat="1" applyFont="1" applyFill="1" applyBorder="1"/>
    <xf numFmtId="170" fontId="18" fillId="0" borderId="0" xfId="16" applyNumberFormat="1" applyFont="1" applyFill="1" applyBorder="1" applyAlignment="1" applyProtection="1">
      <alignment horizontal="right"/>
    </xf>
    <xf numFmtId="3" fontId="18" fillId="0" borderId="0" xfId="0" quotePrefix="1" applyNumberFormat="1" applyFont="1" applyFill="1" applyBorder="1" applyAlignment="1">
      <alignment horizontal="right"/>
    </xf>
    <xf numFmtId="167" fontId="18" fillId="0" borderId="0" xfId="1" applyNumberFormat="1" applyFont="1" applyFill="1"/>
    <xf numFmtId="167" fontId="18" fillId="0" borderId="0" xfId="1" applyNumberFormat="1" applyFont="1" applyFill="1" applyBorder="1"/>
    <xf numFmtId="0" fontId="28" fillId="0" borderId="0" xfId="16" applyFont="1" applyFill="1" applyBorder="1" applyAlignment="1">
      <alignment horizontal="left"/>
    </xf>
    <xf numFmtId="0" fontId="28" fillId="0" borderId="0" xfId="16" applyFont="1" applyFill="1" applyBorder="1"/>
    <xf numFmtId="0" fontId="29" fillId="0" borderId="0" xfId="16" applyFont="1" applyFill="1" applyBorder="1"/>
    <xf numFmtId="0" fontId="29" fillId="0" borderId="0" xfId="16" applyFont="1" applyFill="1"/>
    <xf numFmtId="0" fontId="30" fillId="0" borderId="0" xfId="16" applyFont="1" applyFill="1" applyBorder="1"/>
    <xf numFmtId="166" fontId="20" fillId="0" borderId="0" xfId="0" applyNumberFormat="1" applyFont="1" applyBorder="1" applyAlignment="1" applyProtection="1">
      <alignment horizontal="left"/>
    </xf>
    <xf numFmtId="166" fontId="21" fillId="0" borderId="0" xfId="0" applyNumberFormat="1" applyFont="1" applyBorder="1" applyAlignment="1" applyProtection="1">
      <alignment horizontal="left"/>
    </xf>
    <xf numFmtId="166" fontId="27" fillId="0" borderId="0" xfId="0" applyFont="1" applyAlignment="1">
      <alignment horizontal="center"/>
    </xf>
    <xf numFmtId="0" fontId="22" fillId="0" borderId="0" xfId="16" applyFont="1" applyFill="1" applyAlignment="1">
      <alignment horizontal="center"/>
    </xf>
    <xf numFmtId="166" fontId="23" fillId="0" borderId="0" xfId="0" applyFont="1" applyAlignment="1">
      <alignment horizontal="center"/>
    </xf>
    <xf numFmtId="0" fontId="31" fillId="0" borderId="0" xfId="23" applyFont="1"/>
    <xf numFmtId="3" fontId="32" fillId="0" borderId="0" xfId="24" applyNumberFormat="1" applyFont="1" applyFill="1" applyBorder="1" applyAlignment="1">
      <alignment horizontal="right" vertical="center" wrapText="1"/>
    </xf>
    <xf numFmtId="0" fontId="32" fillId="0" borderId="0" xfId="25" applyFont="1" applyFill="1" applyBorder="1" applyAlignment="1">
      <alignment horizontal="right" vertical="center" wrapText="1"/>
    </xf>
    <xf numFmtId="3" fontId="32" fillId="0" borderId="0" xfId="26" applyNumberFormat="1" applyFont="1" applyFill="1" applyBorder="1" applyAlignment="1">
      <alignment horizontal="right" vertical="center" wrapText="1"/>
    </xf>
    <xf numFmtId="3" fontId="32" fillId="0" borderId="0" xfId="27" applyNumberFormat="1" applyFont="1" applyFill="1" applyBorder="1" applyAlignment="1">
      <alignment horizontal="right" vertical="center" wrapText="1"/>
    </xf>
    <xf numFmtId="3" fontId="32" fillId="0" borderId="0" xfId="28" applyNumberFormat="1" applyFont="1" applyFill="1" applyBorder="1" applyAlignment="1">
      <alignment horizontal="right" vertical="center" wrapText="1"/>
    </xf>
    <xf numFmtId="3" fontId="32" fillId="0" borderId="0" xfId="29" applyNumberFormat="1" applyFont="1" applyFill="1" applyBorder="1" applyAlignment="1">
      <alignment horizontal="right" vertical="center" wrapText="1"/>
    </xf>
    <xf numFmtId="3" fontId="32" fillId="0" borderId="0" xfId="30" applyNumberFormat="1" applyFont="1" applyFill="1" applyBorder="1" applyAlignment="1">
      <alignment horizontal="right" vertical="center" wrapText="1"/>
    </xf>
    <xf numFmtId="3" fontId="32" fillId="0" borderId="0" xfId="31" applyNumberFormat="1" applyFont="1" applyFill="1" applyBorder="1" applyAlignment="1">
      <alignment horizontal="right" vertical="center" wrapText="1"/>
    </xf>
    <xf numFmtId="0" fontId="32" fillId="0" borderId="0" xfId="32" applyFont="1" applyFill="1" applyBorder="1" applyAlignment="1">
      <alignment horizontal="right" vertical="center" wrapText="1"/>
    </xf>
    <xf numFmtId="3" fontId="32" fillId="0" borderId="0" xfId="33" applyNumberFormat="1" applyFont="1" applyFill="1" applyBorder="1" applyAlignment="1">
      <alignment horizontal="right" vertical="center" wrapText="1"/>
    </xf>
    <xf numFmtId="3" fontId="32" fillId="0" borderId="0" xfId="34" applyNumberFormat="1" applyFont="1" applyFill="1" applyBorder="1" applyAlignment="1">
      <alignment horizontal="right" vertical="center" wrapText="1"/>
    </xf>
    <xf numFmtId="3" fontId="32" fillId="0" borderId="0" xfId="35" applyNumberFormat="1" applyFont="1" applyFill="1" applyBorder="1" applyAlignment="1">
      <alignment horizontal="right" vertical="center" wrapText="1"/>
    </xf>
    <xf numFmtId="3" fontId="32" fillId="0" borderId="0" xfId="36" applyNumberFormat="1" applyFont="1" applyFill="1" applyBorder="1" applyAlignment="1">
      <alignment horizontal="right" vertical="center" wrapText="1"/>
    </xf>
    <xf numFmtId="3" fontId="32" fillId="0" borderId="0" xfId="37" applyNumberFormat="1" applyFont="1" applyFill="1" applyBorder="1" applyAlignment="1">
      <alignment horizontal="right" vertical="center" wrapText="1"/>
    </xf>
    <xf numFmtId="3" fontId="32" fillId="0" borderId="0" xfId="38" applyNumberFormat="1" applyFont="1" applyFill="1" applyBorder="1" applyAlignment="1">
      <alignment horizontal="right" vertical="center" wrapText="1"/>
    </xf>
    <xf numFmtId="0" fontId="32" fillId="0" borderId="0" xfId="39" applyFont="1" applyFill="1" applyBorder="1" applyAlignment="1">
      <alignment horizontal="right" vertical="center" wrapText="1"/>
    </xf>
    <xf numFmtId="3" fontId="18" fillId="0" borderId="0" xfId="40" applyNumberFormat="1" applyFont="1" applyFill="1" applyBorder="1" applyAlignment="1">
      <alignment horizontal="right" vertical="center" wrapText="1"/>
    </xf>
    <xf numFmtId="3" fontId="32" fillId="0" borderId="0" xfId="41" applyNumberFormat="1" applyFont="1" applyFill="1" applyBorder="1" applyAlignment="1">
      <alignment horizontal="right" vertical="center" wrapText="1"/>
    </xf>
    <xf numFmtId="3" fontId="32" fillId="0" borderId="0" xfId="42" applyNumberFormat="1" applyFont="1" applyFill="1" applyBorder="1" applyAlignment="1">
      <alignment horizontal="right" vertical="center" wrapText="1"/>
    </xf>
    <xf numFmtId="3" fontId="32" fillId="0" borderId="0" xfId="43" applyNumberFormat="1" applyFont="1" applyFill="1" applyBorder="1" applyAlignment="1">
      <alignment horizontal="right" vertical="center" wrapText="1"/>
    </xf>
    <xf numFmtId="3" fontId="32" fillId="0" borderId="0" xfId="44" applyNumberFormat="1" applyFont="1" applyFill="1" applyBorder="1" applyAlignment="1">
      <alignment horizontal="right" vertical="center" wrapText="1"/>
    </xf>
    <xf numFmtId="3" fontId="18" fillId="0" borderId="0" xfId="45" applyNumberFormat="1" applyFont="1" applyFill="1" applyBorder="1" applyAlignment="1">
      <alignment horizontal="right" vertical="center" wrapText="1"/>
    </xf>
    <xf numFmtId="0" fontId="32" fillId="0" borderId="0" xfId="46" applyFont="1" applyFill="1" applyBorder="1" applyAlignment="1">
      <alignment horizontal="right" vertical="center" wrapText="1"/>
    </xf>
    <xf numFmtId="3" fontId="32" fillId="0" borderId="0" xfId="47" applyNumberFormat="1" applyFont="1" applyFill="1" applyBorder="1" applyAlignment="1">
      <alignment horizontal="right" vertical="center" wrapText="1"/>
    </xf>
    <xf numFmtId="3" fontId="32" fillId="0" borderId="0" xfId="48" applyNumberFormat="1" applyFont="1" applyFill="1" applyBorder="1" applyAlignment="1">
      <alignment horizontal="right" vertical="center" wrapText="1"/>
    </xf>
    <xf numFmtId="3" fontId="32" fillId="0" borderId="0" xfId="49" applyNumberFormat="1" applyFont="1" applyFill="1" applyBorder="1" applyAlignment="1">
      <alignment horizontal="right" vertical="center" wrapText="1"/>
    </xf>
    <xf numFmtId="3" fontId="32" fillId="0" borderId="0" xfId="50" applyNumberFormat="1" applyFont="1" applyFill="1" applyBorder="1" applyAlignment="1">
      <alignment horizontal="right" vertical="center" wrapText="1"/>
    </xf>
    <xf numFmtId="3" fontId="32" fillId="0" borderId="0" xfId="51" applyNumberFormat="1" applyFont="1" applyFill="1" applyBorder="1" applyAlignment="1">
      <alignment horizontal="right" vertical="center" wrapText="1"/>
    </xf>
    <xf numFmtId="3" fontId="32" fillId="0" borderId="0" xfId="52" applyNumberFormat="1" applyFont="1" applyFill="1" applyBorder="1" applyAlignment="1">
      <alignment horizontal="right" vertical="center" wrapText="1"/>
    </xf>
    <xf numFmtId="0" fontId="32" fillId="0" borderId="0" xfId="53" applyFont="1" applyFill="1" applyBorder="1" applyAlignment="1">
      <alignment horizontal="right" vertical="center" wrapText="1"/>
    </xf>
    <xf numFmtId="3" fontId="32" fillId="0" borderId="0" xfId="54" applyNumberFormat="1" applyFont="1" applyFill="1" applyBorder="1" applyAlignment="1">
      <alignment horizontal="right" vertical="center" wrapText="1"/>
    </xf>
    <xf numFmtId="3" fontId="32" fillId="0" borderId="0" xfId="55" applyNumberFormat="1" applyFont="1" applyFill="1" applyBorder="1" applyAlignment="1">
      <alignment horizontal="right" vertical="center" wrapText="1"/>
    </xf>
    <xf numFmtId="3" fontId="32" fillId="0" borderId="0" xfId="56" applyNumberFormat="1" applyFont="1" applyFill="1" applyBorder="1" applyAlignment="1">
      <alignment horizontal="right" vertical="center" wrapText="1"/>
    </xf>
    <xf numFmtId="3" fontId="32" fillId="0" borderId="0" xfId="57" applyNumberFormat="1" applyFont="1" applyFill="1" applyBorder="1" applyAlignment="1">
      <alignment horizontal="right" vertical="center" wrapText="1"/>
    </xf>
    <xf numFmtId="3" fontId="32" fillId="0" borderId="0" xfId="58" applyNumberFormat="1" applyFont="1" applyFill="1" applyBorder="1" applyAlignment="1">
      <alignment horizontal="right" vertical="center" wrapText="1"/>
    </xf>
    <xf numFmtId="3" fontId="18" fillId="0" borderId="3" xfId="16" applyNumberFormat="1" applyFont="1" applyFill="1" applyBorder="1"/>
    <xf numFmtId="3" fontId="32" fillId="0" borderId="0" xfId="59" applyNumberFormat="1" applyFont="1" applyFill="1" applyBorder="1" applyAlignment="1">
      <alignment horizontal="right" vertical="center" wrapText="1"/>
    </xf>
    <xf numFmtId="0" fontId="32" fillId="0" borderId="0" xfId="60" applyFont="1" applyFill="1" applyBorder="1" applyAlignment="1">
      <alignment horizontal="right" vertical="center" wrapText="1"/>
    </xf>
    <xf numFmtId="3" fontId="32" fillId="0" borderId="0" xfId="61" applyNumberFormat="1" applyFont="1" applyFill="1" applyBorder="1" applyAlignment="1">
      <alignment horizontal="right" vertical="center" wrapText="1"/>
    </xf>
    <xf numFmtId="3" fontId="32" fillId="0" borderId="0" xfId="62" applyNumberFormat="1" applyFont="1" applyFill="1" applyBorder="1" applyAlignment="1">
      <alignment horizontal="right" vertical="center" wrapText="1"/>
    </xf>
    <xf numFmtId="3" fontId="32" fillId="0" borderId="0" xfId="63" applyNumberFormat="1" applyFont="1" applyFill="1" applyBorder="1" applyAlignment="1">
      <alignment horizontal="right" vertical="center" wrapText="1"/>
    </xf>
    <xf numFmtId="3" fontId="32" fillId="0" borderId="0" xfId="64" applyNumberFormat="1" applyFont="1" applyFill="1" applyBorder="1" applyAlignment="1">
      <alignment horizontal="right" vertical="center" wrapText="1"/>
    </xf>
    <xf numFmtId="3" fontId="32" fillId="0" borderId="0" xfId="65" applyNumberFormat="1" applyFont="1" applyFill="1" applyBorder="1" applyAlignment="1">
      <alignment horizontal="right" vertical="center" wrapText="1"/>
    </xf>
    <xf numFmtId="3" fontId="32" fillId="0" borderId="0" xfId="23" applyNumberFormat="1" applyFont="1" applyFill="1" applyBorder="1" applyAlignment="1">
      <alignment horizontal="right" vertical="center" wrapText="1"/>
    </xf>
    <xf numFmtId="0" fontId="32" fillId="0" borderId="0" xfId="66" applyFont="1" applyFill="1" applyBorder="1" applyAlignment="1">
      <alignment horizontal="right" vertical="center" wrapText="1"/>
    </xf>
    <xf numFmtId="3" fontId="32" fillId="0" borderId="0" xfId="67" applyNumberFormat="1" applyFont="1" applyFill="1" applyBorder="1" applyAlignment="1">
      <alignment horizontal="right" vertical="center" wrapText="1"/>
    </xf>
    <xf numFmtId="3" fontId="32" fillId="0" borderId="0" xfId="68" applyNumberFormat="1" applyFont="1" applyFill="1" applyBorder="1" applyAlignment="1">
      <alignment horizontal="right" vertical="center" wrapText="1"/>
    </xf>
    <xf numFmtId="3" fontId="32" fillId="0" borderId="0" xfId="69" applyNumberFormat="1" applyFont="1" applyFill="1" applyBorder="1" applyAlignment="1">
      <alignment horizontal="right" vertical="center" wrapText="1"/>
    </xf>
    <xf numFmtId="3" fontId="32" fillId="0" borderId="0" xfId="70" applyNumberFormat="1" applyFont="1" applyFill="1" applyBorder="1" applyAlignment="1">
      <alignment horizontal="right" vertical="center" wrapText="1"/>
    </xf>
    <xf numFmtId="3" fontId="32" fillId="0" borderId="0" xfId="71" applyNumberFormat="1" applyFont="1" applyFill="1" applyBorder="1" applyAlignment="1">
      <alignment horizontal="right" vertical="center" wrapText="1"/>
    </xf>
    <xf numFmtId="3" fontId="32" fillId="0" borderId="0" xfId="72" applyNumberFormat="1" applyFont="1" applyFill="1" applyBorder="1" applyAlignment="1">
      <alignment horizontal="right" vertical="center" wrapText="1"/>
    </xf>
    <xf numFmtId="0" fontId="32" fillId="0" borderId="0" xfId="73" applyFont="1" applyFill="1" applyBorder="1" applyAlignment="1">
      <alignment horizontal="right" vertical="center" wrapText="1"/>
    </xf>
    <xf numFmtId="3" fontId="32" fillId="0" borderId="0" xfId="74" applyNumberFormat="1" applyFont="1" applyFill="1" applyBorder="1" applyAlignment="1">
      <alignment horizontal="right" vertical="center" wrapText="1"/>
    </xf>
    <xf numFmtId="3" fontId="32" fillId="0" borderId="0" xfId="75" applyNumberFormat="1" applyFont="1" applyFill="1" applyBorder="1" applyAlignment="1">
      <alignment horizontal="right" vertical="center" wrapText="1"/>
    </xf>
    <xf numFmtId="3" fontId="32" fillId="0" borderId="0" xfId="76" applyNumberFormat="1" applyFont="1" applyFill="1" applyBorder="1" applyAlignment="1">
      <alignment horizontal="right" vertical="center" wrapText="1"/>
    </xf>
    <xf numFmtId="3" fontId="32" fillId="0" borderId="0" xfId="77" applyNumberFormat="1" applyFont="1" applyFill="1" applyBorder="1" applyAlignment="1">
      <alignment horizontal="right" vertical="center" wrapText="1"/>
    </xf>
    <xf numFmtId="3" fontId="32" fillId="0" borderId="0" xfId="78" applyNumberFormat="1" applyFont="1" applyFill="1" applyBorder="1" applyAlignment="1">
      <alignment horizontal="right" vertical="center" wrapText="1"/>
    </xf>
    <xf numFmtId="3" fontId="32" fillId="0" borderId="0" xfId="79" applyNumberFormat="1" applyFont="1" applyFill="1" applyBorder="1" applyAlignment="1">
      <alignment horizontal="right" vertical="center" wrapText="1"/>
    </xf>
    <xf numFmtId="0" fontId="32" fillId="0" borderId="0" xfId="80" applyFont="1" applyFill="1" applyBorder="1" applyAlignment="1">
      <alignment horizontal="right" vertical="center" wrapText="1"/>
    </xf>
    <xf numFmtId="3" fontId="32" fillId="0" borderId="0" xfId="81" applyNumberFormat="1" applyFont="1" applyFill="1" applyBorder="1" applyAlignment="1">
      <alignment horizontal="right" vertical="center" wrapText="1"/>
    </xf>
    <xf numFmtId="3" fontId="32" fillId="0" borderId="0" xfId="82" applyNumberFormat="1" applyFont="1" applyFill="1" applyBorder="1" applyAlignment="1">
      <alignment horizontal="right" vertical="center" wrapText="1"/>
    </xf>
    <xf numFmtId="3" fontId="32" fillId="0" borderId="0" xfId="83" applyNumberFormat="1" applyFont="1" applyFill="1" applyBorder="1" applyAlignment="1">
      <alignment horizontal="right" vertical="center" wrapText="1"/>
    </xf>
    <xf numFmtId="3" fontId="32" fillId="0" borderId="0" xfId="84" applyNumberFormat="1" applyFont="1" applyFill="1" applyBorder="1" applyAlignment="1">
      <alignment horizontal="right" vertical="center" wrapText="1"/>
    </xf>
    <xf numFmtId="3" fontId="32" fillId="0" borderId="0" xfId="85" applyNumberFormat="1" applyFont="1" applyFill="1" applyBorder="1" applyAlignment="1">
      <alignment horizontal="right" vertical="center" wrapText="1"/>
    </xf>
    <xf numFmtId="3" fontId="32" fillId="0" borderId="0" xfId="86" applyNumberFormat="1" applyFont="1" applyFill="1" applyBorder="1" applyAlignment="1">
      <alignment horizontal="right" vertical="center" wrapText="1"/>
    </xf>
    <xf numFmtId="0" fontId="32" fillId="0" borderId="0" xfId="87" applyFont="1" applyFill="1" applyBorder="1" applyAlignment="1">
      <alignment horizontal="right" vertical="center" wrapText="1"/>
    </xf>
    <xf numFmtId="3" fontId="32" fillId="0" borderId="0" xfId="88" applyNumberFormat="1" applyFont="1" applyFill="1" applyBorder="1" applyAlignment="1">
      <alignment horizontal="right" vertical="center" wrapText="1"/>
    </xf>
    <xf numFmtId="3" fontId="32" fillId="0" borderId="0" xfId="89" applyNumberFormat="1" applyFont="1" applyFill="1" applyBorder="1" applyAlignment="1">
      <alignment horizontal="right" vertical="center" wrapText="1"/>
    </xf>
    <xf numFmtId="3" fontId="32" fillId="0" borderId="0" xfId="90" applyNumberFormat="1" applyFont="1" applyFill="1" applyBorder="1" applyAlignment="1">
      <alignment horizontal="right" vertical="center" wrapText="1"/>
    </xf>
    <xf numFmtId="3" fontId="32" fillId="0" borderId="0" xfId="91" applyNumberFormat="1" applyFont="1" applyFill="1" applyBorder="1" applyAlignment="1">
      <alignment horizontal="right" vertical="center" wrapText="1"/>
    </xf>
    <xf numFmtId="3" fontId="32" fillId="0" borderId="0" xfId="92" applyNumberFormat="1" applyFont="1" applyFill="1" applyBorder="1" applyAlignment="1">
      <alignment horizontal="right" vertical="center" wrapText="1"/>
    </xf>
    <xf numFmtId="3" fontId="32" fillId="0" borderId="0" xfId="93" applyNumberFormat="1" applyFont="1" applyFill="1" applyBorder="1" applyAlignment="1">
      <alignment horizontal="right" vertical="center" wrapText="1"/>
    </xf>
    <xf numFmtId="0" fontId="32" fillId="0" borderId="0" xfId="94" applyFont="1" applyFill="1" applyBorder="1" applyAlignment="1">
      <alignment horizontal="right" vertical="center" wrapText="1"/>
    </xf>
    <xf numFmtId="3" fontId="18" fillId="0" borderId="0" xfId="95" applyNumberFormat="1" applyFont="1" applyFill="1" applyBorder="1" applyAlignment="1">
      <alignment horizontal="right" vertical="center" wrapText="1"/>
    </xf>
    <xf numFmtId="3" fontId="32" fillId="0" borderId="0" xfId="96" applyNumberFormat="1" applyFont="1" applyFill="1" applyBorder="1" applyAlignment="1">
      <alignment horizontal="right" vertical="center" wrapText="1"/>
    </xf>
    <xf numFmtId="3" fontId="32" fillId="0" borderId="0" xfId="97" applyNumberFormat="1" applyFont="1" applyFill="1" applyBorder="1" applyAlignment="1">
      <alignment horizontal="right" vertical="center" wrapText="1"/>
    </xf>
    <xf numFmtId="3" fontId="32" fillId="0" borderId="0" xfId="98" applyNumberFormat="1" applyFont="1" applyFill="1" applyBorder="1" applyAlignment="1">
      <alignment horizontal="right" vertical="center" wrapText="1"/>
    </xf>
    <xf numFmtId="3" fontId="32" fillId="0" borderId="0" xfId="99" applyNumberFormat="1" applyFont="1" applyFill="1" applyBorder="1" applyAlignment="1">
      <alignment horizontal="right" vertical="center" wrapText="1"/>
    </xf>
    <xf numFmtId="3" fontId="20" fillId="0" borderId="0" xfId="4" applyNumberFormat="1" applyFont="1" applyBorder="1" applyAlignment="1" applyProtection="1">
      <alignment horizontal="right"/>
    </xf>
    <xf numFmtId="3" fontId="19" fillId="0" borderId="0" xfId="4" applyNumberFormat="1" applyFont="1" applyBorder="1" applyAlignment="1" applyProtection="1">
      <alignment horizontal="right"/>
    </xf>
    <xf numFmtId="3" fontId="21" fillId="0" borderId="0" xfId="4" applyNumberFormat="1" applyFont="1" applyBorder="1" applyAlignment="1" applyProtection="1">
      <alignment horizontal="right"/>
    </xf>
    <xf numFmtId="3" fontId="18" fillId="0" borderId="3" xfId="16" applyNumberFormat="1" applyFont="1" applyBorder="1" applyAlignment="1"/>
    <xf numFmtId="3" fontId="21" fillId="0" borderId="0" xfId="16" applyNumberFormat="1" applyFont="1" applyFill="1" applyBorder="1" applyAlignment="1">
      <alignment horizontal="right"/>
    </xf>
    <xf numFmtId="3" fontId="18" fillId="0" borderId="2" xfId="16" applyNumberFormat="1" applyFont="1" applyFill="1" applyBorder="1" applyAlignment="1"/>
    <xf numFmtId="3" fontId="32" fillId="0" borderId="0" xfId="100" applyNumberFormat="1" applyFont="1" applyFill="1" applyBorder="1" applyAlignment="1">
      <alignment horizontal="right" vertical="center" wrapText="1"/>
    </xf>
    <xf numFmtId="0" fontId="32" fillId="0" borderId="0" xfId="101" applyFont="1" applyFill="1" applyBorder="1" applyAlignment="1">
      <alignment horizontal="right" vertical="center" wrapText="1"/>
    </xf>
    <xf numFmtId="3" fontId="32" fillId="0" borderId="0" xfId="102" applyNumberFormat="1" applyFont="1" applyFill="1" applyBorder="1" applyAlignment="1">
      <alignment horizontal="right" vertical="center" wrapText="1"/>
    </xf>
    <xf numFmtId="3" fontId="32" fillId="0" borderId="0" xfId="103" applyNumberFormat="1" applyFont="1" applyFill="1" applyBorder="1" applyAlignment="1">
      <alignment horizontal="right" vertical="center" wrapText="1"/>
    </xf>
    <xf numFmtId="3" fontId="32" fillId="0" borderId="0" xfId="104" applyNumberFormat="1" applyFont="1" applyFill="1" applyBorder="1" applyAlignment="1">
      <alignment horizontal="right" vertical="center" wrapText="1"/>
    </xf>
    <xf numFmtId="3" fontId="32" fillId="0" borderId="0" xfId="105" applyNumberFormat="1" applyFont="1" applyFill="1" applyBorder="1" applyAlignment="1">
      <alignment horizontal="right" vertical="center" wrapText="1"/>
    </xf>
    <xf numFmtId="3" fontId="32" fillId="0" borderId="0" xfId="106" applyNumberFormat="1" applyFont="1" applyFill="1" applyBorder="1" applyAlignment="1">
      <alignment horizontal="right" vertical="center" wrapText="1"/>
    </xf>
    <xf numFmtId="3" fontId="32" fillId="0" borderId="0" xfId="107" applyNumberFormat="1" applyFont="1" applyFill="1" applyBorder="1" applyAlignment="1">
      <alignment horizontal="right" vertical="center" wrapText="1"/>
    </xf>
    <xf numFmtId="0" fontId="32" fillId="0" borderId="0" xfId="108" applyFont="1" applyFill="1" applyBorder="1" applyAlignment="1">
      <alignment horizontal="right" vertical="center" wrapText="1"/>
    </xf>
    <xf numFmtId="3" fontId="32" fillId="0" borderId="0" xfId="109" applyNumberFormat="1" applyFont="1" applyFill="1" applyBorder="1" applyAlignment="1">
      <alignment horizontal="right" vertical="center" wrapText="1"/>
    </xf>
    <xf numFmtId="3" fontId="32" fillId="0" borderId="0" xfId="110" applyNumberFormat="1" applyFont="1" applyFill="1" applyBorder="1" applyAlignment="1">
      <alignment horizontal="right" vertical="center" wrapText="1"/>
    </xf>
    <xf numFmtId="3" fontId="32" fillId="0" borderId="0" xfId="111" applyNumberFormat="1" applyFont="1" applyFill="1" applyBorder="1" applyAlignment="1">
      <alignment horizontal="right" vertical="center" wrapText="1"/>
    </xf>
    <xf numFmtId="3" fontId="32" fillId="0" borderId="0" xfId="112" applyNumberFormat="1" applyFont="1" applyFill="1" applyBorder="1" applyAlignment="1">
      <alignment horizontal="right" vertical="center" wrapText="1"/>
    </xf>
    <xf numFmtId="3" fontId="32" fillId="0" borderId="0" xfId="113" applyNumberFormat="1" applyFont="1" applyFill="1" applyBorder="1" applyAlignment="1">
      <alignment horizontal="right" vertical="center" wrapText="1"/>
    </xf>
    <xf numFmtId="3" fontId="32" fillId="0" borderId="0" xfId="114" applyNumberFormat="1" applyFont="1" applyFill="1" applyBorder="1" applyAlignment="1">
      <alignment horizontal="right" vertical="center" wrapText="1"/>
    </xf>
    <xf numFmtId="0" fontId="32" fillId="0" borderId="0" xfId="115" applyFont="1" applyFill="1" applyBorder="1" applyAlignment="1">
      <alignment horizontal="right" vertical="center" wrapText="1"/>
    </xf>
    <xf numFmtId="3" fontId="32" fillId="0" borderId="0" xfId="116" applyNumberFormat="1" applyFont="1" applyFill="1" applyBorder="1" applyAlignment="1">
      <alignment horizontal="right" vertical="center" wrapText="1"/>
    </xf>
    <xf numFmtId="3" fontId="32" fillId="0" borderId="0" xfId="117" applyNumberFormat="1" applyFont="1" applyFill="1" applyBorder="1" applyAlignment="1">
      <alignment horizontal="right" vertical="center" wrapText="1"/>
    </xf>
    <xf numFmtId="3" fontId="32" fillId="0" borderId="0" xfId="118" applyNumberFormat="1" applyFont="1" applyFill="1" applyBorder="1" applyAlignment="1">
      <alignment horizontal="right" vertical="center" wrapText="1"/>
    </xf>
    <xf numFmtId="3" fontId="32" fillId="0" borderId="0" xfId="119" applyNumberFormat="1" applyFont="1" applyFill="1" applyBorder="1" applyAlignment="1">
      <alignment horizontal="right" vertical="center" wrapText="1"/>
    </xf>
    <xf numFmtId="3" fontId="32" fillId="0" borderId="0" xfId="120" applyNumberFormat="1" applyFont="1" applyFill="1" applyBorder="1" applyAlignment="1">
      <alignment horizontal="right" vertical="center" wrapText="1"/>
    </xf>
    <xf numFmtId="3" fontId="32" fillId="0" borderId="0" xfId="121" applyNumberFormat="1" applyFont="1" applyFill="1" applyBorder="1" applyAlignment="1">
      <alignment horizontal="right" vertical="center" wrapText="1"/>
    </xf>
    <xf numFmtId="0" fontId="32" fillId="0" borderId="0" xfId="122" applyFont="1" applyFill="1" applyBorder="1" applyAlignment="1">
      <alignment horizontal="right" vertical="center" wrapText="1"/>
    </xf>
    <xf numFmtId="3" fontId="32" fillId="0" borderId="0" xfId="123" applyNumberFormat="1" applyFont="1" applyFill="1" applyBorder="1" applyAlignment="1">
      <alignment horizontal="right" vertical="center" wrapText="1"/>
    </xf>
    <xf numFmtId="3" fontId="32" fillId="0" borderId="0" xfId="124" applyNumberFormat="1" applyFont="1" applyFill="1" applyBorder="1" applyAlignment="1">
      <alignment horizontal="right" vertical="center" wrapText="1"/>
    </xf>
    <xf numFmtId="3" fontId="32" fillId="0" borderId="0" xfId="125" applyNumberFormat="1" applyFont="1" applyFill="1" applyBorder="1" applyAlignment="1">
      <alignment horizontal="right" vertical="center" wrapText="1"/>
    </xf>
    <xf numFmtId="3" fontId="32" fillId="0" borderId="0" xfId="126" applyNumberFormat="1" applyFont="1" applyFill="1" applyBorder="1" applyAlignment="1">
      <alignment horizontal="right" vertical="center" wrapText="1"/>
    </xf>
    <xf numFmtId="3" fontId="32" fillId="0" borderId="0" xfId="127" applyNumberFormat="1" applyFont="1" applyFill="1" applyBorder="1" applyAlignment="1">
      <alignment horizontal="right" vertical="center" wrapText="1"/>
    </xf>
    <xf numFmtId="3" fontId="32" fillId="0" borderId="0" xfId="122" applyNumberFormat="1" applyFont="1" applyFill="1" applyBorder="1" applyAlignment="1">
      <alignment horizontal="right" vertical="center" wrapText="1"/>
    </xf>
    <xf numFmtId="3" fontId="18" fillId="0" borderId="3" xfId="16" applyNumberFormat="1" applyFont="1" applyFill="1" applyBorder="1" applyAlignment="1" applyProtection="1"/>
    <xf numFmtId="3" fontId="18" fillId="0" borderId="3" xfId="16" applyNumberFormat="1" applyFont="1" applyFill="1" applyBorder="1" applyAlignment="1"/>
    <xf numFmtId="0" fontId="33" fillId="0" borderId="0" xfId="16" applyFont="1" applyFill="1" applyAlignment="1">
      <alignment horizontal="center"/>
    </xf>
    <xf numFmtId="3" fontId="20" fillId="0" borderId="0" xfId="16" applyNumberFormat="1" applyFont="1" applyFill="1" applyBorder="1"/>
    <xf numFmtId="166" fontId="24" fillId="0" borderId="0" xfId="0" applyFont="1" applyAlignment="1">
      <alignment vertical="top"/>
    </xf>
    <xf numFmtId="170" fontId="18" fillId="0" borderId="0" xfId="16" applyNumberFormat="1" applyFont="1" applyFill="1" applyBorder="1" applyAlignment="1">
      <alignment horizontal="right"/>
    </xf>
    <xf numFmtId="166" fontId="23" fillId="0" borderId="0" xfId="0" applyFont="1" applyFill="1" applyBorder="1"/>
    <xf numFmtId="166" fontId="24" fillId="0" borderId="0" xfId="0" applyFont="1" applyFill="1" applyBorder="1"/>
    <xf numFmtId="166" fontId="19" fillId="0" borderId="0" xfId="4" applyNumberFormat="1" applyFont="1" applyFill="1" applyBorder="1" applyAlignment="1" applyProtection="1"/>
    <xf numFmtId="166" fontId="20" fillId="0" borderId="0" xfId="4" applyNumberFormat="1" applyFont="1" applyFill="1" applyBorder="1" applyAlignment="1" applyProtection="1">
      <alignment horizontal="right"/>
    </xf>
    <xf numFmtId="166" fontId="21" fillId="0" borderId="0" xfId="4" applyNumberFormat="1" applyFont="1" applyFill="1" applyBorder="1" applyAlignment="1" applyProtection="1">
      <alignment horizontal="right"/>
    </xf>
    <xf numFmtId="166" fontId="21" fillId="0" borderId="0" xfId="4" applyNumberFormat="1" applyFont="1" applyFill="1" applyBorder="1" applyAlignment="1" applyProtection="1">
      <alignment horizontal="left"/>
    </xf>
    <xf numFmtId="166" fontId="21" fillId="0" borderId="0" xfId="0" applyNumberFormat="1" applyFont="1" applyBorder="1" applyAlignment="1" applyProtection="1">
      <alignment horizontal="left"/>
    </xf>
    <xf numFmtId="0" fontId="18" fillId="0" borderId="0" xfId="16" applyFont="1" applyFill="1" applyAlignment="1">
      <alignment vertical="center"/>
    </xf>
    <xf numFmtId="0" fontId="18" fillId="0" borderId="0" xfId="16" applyFont="1" applyFill="1" applyAlignment="1">
      <alignment horizontal="right" vertical="center"/>
    </xf>
    <xf numFmtId="166" fontId="20" fillId="0" borderId="0" xfId="4" applyNumberFormat="1" applyFont="1" applyAlignment="1" applyProtection="1">
      <alignment horizontal="right" vertical="center"/>
    </xf>
    <xf numFmtId="166" fontId="21" fillId="0" borderId="0" xfId="4" applyNumberFormat="1" applyFont="1" applyAlignment="1" applyProtection="1">
      <alignment horizontal="right" vertical="center"/>
    </xf>
    <xf numFmtId="0" fontId="20" fillId="0" borderId="0" xfId="16" applyFont="1" applyFill="1" applyAlignment="1">
      <alignment horizontal="left" vertical="center"/>
    </xf>
    <xf numFmtId="0" fontId="20" fillId="0" borderId="0" xfId="16" applyFont="1" applyFill="1" applyAlignment="1">
      <alignment vertical="center"/>
    </xf>
    <xf numFmtId="0" fontId="20" fillId="0" borderId="0" xfId="16" applyFont="1" applyFill="1" applyAlignment="1">
      <alignment horizontal="right" vertical="center"/>
    </xf>
    <xf numFmtId="0" fontId="21" fillId="0" borderId="0" xfId="16" applyFont="1" applyFill="1" applyAlignment="1">
      <alignment horizontal="left" vertical="center"/>
    </xf>
    <xf numFmtId="0" fontId="21" fillId="0" borderId="0" xfId="16" applyFont="1" applyFill="1" applyAlignment="1">
      <alignment vertical="center"/>
    </xf>
    <xf numFmtId="0" fontId="21" fillId="0" borderId="3" xfId="16" applyFont="1" applyFill="1" applyBorder="1" applyAlignment="1">
      <alignment horizontal="left" vertical="center"/>
    </xf>
    <xf numFmtId="0" fontId="21" fillId="0" borderId="3" xfId="16" applyFont="1" applyFill="1" applyBorder="1" applyAlignment="1">
      <alignment vertical="center"/>
    </xf>
    <xf numFmtId="0" fontId="18" fillId="0" borderId="3" xfId="16" applyFont="1" applyFill="1" applyBorder="1" applyAlignment="1">
      <alignment horizontal="right" vertical="center"/>
    </xf>
    <xf numFmtId="0" fontId="18" fillId="0" borderId="0" xfId="16" applyFont="1" applyFill="1" applyBorder="1" applyAlignment="1">
      <alignment vertical="center"/>
    </xf>
    <xf numFmtId="0" fontId="20" fillId="0" borderId="0" xfId="16" applyFont="1" applyFill="1" applyBorder="1" applyAlignment="1">
      <alignment horizontal="left" vertical="center"/>
    </xf>
    <xf numFmtId="0" fontId="20" fillId="0" borderId="0" xfId="16" applyFont="1" applyFill="1" applyBorder="1" applyAlignment="1">
      <alignment horizontal="right" vertical="center"/>
    </xf>
    <xf numFmtId="0" fontId="20" fillId="0" borderId="0" xfId="16" applyFont="1" applyFill="1" applyBorder="1" applyAlignment="1">
      <alignment horizontal="center" vertical="center"/>
    </xf>
    <xf numFmtId="0" fontId="20" fillId="0" borderId="0" xfId="16" applyFont="1" applyFill="1" applyBorder="1" applyAlignment="1">
      <alignment vertical="center"/>
    </xf>
    <xf numFmtId="0" fontId="21" fillId="0" borderId="0" xfId="16" applyFont="1" applyFill="1" applyBorder="1" applyAlignment="1">
      <alignment horizontal="left" vertical="center"/>
    </xf>
    <xf numFmtId="0" fontId="21" fillId="0" borderId="0" xfId="16" applyFont="1" applyFill="1" applyBorder="1" applyAlignment="1">
      <alignment horizontal="right" vertical="center"/>
    </xf>
    <xf numFmtId="0" fontId="18" fillId="0" borderId="0" xfId="16" applyFont="1" applyFill="1" applyBorder="1" applyAlignment="1">
      <alignment horizontal="right" vertical="center"/>
    </xf>
    <xf numFmtId="0" fontId="21" fillId="0" borderId="2" xfId="16" applyFont="1" applyFill="1" applyBorder="1" applyAlignment="1">
      <alignment horizontal="right" vertical="center"/>
    </xf>
    <xf numFmtId="3" fontId="20" fillId="0" borderId="0" xfId="16" applyNumberFormat="1" applyFont="1" applyFill="1" applyBorder="1" applyAlignment="1" applyProtection="1">
      <alignment horizontal="right" vertical="center"/>
    </xf>
    <xf numFmtId="37" fontId="20" fillId="0" borderId="0" xfId="16" applyNumberFormat="1" applyFont="1" applyFill="1" applyBorder="1" applyAlignment="1" applyProtection="1">
      <alignment horizontal="right" vertical="center"/>
    </xf>
    <xf numFmtId="37" fontId="18" fillId="0" borderId="0" xfId="16" applyNumberFormat="1" applyFont="1" applyFill="1" applyAlignment="1">
      <alignment vertical="center"/>
    </xf>
    <xf numFmtId="3" fontId="20" fillId="0" borderId="0" xfId="16" applyNumberFormat="1" applyFont="1" applyFill="1" applyBorder="1" applyAlignment="1">
      <alignment vertical="center"/>
    </xf>
    <xf numFmtId="49" fontId="18" fillId="0" borderId="0" xfId="0" applyNumberFormat="1" applyFont="1" applyFill="1" applyBorder="1" applyAlignment="1">
      <alignment horizontal="justify" vertical="center"/>
    </xf>
    <xf numFmtId="3" fontId="18" fillId="0" borderId="0" xfId="0" applyNumberFormat="1" applyFont="1" applyBorder="1" applyAlignment="1">
      <alignment horizontal="right" vertical="center"/>
    </xf>
    <xf numFmtId="167" fontId="18" fillId="0" borderId="0" xfId="2" applyNumberFormat="1" applyFont="1" applyBorder="1" applyAlignment="1">
      <alignment vertical="center"/>
    </xf>
    <xf numFmtId="3" fontId="18" fillId="0" borderId="0" xfId="16" applyNumberFormat="1" applyFont="1" applyFill="1" applyBorder="1" applyAlignment="1" applyProtection="1">
      <alignment horizontal="right" vertical="center"/>
    </xf>
    <xf numFmtId="3" fontId="18" fillId="0" borderId="0" xfId="16" applyNumberFormat="1" applyFont="1" applyFill="1" applyAlignment="1">
      <alignment vertical="center"/>
    </xf>
    <xf numFmtId="166" fontId="18" fillId="0" borderId="0" xfId="18" applyNumberFormat="1" applyFont="1" applyBorder="1" applyAlignment="1" applyProtection="1">
      <alignment horizontal="left" vertical="center"/>
    </xf>
    <xf numFmtId="3" fontId="18" fillId="0" borderId="0" xfId="0" applyNumberFormat="1" applyFont="1" applyFill="1" applyBorder="1" applyAlignment="1">
      <alignment horizontal="right" vertical="center"/>
    </xf>
    <xf numFmtId="167" fontId="18" fillId="0" borderId="0" xfId="2" applyNumberFormat="1" applyFont="1" applyFill="1" applyBorder="1" applyAlignment="1">
      <alignment vertical="center"/>
    </xf>
    <xf numFmtId="3" fontId="18" fillId="0" borderId="0" xfId="16" applyNumberFormat="1" applyFont="1" applyFill="1" applyBorder="1" applyAlignment="1">
      <alignment horizontal="right" vertical="center"/>
    </xf>
    <xf numFmtId="37" fontId="18" fillId="0" borderId="0" xfId="16" applyNumberFormat="1" applyFont="1" applyFill="1" applyBorder="1" applyAlignment="1" applyProtection="1">
      <alignment horizontal="right" vertical="center"/>
    </xf>
    <xf numFmtId="3" fontId="18" fillId="0" borderId="0" xfId="16" applyNumberFormat="1" applyFont="1" applyFill="1" applyBorder="1" applyAlignment="1">
      <alignment vertical="center"/>
    </xf>
    <xf numFmtId="166" fontId="18" fillId="0" borderId="0" xfId="18" applyFont="1" applyBorder="1" applyAlignment="1">
      <alignment vertical="center"/>
    </xf>
    <xf numFmtId="0" fontId="20" fillId="0" borderId="3" xfId="16" applyFont="1" applyFill="1" applyBorder="1" applyAlignment="1">
      <alignment vertical="center"/>
    </xf>
    <xf numFmtId="0" fontId="22" fillId="0" borderId="0" xfId="16" applyFont="1" applyFill="1" applyAlignment="1">
      <alignment vertical="center"/>
    </xf>
    <xf numFmtId="0" fontId="23" fillId="0" borderId="0" xfId="16" applyFont="1" applyFill="1" applyBorder="1" applyAlignment="1">
      <alignment vertical="center"/>
    </xf>
    <xf numFmtId="0" fontId="22" fillId="0" borderId="0" xfId="16" applyFont="1" applyFill="1" applyAlignment="1">
      <alignment horizontal="right" vertical="center"/>
    </xf>
    <xf numFmtId="0" fontId="23" fillId="0" borderId="0" xfId="16" applyFont="1" applyFill="1" applyAlignment="1">
      <alignment horizontal="right" vertical="center"/>
    </xf>
    <xf numFmtId="166" fontId="23" fillId="2" borderId="0" xfId="22" applyNumberFormat="1" applyFont="1" applyFill="1" applyBorder="1" applyAlignment="1">
      <alignment horizontal="right" vertical="center"/>
    </xf>
    <xf numFmtId="0" fontId="24" fillId="0" borderId="0" xfId="16" applyFont="1" applyFill="1" applyAlignment="1">
      <alignment vertical="center"/>
    </xf>
    <xf numFmtId="0" fontId="24" fillId="0" borderId="0" xfId="16" applyFont="1" applyFill="1" applyAlignment="1">
      <alignment horizontal="right" vertical="center"/>
    </xf>
    <xf numFmtId="166" fontId="24" fillId="2" borderId="0" xfId="22" applyNumberFormat="1" applyFont="1" applyFill="1" applyBorder="1" applyAlignment="1">
      <alignment horizontal="right" vertical="center"/>
    </xf>
    <xf numFmtId="0" fontId="33" fillId="0" borderId="0" xfId="16" applyFont="1" applyFill="1" applyAlignment="1">
      <alignment horizontal="center" vertical="center"/>
    </xf>
    <xf numFmtId="0" fontId="23" fillId="0" borderId="0" xfId="16" applyFont="1" applyFill="1" applyAlignment="1">
      <alignment vertical="center"/>
    </xf>
    <xf numFmtId="166" fontId="27" fillId="0" borderId="0" xfId="0" applyFont="1" applyAlignment="1">
      <alignment horizontal="center" vertical="center"/>
    </xf>
    <xf numFmtId="0" fontId="22" fillId="0" borderId="0" xfId="16" applyFont="1" applyFill="1" applyAlignment="1">
      <alignment horizontal="center" vertical="center"/>
    </xf>
    <xf numFmtId="166" fontId="24" fillId="0" borderId="0" xfId="0" applyFont="1" applyAlignment="1">
      <alignment vertical="center"/>
    </xf>
    <xf numFmtId="166" fontId="23" fillId="0" borderId="0" xfId="0" applyFont="1" applyAlignment="1">
      <alignment horizontal="center" vertical="center"/>
    </xf>
    <xf numFmtId="0" fontId="31" fillId="0" borderId="0" xfId="23" applyFont="1" applyAlignment="1">
      <alignment vertical="center"/>
    </xf>
    <xf numFmtId="0" fontId="18" fillId="0" borderId="0" xfId="16" applyFont="1" applyAlignment="1">
      <alignment vertical="center"/>
    </xf>
    <xf numFmtId="0" fontId="18" fillId="0" borderId="0" xfId="16" applyFont="1" applyAlignment="1">
      <alignment horizontal="right" vertical="center"/>
    </xf>
    <xf numFmtId="43" fontId="18" fillId="0" borderId="0" xfId="16" applyNumberFormat="1" applyFont="1" applyFill="1" applyAlignment="1">
      <alignment vertical="center"/>
    </xf>
    <xf numFmtId="39" fontId="18" fillId="0" borderId="0" xfId="1" applyNumberFormat="1" applyFont="1" applyBorder="1" applyAlignment="1">
      <alignment vertical="center"/>
    </xf>
    <xf numFmtId="39" fontId="18" fillId="0" borderId="0" xfId="1" applyNumberFormat="1" applyFont="1" applyFill="1" applyBorder="1" applyAlignment="1">
      <alignment vertical="center"/>
    </xf>
    <xf numFmtId="4" fontId="20" fillId="0" borderId="0" xfId="16" applyNumberFormat="1" applyFont="1" applyFill="1" applyBorder="1" applyAlignment="1" applyProtection="1">
      <alignment horizontal="right" vertical="center"/>
    </xf>
    <xf numFmtId="39" fontId="18" fillId="0" borderId="0" xfId="0" applyNumberFormat="1" applyFont="1" applyBorder="1" applyAlignment="1">
      <alignment horizontal="right" vertical="center"/>
    </xf>
    <xf numFmtId="39" fontId="18" fillId="0" borderId="0" xfId="0" applyNumberFormat="1" applyFont="1" applyFill="1" applyBorder="1" applyAlignment="1">
      <alignment horizontal="right" vertical="center"/>
    </xf>
    <xf numFmtId="170" fontId="0" fillId="0" borderId="0" xfId="0" applyNumberFormat="1"/>
    <xf numFmtId="3" fontId="0" fillId="0" borderId="0" xfId="0" applyNumberFormat="1"/>
    <xf numFmtId="4" fontId="0" fillId="0" borderId="0" xfId="0" applyNumberFormat="1"/>
    <xf numFmtId="166" fontId="37" fillId="0" borderId="0" xfId="4" applyNumberFormat="1" applyFont="1" applyFill="1" applyBorder="1" applyAlignment="1" applyProtection="1">
      <alignment horizontal="right"/>
    </xf>
    <xf numFmtId="166" fontId="38" fillId="0" borderId="0" xfId="4" applyNumberFormat="1" applyFont="1" applyFill="1" applyBorder="1" applyAlignment="1" applyProtection="1">
      <alignment horizontal="right"/>
    </xf>
    <xf numFmtId="166" fontId="37" fillId="0" borderId="0" xfId="3" applyNumberFormat="1" applyFont="1" applyFill="1" applyAlignment="1" applyProtection="1">
      <alignment horizontal="right"/>
    </xf>
    <xf numFmtId="166" fontId="38" fillId="0" borderId="0" xfId="3" applyNumberFormat="1" applyFont="1" applyFill="1" applyAlignment="1" applyProtection="1">
      <alignment horizontal="right"/>
    </xf>
    <xf numFmtId="166" fontId="37" fillId="0" borderId="0" xfId="4" applyNumberFormat="1" applyFont="1" applyFill="1" applyAlignment="1" applyProtection="1">
      <alignment horizontal="right"/>
    </xf>
    <xf numFmtId="166" fontId="38" fillId="0" borderId="0" xfId="4" applyNumberFormat="1" applyFont="1" applyFill="1" applyAlignment="1" applyProtection="1">
      <alignment horizontal="right"/>
    </xf>
    <xf numFmtId="3" fontId="46" fillId="3" borderId="0" xfId="344" applyNumberFormat="1" applyFont="1" applyFill="1" applyBorder="1" applyAlignment="1">
      <alignment horizontal="right" vertical="center"/>
    </xf>
    <xf numFmtId="166" fontId="43" fillId="3" borderId="0" xfId="345" applyNumberFormat="1" applyFont="1" applyFill="1" applyBorder="1" applyAlignment="1" applyProtection="1">
      <alignment horizontal="right" vertical="center"/>
    </xf>
    <xf numFmtId="166" fontId="47" fillId="3" borderId="0" xfId="345" applyNumberFormat="1" applyFont="1" applyFill="1" applyBorder="1" applyAlignment="1" applyProtection="1">
      <alignment horizontal="right" vertical="center" wrapText="1"/>
    </xf>
    <xf numFmtId="4" fontId="43" fillId="3" borderId="0" xfId="345" applyNumberFormat="1" applyFont="1" applyFill="1" applyBorder="1" applyAlignment="1" applyProtection="1">
      <alignment horizontal="right" vertical="center" shrinkToFit="1"/>
    </xf>
    <xf numFmtId="4" fontId="47" fillId="3" borderId="0" xfId="345" applyNumberFormat="1" applyFont="1" applyFill="1" applyBorder="1" applyAlignment="1" applyProtection="1">
      <alignment horizontal="right" vertical="center" wrapText="1"/>
    </xf>
    <xf numFmtId="166" fontId="44" fillId="3" borderId="0" xfId="345" applyNumberFormat="1" applyFont="1" applyFill="1" applyBorder="1" applyAlignment="1" applyProtection="1">
      <alignment horizontal="right" vertical="center" wrapText="1"/>
    </xf>
    <xf numFmtId="3" fontId="45" fillId="3" borderId="0" xfId="344" applyNumberFormat="1" applyFont="1" applyFill="1" applyAlignment="1">
      <alignment vertical="center"/>
    </xf>
    <xf numFmtId="166" fontId="43" fillId="3" borderId="0" xfId="345" applyNumberFormat="1" applyFont="1" applyFill="1" applyBorder="1" applyAlignment="1" applyProtection="1">
      <alignment horizontal="left" vertical="center"/>
    </xf>
    <xf numFmtId="166" fontId="47" fillId="3" borderId="0" xfId="345" applyNumberFormat="1" applyFont="1" applyFill="1" applyBorder="1" applyAlignment="1" applyProtection="1">
      <alignment horizontal="left" vertical="center" wrapText="1"/>
    </xf>
    <xf numFmtId="4" fontId="43" fillId="3" borderId="0" xfId="345" applyNumberFormat="1" applyFont="1" applyFill="1" applyBorder="1" applyAlignment="1" applyProtection="1">
      <alignment horizontal="left" vertical="center" shrinkToFit="1"/>
    </xf>
    <xf numFmtId="4" fontId="47" fillId="3" borderId="0" xfId="345" applyNumberFormat="1" applyFont="1" applyFill="1" applyBorder="1" applyAlignment="1" applyProtection="1">
      <alignment horizontal="left" vertical="center" wrapText="1"/>
    </xf>
    <xf numFmtId="166" fontId="44" fillId="3" borderId="0" xfId="345" applyNumberFormat="1" applyFont="1" applyFill="1" applyBorder="1" applyAlignment="1" applyProtection="1">
      <alignment horizontal="left" vertical="center" wrapText="1"/>
    </xf>
    <xf numFmtId="166" fontId="44" fillId="0" borderId="0" xfId="345" applyNumberFormat="1" applyFont="1" applyFill="1" applyBorder="1" applyAlignment="1" applyProtection="1">
      <alignment horizontal="left" vertical="center" wrapText="1"/>
    </xf>
    <xf numFmtId="3" fontId="44" fillId="3" borderId="0" xfId="345" applyNumberFormat="1" applyFont="1" applyFill="1" applyBorder="1" applyAlignment="1" applyProtection="1">
      <alignment horizontal="right" vertical="center" wrapText="1"/>
    </xf>
    <xf numFmtId="3" fontId="44" fillId="3" borderId="0" xfId="345" applyNumberFormat="1" applyFont="1" applyFill="1" applyBorder="1" applyAlignment="1" applyProtection="1">
      <alignment horizontal="right" vertical="center"/>
    </xf>
    <xf numFmtId="3" fontId="47" fillId="3" borderId="0" xfId="345" applyNumberFormat="1" applyFont="1" applyFill="1" applyBorder="1" applyAlignment="1" applyProtection="1">
      <alignment horizontal="right" vertical="center" wrapText="1"/>
    </xf>
    <xf numFmtId="3" fontId="43" fillId="3" borderId="0" xfId="345" applyNumberFormat="1" applyFont="1" applyFill="1" applyBorder="1" applyAlignment="1" applyProtection="1">
      <alignment horizontal="right" vertical="center"/>
    </xf>
    <xf numFmtId="3" fontId="43" fillId="3" borderId="0" xfId="345" applyNumberFormat="1" applyFont="1" applyFill="1" applyBorder="1" applyAlignment="1" applyProtection="1">
      <alignment horizontal="right" vertical="center" shrinkToFit="1"/>
    </xf>
    <xf numFmtId="0" fontId="45" fillId="3" borderId="0" xfId="344" applyFont="1" applyFill="1" applyAlignment="1">
      <alignment vertical="center"/>
    </xf>
    <xf numFmtId="166" fontId="44" fillId="3" borderId="0" xfId="345" applyNumberFormat="1" applyFont="1" applyFill="1" applyBorder="1" applyAlignment="1" applyProtection="1">
      <alignment horizontal="right" vertical="center"/>
    </xf>
    <xf numFmtId="166" fontId="20" fillId="0" borderId="0" xfId="0" applyNumberFormat="1" applyFont="1" applyBorder="1" applyAlignment="1" applyProtection="1">
      <alignment horizontal="left"/>
    </xf>
    <xf numFmtId="166" fontId="21" fillId="0" borderId="0" xfId="0" applyFont="1" applyFill="1" applyBorder="1" applyAlignment="1">
      <alignment horizontal="left"/>
    </xf>
    <xf numFmtId="166" fontId="21" fillId="0" borderId="0" xfId="0" applyNumberFormat="1" applyFont="1" applyBorder="1" applyAlignment="1" applyProtection="1">
      <alignment horizontal="left"/>
    </xf>
    <xf numFmtId="166" fontId="20" fillId="0" borderId="0" xfId="0" applyNumberFormat="1" applyFont="1" applyBorder="1" applyAlignment="1" applyProtection="1">
      <alignment horizontal="left" indent="1"/>
    </xf>
    <xf numFmtId="166" fontId="21" fillId="0" borderId="0" xfId="0" applyNumberFormat="1" applyFont="1" applyBorder="1" applyAlignment="1" applyProtection="1">
      <alignment horizontal="left" indent="1"/>
    </xf>
    <xf numFmtId="0" fontId="20" fillId="0" borderId="2" xfId="16" applyFont="1" applyFill="1" applyBorder="1" applyAlignment="1">
      <alignment horizontal="center" vertical="center"/>
    </xf>
    <xf numFmtId="166" fontId="34" fillId="0" borderId="0" xfId="0" applyFont="1" applyFill="1" applyBorder="1" applyAlignment="1">
      <alignment horizontal="left" vertical="center" wrapText="1"/>
    </xf>
    <xf numFmtId="0" fontId="52" fillId="3" borderId="0" xfId="660" applyFont="1" applyFill="1"/>
    <xf numFmtId="0" fontId="54" fillId="3" borderId="0" xfId="661" applyFont="1" applyFill="1" applyBorder="1" applyAlignment="1">
      <alignment horizontal="right"/>
    </xf>
    <xf numFmtId="0" fontId="54" fillId="3" borderId="0" xfId="661" applyFont="1" applyFill="1" applyBorder="1" applyAlignment="1">
      <alignment horizontal="left"/>
    </xf>
    <xf numFmtId="0" fontId="54" fillId="3" borderId="0" xfId="661" applyFont="1" applyFill="1" applyBorder="1" applyAlignment="1">
      <alignment vertical="center"/>
    </xf>
    <xf numFmtId="0" fontId="54" fillId="3" borderId="0" xfId="661" applyFont="1" applyFill="1" applyBorder="1" applyAlignment="1">
      <alignment horizontal="center" vertical="center"/>
    </xf>
    <xf numFmtId="0" fontId="54" fillId="3" borderId="0" xfId="661" applyFont="1" applyFill="1" applyBorder="1" applyAlignment="1">
      <alignment horizontal="left" vertical="top"/>
    </xf>
    <xf numFmtId="0" fontId="55" fillId="3" borderId="0" xfId="660" applyNumberFormat="1" applyFont="1" applyFill="1" applyBorder="1" applyAlignment="1">
      <alignment horizontal="right"/>
    </xf>
    <xf numFmtId="0" fontId="55" fillId="3" borderId="0" xfId="660" applyNumberFormat="1" applyFont="1" applyFill="1" applyBorder="1" applyAlignment="1">
      <alignment horizontal="left"/>
    </xf>
    <xf numFmtId="0" fontId="56" fillId="3" borderId="0" xfId="660" applyNumberFormat="1" applyFont="1" applyFill="1" applyBorder="1"/>
    <xf numFmtId="0" fontId="56" fillId="3" borderId="0" xfId="660" applyNumberFormat="1" applyFont="1" applyFill="1" applyBorder="1" applyAlignment="1">
      <alignment horizontal="center"/>
    </xf>
    <xf numFmtId="0" fontId="55" fillId="3" borderId="0" xfId="660" applyNumberFormat="1" applyFont="1" applyFill="1" applyBorder="1" applyAlignment="1">
      <alignment vertical="top"/>
    </xf>
    <xf numFmtId="0" fontId="44" fillId="3" borderId="7" xfId="660" applyNumberFormat="1" applyFont="1" applyFill="1" applyBorder="1"/>
    <xf numFmtId="0" fontId="44" fillId="3" borderId="7" xfId="660" applyNumberFormat="1" applyFont="1" applyFill="1" applyBorder="1" applyAlignment="1">
      <alignment horizontal="center"/>
    </xf>
    <xf numFmtId="166" fontId="44" fillId="3" borderId="0" xfId="662" applyFont="1" applyFill="1"/>
    <xf numFmtId="166" fontId="43" fillId="3" borderId="5" xfId="662" applyNumberFormat="1" applyFont="1" applyFill="1" applyBorder="1" applyAlignment="1" applyProtection="1">
      <alignment horizontal="left" vertical="center" wrapText="1"/>
    </xf>
    <xf numFmtId="166" fontId="43" fillId="3" borderId="5" xfId="662" applyNumberFormat="1" applyFont="1" applyFill="1" applyBorder="1" applyAlignment="1" applyProtection="1">
      <alignment horizontal="center" vertical="center" wrapText="1"/>
    </xf>
    <xf numFmtId="166" fontId="43" fillId="3" borderId="5" xfId="662" applyNumberFormat="1" applyFont="1" applyFill="1" applyBorder="1" applyAlignment="1" applyProtection="1">
      <alignment horizontal="right" vertical="center" wrapText="1"/>
    </xf>
    <xf numFmtId="0" fontId="43" fillId="3" borderId="0" xfId="662" applyNumberFormat="1" applyFont="1" applyFill="1" applyBorder="1" applyAlignment="1" applyProtection="1">
      <alignment horizontal="right" vertical="center"/>
    </xf>
    <xf numFmtId="166" fontId="43" fillId="3" borderId="0" xfId="662" applyNumberFormat="1" applyFont="1" applyFill="1" applyBorder="1" applyAlignment="1" applyProtection="1">
      <alignment horizontal="left" vertical="center" wrapText="1"/>
    </xf>
    <xf numFmtId="166" fontId="43" fillId="3" borderId="0" xfId="662" applyNumberFormat="1" applyFont="1" applyFill="1" applyBorder="1" applyAlignment="1" applyProtection="1">
      <alignment horizontal="center" vertical="center" wrapText="1"/>
    </xf>
    <xf numFmtId="166" fontId="43" fillId="3" borderId="0" xfId="662" applyNumberFormat="1" applyFont="1" applyFill="1" applyBorder="1" applyAlignment="1" applyProtection="1">
      <alignment horizontal="right" vertical="center" wrapText="1"/>
    </xf>
    <xf numFmtId="166" fontId="44" fillId="3" borderId="2" xfId="662" applyFont="1" applyFill="1" applyBorder="1"/>
    <xf numFmtId="166" fontId="43" fillId="3" borderId="2" xfId="662" applyNumberFormat="1" applyFont="1" applyFill="1" applyBorder="1" applyAlignment="1" applyProtection="1">
      <alignment horizontal="left" vertical="center" wrapText="1"/>
    </xf>
    <xf numFmtId="166" fontId="43" fillId="3" borderId="2" xfId="662" applyNumberFormat="1" applyFont="1" applyFill="1" applyBorder="1" applyAlignment="1" applyProtection="1">
      <alignment horizontal="center" vertical="center" wrapText="1"/>
    </xf>
    <xf numFmtId="166" fontId="43" fillId="3" borderId="2" xfId="662" applyNumberFormat="1" applyFont="1" applyFill="1" applyBorder="1" applyAlignment="1" applyProtection="1">
      <alignment horizontal="right" vertical="center" wrapText="1"/>
    </xf>
    <xf numFmtId="0" fontId="43" fillId="3" borderId="2" xfId="662" applyNumberFormat="1" applyFont="1" applyFill="1" applyBorder="1" applyAlignment="1" applyProtection="1">
      <alignment horizontal="right" vertical="center"/>
    </xf>
    <xf numFmtId="166" fontId="47" fillId="3" borderId="0" xfId="662" applyNumberFormat="1" applyFont="1" applyFill="1" applyBorder="1" applyAlignment="1" applyProtection="1">
      <alignment horizontal="left"/>
    </xf>
    <xf numFmtId="166" fontId="44" fillId="3" borderId="0" xfId="662" applyFont="1" applyFill="1" applyBorder="1"/>
    <xf numFmtId="166" fontId="44" fillId="3" borderId="0" xfId="662" applyFont="1" applyFill="1" applyBorder="1" applyAlignment="1">
      <alignment horizontal="center"/>
    </xf>
    <xf numFmtId="166" fontId="44" fillId="3" borderId="0" xfId="662" applyFont="1" applyFill="1" applyAlignment="1">
      <alignment horizontal="right"/>
    </xf>
    <xf numFmtId="166" fontId="47" fillId="3" borderId="0" xfId="662" applyNumberFormat="1" applyFont="1" applyFill="1" applyBorder="1" applyAlignment="1" applyProtection="1">
      <alignment horizontal="right"/>
    </xf>
    <xf numFmtId="0" fontId="45" fillId="3" borderId="0" xfId="660" applyFont="1" applyFill="1"/>
    <xf numFmtId="166" fontId="43" fillId="3" borderId="0" xfId="662" applyNumberFormat="1" applyFont="1" applyFill="1" applyBorder="1" applyAlignment="1" applyProtection="1"/>
    <xf numFmtId="166" fontId="43" fillId="3" borderId="0" xfId="662" applyNumberFormat="1" applyFont="1" applyFill="1" applyBorder="1" applyAlignment="1" applyProtection="1">
      <alignment horizontal="center"/>
    </xf>
    <xf numFmtId="3" fontId="43" fillId="3" borderId="0" xfId="660" applyNumberFormat="1" applyFont="1" applyFill="1" applyBorder="1" applyAlignment="1" applyProtection="1">
      <alignment horizontal="right"/>
    </xf>
    <xf numFmtId="3" fontId="43" fillId="3" borderId="0" xfId="662" applyNumberFormat="1" applyFont="1" applyFill="1" applyBorder="1" applyAlignment="1" applyProtection="1">
      <alignment horizontal="right"/>
    </xf>
    <xf numFmtId="166" fontId="47" fillId="3" borderId="0" xfId="662" applyNumberFormat="1" applyFont="1" applyFill="1" applyBorder="1" applyAlignment="1" applyProtection="1">
      <alignment vertical="top"/>
    </xf>
    <xf numFmtId="166" fontId="47" fillId="3" borderId="0" xfId="662" applyNumberFormat="1" applyFont="1" applyFill="1" applyBorder="1" applyAlignment="1" applyProtection="1"/>
    <xf numFmtId="0" fontId="57" fillId="3" borderId="0" xfId="660" applyFont="1" applyFill="1"/>
    <xf numFmtId="166" fontId="44" fillId="3" borderId="0" xfId="662" applyNumberFormat="1" applyFont="1" applyFill="1" applyBorder="1" applyProtection="1"/>
    <xf numFmtId="3" fontId="57" fillId="3" borderId="0" xfId="660" applyNumberFormat="1" applyFont="1" applyFill="1"/>
    <xf numFmtId="3" fontId="44" fillId="3" borderId="0" xfId="660" applyNumberFormat="1" applyFont="1" applyFill="1" applyBorder="1" applyAlignment="1" applyProtection="1">
      <alignment horizontal="right"/>
    </xf>
    <xf numFmtId="166" fontId="43" fillId="3" borderId="0" xfId="662" applyFont="1" applyFill="1" applyBorder="1" applyAlignment="1">
      <alignment horizontal="center"/>
    </xf>
    <xf numFmtId="166" fontId="44" fillId="3" borderId="0" xfId="662" applyFont="1" applyFill="1" applyBorder="1" applyAlignment="1">
      <alignment horizontal="right"/>
    </xf>
    <xf numFmtId="166" fontId="47" fillId="3" borderId="0" xfId="662" applyNumberFormat="1" applyFont="1" applyFill="1" applyBorder="1" applyAlignment="1" applyProtection="1">
      <alignment horizontal="left" vertical="top"/>
    </xf>
    <xf numFmtId="166" fontId="44" fillId="3" borderId="0" xfId="662" applyNumberFormat="1" applyFont="1" applyFill="1" applyBorder="1" applyAlignment="1" applyProtection="1">
      <alignment horizontal="center"/>
    </xf>
    <xf numFmtId="3" fontId="44" fillId="3" borderId="0" xfId="662" applyNumberFormat="1" applyFont="1" applyFill="1" applyBorder="1" applyAlignment="1" applyProtection="1">
      <alignment horizontal="right"/>
    </xf>
    <xf numFmtId="166" fontId="43" fillId="3" borderId="0" xfId="662" applyFont="1" applyFill="1" applyBorder="1" applyAlignment="1">
      <alignment horizontal="right" indent="1"/>
    </xf>
    <xf numFmtId="166" fontId="43" fillId="3" borderId="0" xfId="662" applyNumberFormat="1" applyFont="1" applyFill="1" applyBorder="1" applyAlignment="1" applyProtection="1">
      <alignment horizontal="left"/>
    </xf>
    <xf numFmtId="166" fontId="43" fillId="3" borderId="0" xfId="662" applyFont="1" applyFill="1" applyBorder="1" applyAlignment="1">
      <alignment horizontal="right"/>
    </xf>
    <xf numFmtId="166" fontId="43" fillId="3" borderId="0" xfId="662" applyFont="1" applyFill="1" applyAlignment="1">
      <alignment horizontal="right"/>
    </xf>
    <xf numFmtId="3" fontId="45" fillId="3" borderId="0" xfId="660" applyNumberFormat="1" applyFont="1" applyFill="1"/>
    <xf numFmtId="166" fontId="43" fillId="3" borderId="0" xfId="662" applyFont="1" applyFill="1"/>
    <xf numFmtId="166" fontId="44" fillId="3" borderId="0" xfId="662" applyFont="1" applyFill="1" applyAlignment="1">
      <alignment horizontal="right" wrapText="1"/>
    </xf>
    <xf numFmtId="1" fontId="44" fillId="3" borderId="0" xfId="662" applyNumberFormat="1" applyFont="1" applyFill="1"/>
    <xf numFmtId="166" fontId="44" fillId="3" borderId="0" xfId="662" applyNumberFormat="1" applyFont="1" applyFill="1" applyBorder="1" applyAlignment="1" applyProtection="1">
      <alignment horizontal="left"/>
    </xf>
    <xf numFmtId="166" fontId="44" fillId="3" borderId="0" xfId="662" applyFont="1" applyFill="1" applyAlignment="1">
      <alignment horizontal="center"/>
    </xf>
    <xf numFmtId="1" fontId="44" fillId="3" borderId="0" xfId="662" applyNumberFormat="1" applyFont="1" applyFill="1" applyAlignment="1">
      <alignment horizontal="right"/>
    </xf>
    <xf numFmtId="166" fontId="44" fillId="3" borderId="0" xfId="662" applyFont="1" applyFill="1" applyBorder="1" applyAlignment="1">
      <alignment horizontal="right" indent="1"/>
    </xf>
    <xf numFmtId="166" fontId="47" fillId="3" borderId="0" xfId="662" applyFont="1" applyFill="1" applyBorder="1" applyAlignment="1">
      <alignment horizontal="left"/>
    </xf>
    <xf numFmtId="3" fontId="44" fillId="3" borderId="0" xfId="662" applyNumberFormat="1" applyFont="1" applyFill="1" applyAlignment="1">
      <alignment horizontal="right"/>
    </xf>
    <xf numFmtId="166" fontId="47" fillId="3" borderId="0" xfId="662" applyFont="1" applyFill="1" applyBorder="1"/>
    <xf numFmtId="166" fontId="44" fillId="3" borderId="0" xfId="662" applyFont="1" applyFill="1" applyBorder="1" applyAlignment="1">
      <alignment horizontal="left" indent="1"/>
    </xf>
    <xf numFmtId="166" fontId="44" fillId="3" borderId="3" xfId="662" applyFont="1" applyFill="1" applyBorder="1"/>
    <xf numFmtId="166" fontId="44" fillId="3" borderId="3" xfId="662" applyNumberFormat="1" applyFont="1" applyFill="1" applyBorder="1" applyProtection="1"/>
    <xf numFmtId="166" fontId="44" fillId="3" borderId="3" xfId="662" applyFont="1" applyFill="1" applyBorder="1" applyAlignment="1">
      <alignment horizontal="center"/>
    </xf>
    <xf numFmtId="166" fontId="58" fillId="3" borderId="0" xfId="662" applyFont="1" applyFill="1" applyAlignment="1">
      <alignment horizontal="center"/>
    </xf>
    <xf numFmtId="0" fontId="59" fillId="3" borderId="0" xfId="663" applyFont="1" applyFill="1" applyAlignment="1">
      <alignment horizontal="right"/>
    </xf>
    <xf numFmtId="166" fontId="58" fillId="3" borderId="0" xfId="662" applyFont="1" applyFill="1" applyAlignment="1">
      <alignment horizontal="left" vertical="top"/>
    </xf>
    <xf numFmtId="0" fontId="60" fillId="3" borderId="0" xfId="663" applyFont="1" applyFill="1" applyAlignment="1">
      <alignment horizontal="right" vertical="top"/>
    </xf>
    <xf numFmtId="0" fontId="52" fillId="3" borderId="0" xfId="664" applyFont="1" applyFill="1"/>
    <xf numFmtId="0" fontId="54" fillId="3" borderId="0" xfId="661" applyFont="1" applyFill="1" applyBorder="1" applyAlignment="1"/>
    <xf numFmtId="0" fontId="54" fillId="3" borderId="0" xfId="661" applyFont="1" applyFill="1" applyBorder="1" applyAlignment="1">
      <alignment horizontal="center"/>
    </xf>
    <xf numFmtId="0" fontId="54" fillId="3" borderId="0" xfId="661" applyFont="1" applyFill="1" applyBorder="1" applyAlignment="1">
      <alignment vertical="top"/>
    </xf>
    <xf numFmtId="0" fontId="55" fillId="3" borderId="0" xfId="664" applyNumberFormat="1" applyFont="1" applyFill="1" applyBorder="1" applyAlignment="1">
      <alignment horizontal="right"/>
    </xf>
    <xf numFmtId="0" fontId="55" fillId="3" borderId="0" xfId="664" applyNumberFormat="1" applyFont="1" applyFill="1" applyBorder="1"/>
    <xf numFmtId="0" fontId="56" fillId="3" borderId="0" xfId="664" applyNumberFormat="1" applyFont="1" applyFill="1" applyBorder="1" applyAlignment="1">
      <alignment horizontal="center"/>
    </xf>
    <xf numFmtId="0" fontId="56" fillId="3" borderId="0" xfId="664" applyNumberFormat="1" applyFont="1" applyFill="1" applyBorder="1"/>
    <xf numFmtId="0" fontId="55" fillId="3" borderId="0" xfId="664" applyNumberFormat="1" applyFont="1" applyFill="1" applyBorder="1" applyAlignment="1">
      <alignment vertical="top"/>
    </xf>
    <xf numFmtId="0" fontId="44" fillId="3" borderId="7" xfId="664" applyNumberFormat="1" applyFont="1" applyFill="1" applyBorder="1"/>
    <xf numFmtId="0" fontId="44" fillId="3" borderId="0" xfId="664" applyNumberFormat="1" applyFont="1" applyFill="1" applyAlignment="1">
      <alignment horizontal="center"/>
    </xf>
    <xf numFmtId="0" fontId="56" fillId="3" borderId="7" xfId="664" applyNumberFormat="1" applyFont="1" applyFill="1" applyBorder="1"/>
    <xf numFmtId="0" fontId="56" fillId="3" borderId="5" xfId="663" applyFont="1" applyFill="1" applyBorder="1"/>
    <xf numFmtId="0" fontId="54" fillId="3" borderId="5" xfId="663" applyFont="1" applyFill="1" applyBorder="1" applyAlignment="1">
      <alignment horizontal="left"/>
    </xf>
    <xf numFmtId="0" fontId="54" fillId="3" borderId="5" xfId="663" applyFont="1" applyFill="1" applyBorder="1" applyAlignment="1">
      <alignment horizontal="center"/>
    </xf>
    <xf numFmtId="0" fontId="54" fillId="3" borderId="5" xfId="663" applyFont="1" applyFill="1" applyBorder="1" applyAlignment="1">
      <alignment horizontal="right"/>
    </xf>
    <xf numFmtId="0" fontId="44" fillId="3" borderId="0" xfId="663" applyFont="1" applyFill="1" applyBorder="1"/>
    <xf numFmtId="0" fontId="43" fillId="3" borderId="0" xfId="663" applyFont="1" applyFill="1" applyBorder="1" applyAlignment="1">
      <alignment horizontal="left"/>
    </xf>
    <xf numFmtId="0" fontId="43" fillId="3" borderId="0" xfId="663" applyFont="1" applyFill="1" applyBorder="1" applyAlignment="1">
      <alignment horizontal="center"/>
    </xf>
    <xf numFmtId="0" fontId="43" fillId="3" borderId="0" xfId="663" applyFont="1" applyFill="1" applyBorder="1" applyAlignment="1">
      <alignment horizontal="right"/>
    </xf>
    <xf numFmtId="0" fontId="45" fillId="3" borderId="0" xfId="664" applyFont="1" applyFill="1"/>
    <xf numFmtId="0" fontId="47" fillId="3" borderId="0" xfId="663" applyFont="1" applyFill="1" applyBorder="1" applyAlignment="1">
      <alignment horizontal="left"/>
    </xf>
    <xf numFmtId="0" fontId="47" fillId="3" borderId="0" xfId="663" applyFont="1" applyFill="1" applyBorder="1" applyAlignment="1">
      <alignment horizontal="center"/>
    </xf>
    <xf numFmtId="0" fontId="47" fillId="3" borderId="0" xfId="663" applyFont="1" applyFill="1" applyBorder="1" applyAlignment="1">
      <alignment horizontal="right"/>
    </xf>
    <xf numFmtId="0" fontId="44" fillId="3" borderId="0" xfId="663" applyFont="1" applyFill="1" applyBorder="1" applyAlignment="1">
      <alignment horizontal="center"/>
    </xf>
    <xf numFmtId="0" fontId="44" fillId="3" borderId="0" xfId="663" applyFont="1" applyFill="1" applyBorder="1" applyAlignment="1">
      <alignment horizontal="right"/>
    </xf>
    <xf numFmtId="37" fontId="47" fillId="3" borderId="0" xfId="663" applyNumberFormat="1" applyFont="1" applyFill="1" applyBorder="1" applyAlignment="1">
      <alignment horizontal="right"/>
    </xf>
    <xf numFmtId="0" fontId="44" fillId="3" borderId="2" xfId="663" applyFont="1" applyFill="1" applyBorder="1"/>
    <xf numFmtId="0" fontId="44" fillId="3" borderId="2" xfId="663" applyFont="1" applyFill="1" applyBorder="1" applyAlignment="1">
      <alignment horizontal="center"/>
    </xf>
    <xf numFmtId="0" fontId="44" fillId="3" borderId="2" xfId="663" applyFont="1" applyFill="1" applyBorder="1" applyAlignment="1">
      <alignment horizontal="right"/>
    </xf>
    <xf numFmtId="0" fontId="47" fillId="3" borderId="2" xfId="663" applyFont="1" applyFill="1" applyBorder="1" applyAlignment="1">
      <alignment horizontal="right"/>
    </xf>
    <xf numFmtId="0" fontId="43" fillId="3" borderId="0" xfId="663" applyFont="1" applyFill="1" applyBorder="1"/>
    <xf numFmtId="3" fontId="44" fillId="3" borderId="0" xfId="663" applyNumberFormat="1" applyFont="1" applyFill="1" applyBorder="1" applyAlignment="1">
      <alignment horizontal="right"/>
    </xf>
    <xf numFmtId="0" fontId="43" fillId="3" borderId="0" xfId="664" applyNumberFormat="1" applyFont="1" applyFill="1" applyBorder="1" applyAlignment="1"/>
    <xf numFmtId="0" fontId="43" fillId="3" borderId="0" xfId="664" applyFont="1" applyFill="1" applyBorder="1" applyAlignment="1">
      <alignment horizontal="center" vertical="center"/>
    </xf>
    <xf numFmtId="3" fontId="43" fillId="3" borderId="0" xfId="665" applyNumberFormat="1" applyFont="1" applyFill="1" applyBorder="1" applyAlignment="1">
      <alignment horizontal="right"/>
    </xf>
    <xf numFmtId="0" fontId="44" fillId="3" borderId="0" xfId="664" applyNumberFormat="1" applyFont="1" applyFill="1" applyBorder="1" applyAlignment="1"/>
    <xf numFmtId="0" fontId="44" fillId="3" borderId="0" xfId="664" applyFont="1" applyFill="1" applyBorder="1"/>
    <xf numFmtId="0" fontId="43" fillId="3" borderId="0" xfId="664" applyFont="1" applyFill="1" applyBorder="1" applyAlignment="1">
      <alignment horizontal="center" wrapText="1"/>
    </xf>
    <xf numFmtId="0" fontId="43" fillId="3" borderId="0" xfId="664" applyFont="1" applyFill="1" applyBorder="1" applyAlignment="1">
      <alignment horizontal="left" wrapText="1"/>
    </xf>
    <xf numFmtId="0" fontId="44" fillId="3" borderId="0" xfId="664" applyFont="1" applyFill="1" applyBorder="1" applyAlignment="1">
      <alignment horizontal="center" vertical="center"/>
    </xf>
    <xf numFmtId="3" fontId="44" fillId="3" borderId="0" xfId="665" applyNumberFormat="1" applyFont="1" applyFill="1" applyBorder="1" applyAlignment="1">
      <alignment horizontal="right"/>
    </xf>
    <xf numFmtId="0" fontId="44" fillId="3" borderId="0" xfId="664" applyNumberFormat="1" applyFont="1" applyFill="1" applyBorder="1" applyAlignment="1">
      <alignment horizontal="left"/>
    </xf>
    <xf numFmtId="3" fontId="44" fillId="3" borderId="0" xfId="664" applyNumberFormat="1" applyFont="1" applyFill="1" applyAlignment="1">
      <alignment horizontal="right"/>
    </xf>
    <xf numFmtId="0" fontId="44" fillId="3" borderId="0" xfId="664" applyFont="1" applyFill="1" applyBorder="1" applyAlignment="1">
      <alignment horizontal="left" wrapText="1"/>
    </xf>
    <xf numFmtId="0" fontId="44" fillId="3" borderId="0" xfId="664" applyNumberFormat="1" applyFont="1" applyFill="1" applyBorder="1" applyAlignment="1">
      <alignment horizontal="center"/>
    </xf>
    <xf numFmtId="0" fontId="43" fillId="3" borderId="0" xfId="664" applyNumberFormat="1" applyFont="1" applyFill="1" applyBorder="1" applyAlignment="1">
      <alignment horizontal="left"/>
    </xf>
    <xf numFmtId="0" fontId="44" fillId="3" borderId="3" xfId="664" applyFont="1" applyFill="1" applyBorder="1"/>
    <xf numFmtId="0" fontId="43" fillId="3" borderId="3" xfId="664" applyNumberFormat="1" applyFont="1" applyFill="1" applyBorder="1" applyAlignment="1">
      <alignment horizontal="left" indent="1"/>
    </xf>
    <xf numFmtId="0" fontId="44" fillId="3" borderId="3" xfId="664" applyNumberFormat="1" applyFont="1" applyFill="1" applyBorder="1" applyAlignment="1">
      <alignment horizontal="center"/>
    </xf>
    <xf numFmtId="167" fontId="44" fillId="3" borderId="3" xfId="665" applyNumberFormat="1" applyFont="1" applyFill="1" applyBorder="1" applyAlignment="1">
      <alignment horizontal="right" vertical="center" wrapText="1"/>
    </xf>
    <xf numFmtId="0" fontId="58" fillId="3" borderId="0" xfId="663" applyFont="1" applyFill="1" applyBorder="1" applyAlignment="1"/>
    <xf numFmtId="0" fontId="58" fillId="3" borderId="0" xfId="663" applyFont="1" applyFill="1" applyBorder="1" applyAlignment="1">
      <alignment horizontal="center"/>
    </xf>
    <xf numFmtId="0" fontId="58" fillId="3" borderId="0" xfId="663" applyFont="1" applyFill="1" applyBorder="1"/>
    <xf numFmtId="0" fontId="62" fillId="3" borderId="0" xfId="663" applyFont="1" applyFill="1" applyBorder="1" applyAlignment="1">
      <alignment horizontal="right"/>
    </xf>
    <xf numFmtId="0" fontId="60" fillId="3" borderId="0" xfId="663" applyFont="1" applyFill="1" applyBorder="1" applyAlignment="1"/>
    <xf numFmtId="0" fontId="62" fillId="3" borderId="0" xfId="663" applyFont="1" applyFill="1"/>
    <xf numFmtId="0" fontId="58" fillId="3" borderId="0" xfId="663" applyFont="1" applyFill="1" applyAlignment="1">
      <alignment horizontal="center"/>
    </xf>
    <xf numFmtId="0" fontId="62" fillId="3" borderId="0" xfId="663" applyFont="1" applyFill="1" applyAlignment="1">
      <alignment vertical="top"/>
    </xf>
    <xf numFmtId="0" fontId="62" fillId="3" borderId="0" xfId="663" applyFont="1" applyFill="1" applyBorder="1" applyAlignment="1">
      <alignment horizontal="right" vertical="top"/>
    </xf>
    <xf numFmtId="0" fontId="63" fillId="3" borderId="0" xfId="664" applyFont="1" applyFill="1" applyAlignment="1">
      <alignment horizontal="left" indent="1"/>
    </xf>
    <xf numFmtId="0" fontId="63" fillId="3" borderId="0" xfId="663" applyFont="1" applyFill="1" applyBorder="1" applyAlignment="1">
      <alignment horizontal="left" vertical="top" indent="1"/>
    </xf>
    <xf numFmtId="0" fontId="63" fillId="3" borderId="0" xfId="663" applyFont="1" applyFill="1" applyAlignment="1">
      <alignment horizontal="center"/>
    </xf>
    <xf numFmtId="0" fontId="58" fillId="3" borderId="0" xfId="663" applyFont="1" applyFill="1" applyBorder="1" applyAlignment="1">
      <alignment horizontal="left" vertical="top" indent="3"/>
    </xf>
    <xf numFmtId="0" fontId="58" fillId="3" borderId="0" xfId="663" applyFont="1" applyFill="1" applyBorder="1" applyAlignment="1">
      <alignment horizontal="right"/>
    </xf>
    <xf numFmtId="0" fontId="64" fillId="3" borderId="0" xfId="663" applyFont="1" applyFill="1" applyBorder="1" applyAlignment="1">
      <alignment vertical="top"/>
    </xf>
    <xf numFmtId="0" fontId="43" fillId="3" borderId="0" xfId="663" applyFont="1" applyFill="1" applyAlignment="1">
      <alignment horizontal="left"/>
    </xf>
    <xf numFmtId="166" fontId="58" fillId="3" borderId="0" xfId="662" applyFont="1" applyFill="1" applyAlignment="1">
      <alignment horizontal="left"/>
    </xf>
    <xf numFmtId="0" fontId="64" fillId="3" borderId="0" xfId="663" applyFont="1" applyFill="1" applyAlignment="1">
      <alignment horizontal="left"/>
    </xf>
    <xf numFmtId="0" fontId="63" fillId="3" borderId="0" xfId="664" applyNumberFormat="1" applyFont="1" applyFill="1"/>
    <xf numFmtId="0" fontId="63" fillId="3" borderId="0" xfId="664" applyNumberFormat="1" applyFont="1" applyFill="1" applyAlignment="1">
      <alignment horizontal="center"/>
    </xf>
    <xf numFmtId="0" fontId="58" fillId="3" borderId="0" xfId="664" applyFont="1" applyFill="1" applyAlignment="1">
      <alignment vertical="center"/>
    </xf>
    <xf numFmtId="0" fontId="44" fillId="3" borderId="0" xfId="664" applyNumberFormat="1" applyFont="1" applyFill="1" applyBorder="1" applyAlignment="1">
      <alignment horizontal="left" vertical="center" indent="1"/>
    </xf>
    <xf numFmtId="0" fontId="43" fillId="3" borderId="0" xfId="664" applyNumberFormat="1" applyFont="1" applyFill="1" applyBorder="1" applyAlignment="1">
      <alignment horizontal="center"/>
    </xf>
    <xf numFmtId="0" fontId="44" fillId="3" borderId="0" xfId="664" applyNumberFormat="1" applyFont="1" applyFill="1" applyBorder="1" applyAlignment="1">
      <alignment vertical="center"/>
    </xf>
    <xf numFmtId="0" fontId="44" fillId="3" borderId="0" xfId="666" applyNumberFormat="1" applyFont="1" applyFill="1" applyBorder="1" applyAlignment="1">
      <alignment vertical="center"/>
    </xf>
    <xf numFmtId="0" fontId="44" fillId="3" borderId="0" xfId="666" applyNumberFormat="1" applyFont="1" applyFill="1" applyBorder="1" applyAlignment="1">
      <alignment horizontal="right" vertical="center"/>
    </xf>
    <xf numFmtId="0" fontId="47" fillId="3" borderId="0" xfId="664" applyNumberFormat="1" applyFont="1" applyFill="1" applyAlignment="1">
      <alignment horizontal="left" indent="3"/>
    </xf>
    <xf numFmtId="0" fontId="47" fillId="3" borderId="0" xfId="664" applyNumberFormat="1" applyFont="1" applyFill="1" applyAlignment="1">
      <alignment horizontal="center"/>
    </xf>
    <xf numFmtId="0" fontId="43" fillId="3" borderId="0" xfId="664" applyNumberFormat="1" applyFont="1" applyFill="1"/>
    <xf numFmtId="0" fontId="43" fillId="3" borderId="0" xfId="664" applyNumberFormat="1" applyFont="1" applyFill="1" applyAlignment="1">
      <alignment horizontal="center"/>
    </xf>
    <xf numFmtId="0" fontId="47" fillId="3" borderId="0" xfId="664" applyFont="1" applyFill="1" applyAlignment="1">
      <alignment horizontal="center"/>
    </xf>
    <xf numFmtId="0" fontId="47" fillId="3" borderId="0" xfId="664" applyFont="1" applyFill="1" applyAlignment="1">
      <alignment vertical="center"/>
    </xf>
    <xf numFmtId="0" fontId="56" fillId="3" borderId="0" xfId="663" applyFont="1" applyFill="1" applyAlignment="1">
      <alignment horizontal="center"/>
    </xf>
    <xf numFmtId="0" fontId="56" fillId="3" borderId="0" xfId="663" applyFont="1" applyFill="1" applyAlignment="1">
      <alignment horizontal="right"/>
    </xf>
    <xf numFmtId="0" fontId="56" fillId="3" borderId="0" xfId="663" applyFont="1" applyFill="1"/>
    <xf numFmtId="0" fontId="54" fillId="3" borderId="0" xfId="663" applyFont="1" applyFill="1" applyAlignment="1">
      <alignment horizontal="left"/>
    </xf>
    <xf numFmtId="0" fontId="54" fillId="3" borderId="0" xfId="663" applyFont="1" applyFill="1" applyAlignment="1">
      <alignment horizontal="center"/>
    </xf>
    <xf numFmtId="0" fontId="54" fillId="3" borderId="0" xfId="663" applyFont="1" applyFill="1" applyAlignment="1">
      <alignment horizontal="right"/>
    </xf>
    <xf numFmtId="0" fontId="54" fillId="3" borderId="0" xfId="663" applyFont="1" applyFill="1" applyAlignment="1">
      <alignment vertical="top"/>
    </xf>
    <xf numFmtId="0" fontId="54" fillId="3" borderId="0" xfId="663" applyFont="1" applyFill="1" applyAlignment="1">
      <alignment horizontal="center" vertical="top"/>
    </xf>
    <xf numFmtId="0" fontId="56" fillId="3" borderId="0" xfId="663" applyFont="1" applyFill="1" applyAlignment="1">
      <alignment vertical="top"/>
    </xf>
    <xf numFmtId="0" fontId="54" fillId="3" borderId="0" xfId="663" applyFont="1" applyFill="1" applyAlignment="1">
      <alignment horizontal="right" vertical="top"/>
    </xf>
    <xf numFmtId="0" fontId="56" fillId="3" borderId="0" xfId="663" applyFont="1" applyFill="1" applyAlignment="1">
      <alignment horizontal="right" vertical="top"/>
    </xf>
    <xf numFmtId="0" fontId="55" fillId="3" borderId="0" xfId="663" applyFont="1" applyFill="1" applyAlignment="1">
      <alignment horizontal="left"/>
    </xf>
    <xf numFmtId="0" fontId="55" fillId="3" borderId="0" xfId="663" applyFont="1" applyFill="1" applyAlignment="1">
      <alignment horizontal="center"/>
    </xf>
    <xf numFmtId="0" fontId="56" fillId="3" borderId="0" xfId="663" applyFont="1" applyFill="1" applyAlignment="1"/>
    <xf numFmtId="0" fontId="55" fillId="3" borderId="0" xfId="663" applyFont="1" applyFill="1" applyBorder="1" applyAlignment="1">
      <alignment horizontal="left"/>
    </xf>
    <xf numFmtId="0" fontId="55" fillId="3" borderId="0" xfId="663" applyFont="1" applyFill="1" applyBorder="1"/>
    <xf numFmtId="0" fontId="55" fillId="3" borderId="0" xfId="663" applyFont="1" applyFill="1" applyBorder="1" applyAlignment="1">
      <alignment horizontal="center"/>
    </xf>
    <xf numFmtId="0" fontId="56" fillId="3" borderId="0" xfId="663" applyFont="1" applyFill="1" applyBorder="1" applyAlignment="1">
      <alignment horizontal="right"/>
    </xf>
    <xf numFmtId="0" fontId="56" fillId="3" borderId="0" xfId="663" applyFont="1" applyFill="1" applyBorder="1"/>
    <xf numFmtId="0" fontId="54" fillId="3" borderId="0" xfId="663" applyFont="1" applyFill="1" applyBorder="1" applyAlignment="1">
      <alignment horizontal="right"/>
    </xf>
    <xf numFmtId="0" fontId="55" fillId="3" borderId="0" xfId="663" applyFont="1" applyFill="1" applyBorder="1" applyAlignment="1">
      <alignment horizontal="right"/>
    </xf>
    <xf numFmtId="0" fontId="56" fillId="3" borderId="2" xfId="663" applyFont="1" applyFill="1" applyBorder="1"/>
    <xf numFmtId="0" fontId="56" fillId="3" borderId="2" xfId="663" applyFont="1" applyFill="1" applyBorder="1" applyAlignment="1">
      <alignment horizontal="center"/>
    </xf>
    <xf numFmtId="0" fontId="56" fillId="3" borderId="2" xfId="663" applyFont="1" applyFill="1" applyBorder="1" applyAlignment="1">
      <alignment horizontal="right"/>
    </xf>
    <xf numFmtId="0" fontId="55" fillId="3" borderId="2" xfId="663" applyFont="1" applyFill="1" applyBorder="1" applyAlignment="1">
      <alignment horizontal="right"/>
    </xf>
    <xf numFmtId="0" fontId="54" fillId="3" borderId="0" xfId="663" applyFont="1" applyFill="1" applyBorder="1"/>
    <xf numFmtId="0" fontId="56" fillId="3" borderId="0" xfId="663" applyFont="1" applyFill="1" applyBorder="1" applyAlignment="1">
      <alignment horizontal="center"/>
    </xf>
    <xf numFmtId="3" fontId="56" fillId="3" borderId="0" xfId="663" applyNumberFormat="1" applyFont="1" applyFill="1" applyBorder="1" applyAlignment="1">
      <alignment horizontal="right"/>
    </xf>
    <xf numFmtId="166" fontId="43" fillId="3" borderId="0" xfId="662" applyFont="1" applyFill="1" applyBorder="1" applyAlignment="1">
      <alignment horizontal="left"/>
    </xf>
    <xf numFmtId="37" fontId="43" fillId="3" borderId="0" xfId="665" applyNumberFormat="1" applyFont="1" applyFill="1" applyBorder="1" applyAlignment="1">
      <alignment horizontal="right"/>
    </xf>
    <xf numFmtId="37" fontId="43" fillId="3" borderId="0" xfId="663" applyNumberFormat="1" applyFont="1" applyFill="1" applyBorder="1" applyAlignment="1" applyProtection="1">
      <alignment horizontal="right"/>
    </xf>
    <xf numFmtId="37" fontId="44" fillId="3" borderId="0" xfId="663" applyNumberFormat="1" applyFont="1" applyFill="1"/>
    <xf numFmtId="3" fontId="44" fillId="3" borderId="0" xfId="663" applyNumberFormat="1" applyFont="1" applyFill="1"/>
    <xf numFmtId="37" fontId="44" fillId="3" borderId="0" xfId="665" applyNumberFormat="1" applyFont="1" applyFill="1" applyBorder="1" applyAlignment="1">
      <alignment horizontal="right"/>
    </xf>
    <xf numFmtId="3" fontId="44" fillId="3" borderId="0" xfId="665" applyNumberFormat="1" applyFont="1" applyFill="1" applyBorder="1" applyAlignment="1" applyProtection="1">
      <alignment horizontal="right"/>
    </xf>
    <xf numFmtId="37" fontId="44" fillId="3" borderId="0" xfId="663" applyNumberFormat="1" applyFont="1" applyFill="1" applyBorder="1" applyAlignment="1" applyProtection="1">
      <alignment horizontal="right"/>
    </xf>
    <xf numFmtId="0" fontId="44" fillId="3" borderId="0" xfId="663" applyFont="1" applyFill="1" applyBorder="1" applyAlignment="1">
      <alignment horizontal="left"/>
    </xf>
    <xf numFmtId="0" fontId="54" fillId="3" borderId="3" xfId="663" applyFont="1" applyFill="1" applyBorder="1"/>
    <xf numFmtId="0" fontId="54" fillId="3" borderId="3" xfId="663" applyFont="1" applyFill="1" applyBorder="1" applyAlignment="1">
      <alignment horizontal="center"/>
    </xf>
    <xf numFmtId="0" fontId="56" fillId="3" borderId="3" xfId="663" applyFont="1" applyFill="1" applyBorder="1" applyAlignment="1">
      <alignment horizontal="right"/>
    </xf>
    <xf numFmtId="0" fontId="59" fillId="3" borderId="0" xfId="663" applyFont="1" applyFill="1" applyBorder="1"/>
    <xf numFmtId="0" fontId="59" fillId="3" borderId="0" xfId="663" applyFont="1" applyFill="1" applyBorder="1" applyAlignment="1">
      <alignment horizontal="center"/>
    </xf>
    <xf numFmtId="0" fontId="62" fillId="3" borderId="0" xfId="663" applyFont="1" applyFill="1" applyAlignment="1">
      <alignment horizontal="right"/>
    </xf>
    <xf numFmtId="0" fontId="63" fillId="3" borderId="0" xfId="664" applyFont="1" applyFill="1" applyAlignment="1">
      <alignment horizontal="left"/>
    </xf>
    <xf numFmtId="0" fontId="62" fillId="3" borderId="0" xfId="663" applyFont="1" applyFill="1" applyAlignment="1">
      <alignment horizontal="center" vertical="top"/>
    </xf>
    <xf numFmtId="0" fontId="60" fillId="3" borderId="0" xfId="663" applyFont="1" applyFill="1" applyAlignment="1">
      <alignment vertical="top"/>
    </xf>
    <xf numFmtId="0" fontId="62" fillId="3" borderId="0" xfId="663" applyFont="1" applyFill="1" applyAlignment="1">
      <alignment horizontal="right" vertical="top"/>
    </xf>
    <xf numFmtId="0" fontId="66" fillId="3" borderId="0" xfId="663" applyFont="1" applyFill="1" applyAlignment="1">
      <alignment horizontal="center"/>
    </xf>
    <xf numFmtId="0" fontId="59" fillId="3" borderId="0" xfId="663" applyFont="1" applyFill="1"/>
    <xf numFmtId="0" fontId="59" fillId="3" borderId="0" xfId="663" applyFont="1" applyFill="1" applyAlignment="1">
      <alignment horizontal="center"/>
    </xf>
    <xf numFmtId="0" fontId="60" fillId="3" borderId="0" xfId="663" applyFont="1" applyFill="1"/>
    <xf numFmtId="0" fontId="60" fillId="3" borderId="0" xfId="663" applyFont="1" applyFill="1" applyAlignment="1">
      <alignment horizontal="right"/>
    </xf>
    <xf numFmtId="0" fontId="60" fillId="3" borderId="0" xfId="663" applyFont="1" applyFill="1" applyAlignment="1">
      <alignment horizontal="center"/>
    </xf>
    <xf numFmtId="166" fontId="67" fillId="3" borderId="0" xfId="662" applyFont="1" applyFill="1" applyAlignment="1">
      <alignment horizontal="center"/>
    </xf>
    <xf numFmtId="166" fontId="60" fillId="3" borderId="0" xfId="662" applyFont="1" applyFill="1" applyAlignment="1">
      <alignment vertical="top"/>
    </xf>
    <xf numFmtId="166" fontId="60" fillId="3" borderId="0" xfId="662" applyFont="1" applyFill="1" applyAlignment="1">
      <alignment horizontal="center" vertical="top"/>
    </xf>
    <xf numFmtId="0" fontId="63" fillId="3" borderId="0" xfId="667" applyFont="1" applyFill="1"/>
    <xf numFmtId="0" fontId="56" fillId="3" borderId="0" xfId="664" applyNumberFormat="1" applyFont="1" applyFill="1" applyAlignment="1">
      <alignment horizontal="right" vertical="center"/>
    </xf>
    <xf numFmtId="0" fontId="55" fillId="3" borderId="0" xfId="661" applyFont="1" applyFill="1" applyBorder="1" applyAlignment="1">
      <alignment horizontal="right" vertical="top"/>
    </xf>
    <xf numFmtId="0" fontId="55" fillId="3" borderId="0" xfId="661" applyFont="1" applyFill="1" applyBorder="1" applyAlignment="1">
      <alignment vertical="top"/>
    </xf>
    <xf numFmtId="0" fontId="56" fillId="3" borderId="0" xfId="664" applyNumberFormat="1" applyFont="1" applyFill="1" applyAlignment="1">
      <alignment horizontal="right" vertical="top"/>
    </xf>
    <xf numFmtId="0" fontId="44" fillId="3" borderId="0" xfId="664" applyNumberFormat="1" applyFont="1" applyFill="1" applyBorder="1"/>
    <xf numFmtId="0" fontId="44" fillId="3" borderId="0" xfId="664" applyNumberFormat="1" applyFont="1" applyFill="1" applyBorder="1" applyAlignment="1">
      <alignment horizontal="right"/>
    </xf>
    <xf numFmtId="0" fontId="44" fillId="3" borderId="0" xfId="663" applyFont="1" applyFill="1"/>
    <xf numFmtId="0" fontId="43" fillId="3" borderId="5" xfId="663" applyFont="1" applyFill="1" applyBorder="1" applyAlignment="1">
      <alignment horizontal="left"/>
    </xf>
    <xf numFmtId="0" fontId="43" fillId="3" borderId="5" xfId="663" applyFont="1" applyFill="1" applyBorder="1" applyAlignment="1">
      <alignment horizontal="center" vertical="center"/>
    </xf>
    <xf numFmtId="0" fontId="43" fillId="3" borderId="5" xfId="663" applyFont="1" applyFill="1" applyBorder="1" applyAlignment="1">
      <alignment horizontal="right"/>
    </xf>
    <xf numFmtId="0" fontId="43" fillId="3" borderId="5" xfId="663" applyFont="1" applyFill="1" applyBorder="1"/>
    <xf numFmtId="0" fontId="43" fillId="3" borderId="0" xfId="663" applyFont="1" applyFill="1" applyBorder="1" applyAlignment="1">
      <alignment horizontal="left"/>
    </xf>
    <xf numFmtId="0" fontId="43" fillId="3" borderId="0" xfId="663" applyFont="1" applyFill="1" applyBorder="1" applyAlignment="1">
      <alignment horizontal="center"/>
    </xf>
    <xf numFmtId="0" fontId="47" fillId="3" borderId="0" xfId="663" applyFont="1" applyFill="1" applyBorder="1" applyAlignment="1">
      <alignment horizontal="center" vertical="center"/>
    </xf>
    <xf numFmtId="0" fontId="44" fillId="3" borderId="2" xfId="663" applyFont="1" applyFill="1" applyBorder="1" applyAlignment="1">
      <alignment horizontal="center" vertical="center"/>
    </xf>
    <xf numFmtId="0" fontId="47" fillId="3" borderId="2" xfId="663" applyFont="1" applyFill="1" applyBorder="1" applyAlignment="1">
      <alignment horizontal="left"/>
    </xf>
    <xf numFmtId="0" fontId="43" fillId="3" borderId="0" xfId="663" applyFont="1" applyFill="1" applyBorder="1" applyAlignment="1">
      <alignment horizontal="center" vertical="center"/>
    </xf>
    <xf numFmtId="3" fontId="43" fillId="3" borderId="0" xfId="663" applyNumberFormat="1" applyFont="1" applyFill="1" applyBorder="1" applyProtection="1"/>
    <xf numFmtId="3" fontId="43" fillId="3" borderId="0" xfId="663" applyNumberFormat="1" applyFont="1" applyFill="1" applyBorder="1" applyAlignment="1" applyProtection="1">
      <alignment horizontal="right"/>
    </xf>
    <xf numFmtId="0" fontId="43" fillId="3" borderId="0" xfId="664" applyNumberFormat="1" applyFont="1" applyFill="1" applyBorder="1" applyAlignment="1">
      <alignment vertical="center"/>
    </xf>
    <xf numFmtId="3" fontId="43" fillId="3" borderId="0" xfId="664" applyNumberFormat="1" applyFont="1" applyFill="1" applyAlignment="1">
      <alignment horizontal="right"/>
    </xf>
    <xf numFmtId="3" fontId="43" fillId="3" borderId="0" xfId="665" applyNumberFormat="1" applyFont="1" applyFill="1" applyBorder="1" applyAlignment="1" applyProtection="1">
      <alignment horizontal="right" vertical="center"/>
    </xf>
    <xf numFmtId="3" fontId="43" fillId="3" borderId="0" xfId="665" applyNumberFormat="1" applyFont="1" applyFill="1" applyBorder="1" applyAlignment="1">
      <alignment horizontal="right" vertical="center"/>
    </xf>
    <xf numFmtId="3" fontId="57" fillId="3" borderId="0" xfId="664" applyNumberFormat="1" applyFont="1" applyFill="1"/>
    <xf numFmtId="0" fontId="57" fillId="3" borderId="0" xfId="664" applyFont="1" applyFill="1"/>
    <xf numFmtId="170" fontId="44" fillId="3" borderId="0" xfId="663" applyNumberFormat="1" applyFont="1" applyFill="1" applyAlignment="1">
      <alignment vertical="center"/>
    </xf>
    <xf numFmtId="167" fontId="44" fillId="3" borderId="0" xfId="663" applyNumberFormat="1" applyFont="1" applyFill="1" applyAlignment="1">
      <alignment vertical="center"/>
    </xf>
    <xf numFmtId="0" fontId="43" fillId="3" borderId="0" xfId="663" applyFont="1" applyFill="1" applyBorder="1" applyAlignment="1">
      <alignment vertical="center"/>
    </xf>
    <xf numFmtId="3" fontId="44" fillId="3" borderId="0" xfId="665" applyNumberFormat="1" applyFont="1" applyFill="1" applyBorder="1" applyAlignment="1" applyProtection="1">
      <alignment horizontal="right" vertical="center"/>
    </xf>
    <xf numFmtId="0" fontId="44" fillId="3" borderId="0" xfId="663" applyFont="1" applyFill="1" applyBorder="1" applyAlignment="1">
      <alignment vertical="center"/>
    </xf>
    <xf numFmtId="0" fontId="44" fillId="3" borderId="0" xfId="663" applyFont="1" applyFill="1" applyBorder="1" applyAlignment="1">
      <alignment horizontal="left" vertical="center" indent="1"/>
    </xf>
    <xf numFmtId="3" fontId="44" fillId="3" borderId="0" xfId="665" applyNumberFormat="1" applyFont="1" applyFill="1" applyBorder="1" applyAlignment="1">
      <alignment horizontal="right" vertical="center"/>
    </xf>
    <xf numFmtId="0" fontId="44" fillId="3" borderId="0" xfId="663" applyFont="1" applyFill="1" applyBorder="1" applyAlignment="1">
      <alignment horizontal="center" vertical="center"/>
    </xf>
    <xf numFmtId="3" fontId="45" fillId="3" borderId="0" xfId="664" applyNumberFormat="1" applyFont="1" applyFill="1"/>
    <xf numFmtId="3" fontId="44" fillId="3" borderId="0" xfId="665" quotePrefix="1" applyNumberFormat="1" applyFont="1" applyFill="1" applyBorder="1" applyAlignment="1" applyProtection="1">
      <alignment horizontal="right" vertical="center"/>
    </xf>
    <xf numFmtId="3" fontId="44" fillId="3" borderId="0" xfId="663" applyNumberFormat="1" applyFont="1" applyFill="1" applyBorder="1" applyAlignment="1">
      <alignment horizontal="right" vertical="center"/>
    </xf>
    <xf numFmtId="3" fontId="44" fillId="3" borderId="0" xfId="663" applyNumberFormat="1" applyFont="1" applyFill="1" applyBorder="1" applyAlignment="1" applyProtection="1">
      <alignment horizontal="right" vertical="center"/>
    </xf>
    <xf numFmtId="3" fontId="44" fillId="3" borderId="0" xfId="663" applyNumberFormat="1" applyFont="1" applyFill="1" applyAlignment="1">
      <alignment vertical="center"/>
    </xf>
    <xf numFmtId="0" fontId="44" fillId="3" borderId="0" xfId="663" applyFont="1" applyFill="1" applyAlignment="1">
      <alignment horizontal="left" vertical="center" indent="1"/>
    </xf>
    <xf numFmtId="3" fontId="44" fillId="3" borderId="0" xfId="664" applyNumberFormat="1" applyFont="1" applyFill="1" applyAlignment="1">
      <alignment horizontal="right" vertical="center"/>
    </xf>
    <xf numFmtId="0" fontId="45" fillId="3" borderId="0" xfId="664" applyFont="1" applyFill="1" applyAlignment="1">
      <alignment horizontal="right"/>
    </xf>
    <xf numFmtId="0" fontId="45" fillId="3" borderId="0" xfId="664" quotePrefix="1" applyFont="1" applyFill="1" applyAlignment="1">
      <alignment horizontal="right"/>
    </xf>
    <xf numFmtId="0" fontId="58" fillId="3" borderId="0" xfId="663" applyFont="1" applyFill="1"/>
    <xf numFmtId="0" fontId="59" fillId="3" borderId="0" xfId="663" applyFont="1" applyFill="1" applyBorder="1" applyAlignment="1">
      <alignment vertical="top"/>
    </xf>
    <xf numFmtId="0" fontId="59" fillId="3" borderId="0" xfId="663" applyFont="1" applyFill="1" applyBorder="1" applyAlignment="1">
      <alignment horizontal="center" vertical="top"/>
    </xf>
    <xf numFmtId="0" fontId="59" fillId="3" borderId="0" xfId="663" applyFont="1" applyFill="1" applyAlignment="1">
      <alignment horizontal="right" vertical="top"/>
    </xf>
    <xf numFmtId="0" fontId="52" fillId="3" borderId="0" xfId="664" applyFont="1" applyFill="1" applyAlignment="1">
      <alignment vertical="top"/>
    </xf>
    <xf numFmtId="0" fontId="56" fillId="3" borderId="0" xfId="663" applyFont="1" applyFill="1" applyBorder="1" applyAlignment="1">
      <alignment horizontal="center" vertical="center"/>
    </xf>
    <xf numFmtId="0" fontId="44" fillId="3" borderId="5" xfId="663" applyFont="1" applyFill="1" applyBorder="1"/>
    <xf numFmtId="0" fontId="43" fillId="3" borderId="0" xfId="663" applyFont="1" applyFill="1" applyBorder="1" applyAlignment="1">
      <alignment horizontal="right" wrapText="1"/>
    </xf>
    <xf numFmtId="0" fontId="43" fillId="3" borderId="0" xfId="663" applyFont="1" applyFill="1" applyBorder="1" applyAlignment="1">
      <alignment horizontal="right" vertical="center" wrapText="1"/>
    </xf>
    <xf numFmtId="0" fontId="47" fillId="3" borderId="0" xfId="663" applyFont="1" applyFill="1" applyBorder="1" applyAlignment="1">
      <alignment horizontal="right" vertical="center" wrapText="1"/>
    </xf>
    <xf numFmtId="0" fontId="47" fillId="3" borderId="0" xfId="663" applyFont="1" applyFill="1" applyBorder="1" applyAlignment="1">
      <alignment horizontal="right" wrapText="1"/>
    </xf>
    <xf numFmtId="0" fontId="44" fillId="3" borderId="2" xfId="663" applyFont="1" applyFill="1" applyBorder="1" applyAlignment="1">
      <alignment horizontal="right" indent="1"/>
    </xf>
    <xf numFmtId="3" fontId="43" fillId="3" borderId="0" xfId="663" applyNumberFormat="1" applyFont="1" applyFill="1" applyBorder="1" applyAlignment="1" applyProtection="1">
      <alignment horizontal="right" indent="1"/>
    </xf>
    <xf numFmtId="0" fontId="44" fillId="3" borderId="0" xfId="664" applyNumberFormat="1" applyFont="1" applyFill="1" applyBorder="1" applyAlignment="1">
      <alignment horizontal="right" vertical="center"/>
    </xf>
    <xf numFmtId="0" fontId="43" fillId="3" borderId="0" xfId="663" applyFont="1" applyFill="1" applyBorder="1" applyAlignment="1">
      <alignment horizontal="left" vertical="center"/>
    </xf>
    <xf numFmtId="0" fontId="44" fillId="3" borderId="0" xfId="663" applyFont="1" applyFill="1" applyBorder="1" applyAlignment="1">
      <alignment horizontal="left" vertical="center"/>
    </xf>
    <xf numFmtId="3" fontId="44" fillId="3" borderId="0" xfId="665" applyNumberFormat="1" applyFont="1" applyFill="1" applyAlignment="1">
      <alignment vertical="center"/>
    </xf>
    <xf numFmtId="3" fontId="44" fillId="3" borderId="0" xfId="665" applyNumberFormat="1" applyFont="1" applyFill="1" applyAlignment="1">
      <alignment horizontal="right" vertical="center"/>
    </xf>
    <xf numFmtId="3" fontId="44" fillId="3" borderId="0" xfId="665" quotePrefix="1" applyNumberFormat="1" applyFont="1" applyFill="1" applyBorder="1" applyAlignment="1">
      <alignment horizontal="right" vertical="center"/>
    </xf>
    <xf numFmtId="0" fontId="44" fillId="3" borderId="0" xfId="663" applyFont="1" applyFill="1" applyAlignment="1">
      <alignment horizontal="left" vertical="center"/>
    </xf>
    <xf numFmtId="0" fontId="44" fillId="3" borderId="0" xfId="663" applyFont="1" applyFill="1" applyBorder="1" applyAlignment="1">
      <alignment horizontal="left" vertical="top"/>
    </xf>
    <xf numFmtId="3" fontId="44" fillId="3" borderId="0" xfId="664" applyNumberFormat="1" applyFont="1" applyFill="1" applyAlignment="1">
      <alignment vertical="center"/>
    </xf>
    <xf numFmtId="0" fontId="44" fillId="3" borderId="0" xfId="663" applyFont="1" applyFill="1" applyAlignment="1">
      <alignment vertical="center"/>
    </xf>
    <xf numFmtId="3" fontId="44" fillId="3" borderId="0" xfId="663" quotePrefix="1" applyNumberFormat="1" applyFont="1" applyFill="1" applyBorder="1" applyAlignment="1" applyProtection="1">
      <alignment horizontal="right" vertical="center"/>
    </xf>
    <xf numFmtId="0" fontId="52" fillId="3" borderId="0" xfId="664" applyFont="1" applyFill="1" applyBorder="1" applyAlignment="1">
      <alignment vertical="top"/>
    </xf>
    <xf numFmtId="0" fontId="63" fillId="3" borderId="0" xfId="664" applyFont="1" applyFill="1" applyAlignment="1">
      <alignment horizontal="left" vertical="top"/>
    </xf>
    <xf numFmtId="166" fontId="56" fillId="3" borderId="0" xfId="339" applyNumberFormat="1" applyFont="1" applyFill="1" applyBorder="1" applyProtection="1"/>
    <xf numFmtId="166" fontId="56" fillId="3" borderId="0" xfId="339" applyNumberFormat="1" applyFont="1" applyFill="1" applyBorder="1" applyAlignment="1" applyProtection="1">
      <alignment horizontal="center"/>
    </xf>
    <xf numFmtId="166" fontId="56" fillId="3" borderId="0" xfId="339" applyNumberFormat="1" applyFont="1" applyFill="1" applyBorder="1" applyAlignment="1" applyProtection="1">
      <alignment horizontal="right"/>
    </xf>
    <xf numFmtId="0" fontId="52" fillId="3" borderId="0" xfId="668" applyFont="1" applyFill="1"/>
    <xf numFmtId="166" fontId="56" fillId="3" borderId="0" xfId="339" applyFont="1" applyFill="1"/>
    <xf numFmtId="166" fontId="54" fillId="3" borderId="0" xfId="339" applyNumberFormat="1" applyFont="1" applyFill="1" applyBorder="1" applyAlignment="1" applyProtection="1">
      <alignment horizontal="right"/>
    </xf>
    <xf numFmtId="166" fontId="54" fillId="3" borderId="0" xfId="339" applyNumberFormat="1" applyFont="1" applyFill="1" applyBorder="1" applyAlignment="1" applyProtection="1">
      <alignment horizontal="left"/>
    </xf>
    <xf numFmtId="166" fontId="54" fillId="3" borderId="0" xfId="339" applyNumberFormat="1" applyFont="1" applyFill="1" applyBorder="1" applyAlignment="1" applyProtection="1">
      <alignment horizontal="center"/>
    </xf>
    <xf numFmtId="166" fontId="55" fillId="3" borderId="0" xfId="339" applyNumberFormat="1" applyFont="1" applyFill="1" applyBorder="1" applyAlignment="1" applyProtection="1">
      <alignment horizontal="right"/>
    </xf>
    <xf numFmtId="166" fontId="55" fillId="3" borderId="0" xfId="339" applyNumberFormat="1" applyFont="1" applyFill="1" applyBorder="1" applyAlignment="1" applyProtection="1">
      <alignment horizontal="left"/>
    </xf>
    <xf numFmtId="166" fontId="55" fillId="3" borderId="0" xfId="339" applyNumberFormat="1" applyFont="1" applyFill="1" applyBorder="1" applyAlignment="1" applyProtection="1">
      <alignment horizontal="center"/>
    </xf>
    <xf numFmtId="166" fontId="56" fillId="3" borderId="0" xfId="339" applyFont="1" applyFill="1" applyBorder="1"/>
    <xf numFmtId="166" fontId="56" fillId="3" borderId="5" xfId="339" applyNumberFormat="1" applyFont="1" applyFill="1" applyBorder="1" applyProtection="1"/>
    <xf numFmtId="166" fontId="56" fillId="3" borderId="5" xfId="339" applyNumberFormat="1" applyFont="1" applyFill="1" applyBorder="1" applyAlignment="1" applyProtection="1">
      <alignment horizontal="left"/>
    </xf>
    <xf numFmtId="166" fontId="56" fillId="3" borderId="5" xfId="339" applyNumberFormat="1" applyFont="1" applyFill="1" applyBorder="1" applyAlignment="1" applyProtection="1">
      <alignment horizontal="center"/>
    </xf>
    <xf numFmtId="166" fontId="56" fillId="3" borderId="5" xfId="339" applyNumberFormat="1" applyFont="1" applyFill="1" applyBorder="1" applyAlignment="1" applyProtection="1">
      <alignment horizontal="right"/>
    </xf>
    <xf numFmtId="166" fontId="44" fillId="3" borderId="0" xfId="339" applyNumberFormat="1" applyFont="1" applyFill="1" applyBorder="1" applyProtection="1"/>
    <xf numFmtId="166" fontId="43" fillId="3" borderId="0" xfId="339" applyNumberFormat="1" applyFont="1" applyFill="1" applyBorder="1" applyAlignment="1" applyProtection="1">
      <alignment horizontal="left"/>
    </xf>
    <xf numFmtId="166" fontId="43" fillId="3" borderId="0" xfId="339" applyNumberFormat="1" applyFont="1" applyFill="1" applyBorder="1" applyAlignment="1" applyProtection="1">
      <alignment horizontal="center"/>
    </xf>
    <xf numFmtId="166" fontId="43" fillId="3" borderId="0" xfId="339" applyNumberFormat="1" applyFont="1" applyFill="1" applyBorder="1" applyAlignment="1" applyProtection="1">
      <alignment horizontal="right"/>
    </xf>
    <xf numFmtId="166" fontId="43" fillId="3" borderId="0" xfId="339" applyNumberFormat="1" applyFont="1" applyFill="1" applyBorder="1" applyAlignment="1" applyProtection="1">
      <alignment horizontal="center"/>
    </xf>
    <xf numFmtId="0" fontId="45" fillId="3" borderId="0" xfId="668" applyFont="1" applyFill="1"/>
    <xf numFmtId="166" fontId="47" fillId="3" borderId="0" xfId="339" applyNumberFormat="1" applyFont="1" applyFill="1" applyBorder="1" applyAlignment="1" applyProtection="1">
      <alignment horizontal="left"/>
    </xf>
    <xf numFmtId="166" fontId="47" fillId="3" borderId="0" xfId="339" applyNumberFormat="1" applyFont="1" applyFill="1" applyBorder="1" applyAlignment="1" applyProtection="1">
      <alignment horizontal="center"/>
    </xf>
    <xf numFmtId="166" fontId="43" fillId="3" borderId="0" xfId="339" applyFont="1" applyFill="1" applyBorder="1" applyAlignment="1">
      <alignment horizontal="right"/>
    </xf>
    <xf numFmtId="166" fontId="47" fillId="3" borderId="2" xfId="339" applyNumberFormat="1" applyFont="1" applyFill="1" applyBorder="1" applyAlignment="1" applyProtection="1">
      <alignment horizontal="center"/>
    </xf>
    <xf numFmtId="166" fontId="44" fillId="3" borderId="0" xfId="339" applyFont="1" applyFill="1" applyBorder="1"/>
    <xf numFmtId="166" fontId="44" fillId="3" borderId="0" xfId="339" applyNumberFormat="1" applyFont="1" applyFill="1" applyBorder="1" applyAlignment="1" applyProtection="1">
      <alignment horizontal="center"/>
    </xf>
    <xf numFmtId="166" fontId="47" fillId="3" borderId="0" xfId="339" applyNumberFormat="1" applyFont="1" applyFill="1" applyBorder="1" applyAlignment="1" applyProtection="1">
      <alignment horizontal="right"/>
    </xf>
    <xf numFmtId="166" fontId="43" fillId="3" borderId="1" xfId="339" applyNumberFormat="1" applyFont="1" applyFill="1" applyBorder="1" applyAlignment="1" applyProtection="1">
      <alignment horizontal="right"/>
    </xf>
    <xf numFmtId="166" fontId="47" fillId="3" borderId="0" xfId="339" applyNumberFormat="1" applyFont="1" applyFill="1" applyBorder="1" applyProtection="1"/>
    <xf numFmtId="166" fontId="44" fillId="3" borderId="0" xfId="339" applyFont="1" applyFill="1" applyBorder="1" applyAlignment="1">
      <alignment horizontal="right"/>
    </xf>
    <xf numFmtId="166" fontId="44" fillId="3" borderId="0" xfId="339" applyNumberFormat="1" applyFont="1" applyFill="1" applyBorder="1" applyAlignment="1" applyProtection="1">
      <alignment horizontal="right"/>
    </xf>
    <xf numFmtId="166" fontId="44" fillId="3" borderId="2" xfId="339" applyNumberFormat="1" applyFont="1" applyFill="1" applyBorder="1" applyProtection="1"/>
    <xf numFmtId="166" fontId="44" fillId="3" borderId="2" xfId="339" applyNumberFormat="1" applyFont="1" applyFill="1" applyBorder="1" applyAlignment="1" applyProtection="1">
      <alignment horizontal="center"/>
    </xf>
    <xf numFmtId="166" fontId="43" fillId="3" borderId="2" xfId="339" applyNumberFormat="1" applyFont="1" applyFill="1" applyBorder="1" applyAlignment="1" applyProtection="1">
      <alignment horizontal="right"/>
    </xf>
    <xf numFmtId="166" fontId="47" fillId="3" borderId="2" xfId="339" applyNumberFormat="1" applyFont="1" applyFill="1" applyBorder="1" applyAlignment="1" applyProtection="1">
      <alignment horizontal="right"/>
    </xf>
    <xf numFmtId="166" fontId="43" fillId="3" borderId="2" xfId="339" applyNumberFormat="1" applyFont="1" applyFill="1" applyBorder="1" applyAlignment="1" applyProtection="1">
      <alignment horizontal="left"/>
    </xf>
    <xf numFmtId="166" fontId="43" fillId="3" borderId="0" xfId="339" applyNumberFormat="1" applyFont="1" applyFill="1" applyBorder="1" applyProtection="1"/>
    <xf numFmtId="166" fontId="43" fillId="3" borderId="0" xfId="339" applyNumberFormat="1" applyFont="1" applyFill="1" applyBorder="1" applyAlignment="1" applyProtection="1">
      <alignment horizontal="left" vertical="center"/>
    </xf>
    <xf numFmtId="3" fontId="43" fillId="3" borderId="0" xfId="339" applyNumberFormat="1" applyFont="1" applyFill="1" applyBorder="1" applyAlignment="1" applyProtection="1">
      <alignment horizontal="right"/>
    </xf>
    <xf numFmtId="37" fontId="43" fillId="3" borderId="0" xfId="339" applyNumberFormat="1" applyFont="1" applyFill="1" applyBorder="1" applyProtection="1"/>
    <xf numFmtId="3" fontId="43" fillId="3" borderId="0" xfId="662" applyNumberFormat="1" applyFont="1" applyFill="1" applyBorder="1" applyAlignment="1">
      <alignment horizontal="right"/>
    </xf>
    <xf numFmtId="3" fontId="44" fillId="3" borderId="0" xfId="662" applyNumberFormat="1" applyFont="1" applyFill="1" applyBorder="1" applyAlignment="1">
      <alignment horizontal="right"/>
    </xf>
    <xf numFmtId="166" fontId="44" fillId="3" borderId="0" xfId="339" applyFont="1" applyFill="1"/>
    <xf numFmtId="166" fontId="44" fillId="3" borderId="0" xfId="339" applyFont="1" applyFill="1" applyAlignment="1">
      <alignment horizontal="left" vertical="center"/>
    </xf>
    <xf numFmtId="166" fontId="44" fillId="3" borderId="0" xfId="339" applyFont="1" applyFill="1" applyAlignment="1">
      <alignment horizontal="center"/>
    </xf>
    <xf numFmtId="3" fontId="45" fillId="3" borderId="0" xfId="668" applyNumberFormat="1" applyFont="1" applyFill="1"/>
    <xf numFmtId="3" fontId="44" fillId="3" borderId="0" xfId="339" applyNumberFormat="1" applyFont="1" applyFill="1"/>
    <xf numFmtId="166" fontId="69" fillId="3" borderId="0" xfId="339" applyFont="1" applyFill="1"/>
    <xf numFmtId="166" fontId="44" fillId="3" borderId="0" xfId="339" applyFont="1" applyFill="1" applyAlignment="1">
      <alignment vertical="center"/>
    </xf>
    <xf numFmtId="166" fontId="56" fillId="3" borderId="3" xfId="339" applyFont="1" applyFill="1" applyBorder="1" applyAlignment="1">
      <alignment horizontal="left"/>
    </xf>
    <xf numFmtId="166" fontId="70" fillId="3" borderId="3" xfId="339" applyFont="1" applyFill="1" applyBorder="1" applyAlignment="1">
      <alignment horizontal="left"/>
    </xf>
    <xf numFmtId="166" fontId="56" fillId="3" borderId="3" xfId="339" applyFont="1" applyFill="1" applyBorder="1"/>
    <xf numFmtId="166" fontId="56" fillId="3" borderId="3" xfId="339" applyFont="1" applyFill="1" applyBorder="1" applyAlignment="1">
      <alignment horizontal="center"/>
    </xf>
    <xf numFmtId="37" fontId="56" fillId="3" borderId="3" xfId="339" applyNumberFormat="1" applyFont="1" applyFill="1" applyBorder="1" applyAlignment="1">
      <alignment horizontal="right"/>
    </xf>
    <xf numFmtId="166" fontId="56" fillId="3" borderId="3" xfId="339" applyFont="1" applyFill="1" applyBorder="1" applyAlignment="1">
      <alignment horizontal="right"/>
    </xf>
    <xf numFmtId="166" fontId="62" fillId="3" borderId="0" xfId="339" applyFont="1" applyFill="1"/>
    <xf numFmtId="166" fontId="62" fillId="3" borderId="0" xfId="339" applyFont="1" applyFill="1" applyAlignment="1">
      <alignment horizontal="center"/>
    </xf>
    <xf numFmtId="166" fontId="62" fillId="3" borderId="0" xfId="339" applyFont="1" applyFill="1" applyAlignment="1">
      <alignment horizontal="right"/>
    </xf>
    <xf numFmtId="166" fontId="59" fillId="3" borderId="0" xfId="339" applyFont="1" applyFill="1" applyAlignment="1">
      <alignment horizontal="right"/>
    </xf>
    <xf numFmtId="166" fontId="59" fillId="3" borderId="0" xfId="340" applyNumberFormat="1" applyFont="1" applyFill="1" applyBorder="1" applyAlignment="1" applyProtection="1">
      <alignment horizontal="right"/>
    </xf>
    <xf numFmtId="0" fontId="59" fillId="3" borderId="0" xfId="663" applyFont="1" applyFill="1" applyAlignment="1">
      <alignment vertical="top"/>
    </xf>
    <xf numFmtId="166" fontId="60" fillId="3" borderId="0" xfId="339" applyFont="1" applyFill="1" applyAlignment="1">
      <alignment horizontal="right"/>
    </xf>
    <xf numFmtId="166" fontId="60" fillId="3" borderId="0" xfId="340" applyNumberFormat="1" applyFont="1" applyFill="1" applyBorder="1" applyAlignment="1" applyProtection="1">
      <alignment horizontal="right" vertical="top"/>
    </xf>
    <xf numFmtId="166" fontId="63" fillId="3" borderId="0" xfId="339" applyFont="1" applyFill="1"/>
    <xf numFmtId="166" fontId="58" fillId="3" borderId="0" xfId="339" applyFont="1" applyFill="1"/>
    <xf numFmtId="166" fontId="58" fillId="3" borderId="0" xfId="339" applyFont="1" applyFill="1" applyAlignment="1">
      <alignment horizontal="center"/>
    </xf>
    <xf numFmtId="0" fontId="64" fillId="3" borderId="0" xfId="663" applyFont="1" applyFill="1" applyAlignment="1">
      <alignment horizontal="left" indent="1"/>
    </xf>
    <xf numFmtId="0" fontId="64" fillId="3" borderId="0" xfId="663" applyFont="1" applyFill="1" applyAlignment="1">
      <alignment horizontal="center"/>
    </xf>
    <xf numFmtId="0" fontId="63" fillId="0" borderId="0" xfId="663" applyFont="1"/>
    <xf numFmtId="0" fontId="64" fillId="0" borderId="0" xfId="663" applyFont="1"/>
    <xf numFmtId="0" fontId="71" fillId="3" borderId="0" xfId="668" applyFont="1" applyFill="1" applyAlignment="1">
      <alignment vertical="top"/>
    </xf>
    <xf numFmtId="0" fontId="52" fillId="3" borderId="0" xfId="668" applyFont="1" applyFill="1" applyAlignment="1">
      <alignment vertical="top"/>
    </xf>
    <xf numFmtId="166" fontId="55" fillId="3" borderId="0" xfId="669" applyNumberFormat="1" applyFont="1" applyFill="1" applyBorder="1" applyAlignment="1" applyProtection="1">
      <alignment horizontal="right"/>
    </xf>
    <xf numFmtId="168" fontId="56" fillId="3" borderId="0" xfId="340" applyNumberFormat="1" applyFont="1" applyFill="1" applyBorder="1"/>
    <xf numFmtId="168" fontId="56" fillId="3" borderId="0" xfId="340" applyNumberFormat="1" applyFont="1" applyFill="1" applyBorder="1" applyAlignment="1">
      <alignment horizontal="center"/>
    </xf>
    <xf numFmtId="168" fontId="54" fillId="3" borderId="0" xfId="340" applyNumberFormat="1" applyFont="1" applyFill="1" applyBorder="1" applyAlignment="1">
      <alignment horizontal="right"/>
    </xf>
    <xf numFmtId="168" fontId="54" fillId="3" borderId="0" xfId="340" applyNumberFormat="1" applyFont="1" applyFill="1" applyBorder="1" applyAlignment="1">
      <alignment horizontal="left"/>
    </xf>
    <xf numFmtId="168" fontId="55" fillId="3" borderId="0" xfId="340" applyNumberFormat="1" applyFont="1" applyFill="1" applyBorder="1" applyAlignment="1">
      <alignment horizontal="right"/>
    </xf>
    <xf numFmtId="168" fontId="55" fillId="3" borderId="0" xfId="340" applyNumberFormat="1" applyFont="1" applyFill="1" applyBorder="1" applyAlignment="1">
      <alignment horizontal="left"/>
    </xf>
    <xf numFmtId="168" fontId="56" fillId="3" borderId="5" xfId="340" applyNumberFormat="1" applyFont="1" applyFill="1" applyBorder="1"/>
    <xf numFmtId="168" fontId="56" fillId="3" borderId="5" xfId="340" applyNumberFormat="1" applyFont="1" applyFill="1" applyBorder="1" applyAlignment="1">
      <alignment horizontal="center"/>
    </xf>
    <xf numFmtId="168" fontId="44" fillId="3" borderId="0" xfId="340" applyNumberFormat="1" applyFont="1" applyFill="1" applyBorder="1"/>
    <xf numFmtId="168" fontId="43" fillId="3" borderId="0" xfId="340" applyNumberFormat="1" applyFont="1" applyFill="1" applyBorder="1" applyAlignment="1">
      <alignment horizontal="left"/>
    </xf>
    <xf numFmtId="168" fontId="43" fillId="3" borderId="0" xfId="340" applyNumberFormat="1" applyFont="1" applyFill="1" applyBorder="1" applyAlignment="1"/>
    <xf numFmtId="168" fontId="43" fillId="3" borderId="0" xfId="340" applyNumberFormat="1" applyFont="1" applyFill="1" applyBorder="1" applyAlignment="1">
      <alignment horizontal="center"/>
    </xf>
    <xf numFmtId="166" fontId="43" fillId="3" borderId="0" xfId="339" applyFont="1" applyFill="1" applyBorder="1" applyAlignment="1"/>
    <xf numFmtId="168" fontId="47" fillId="3" borderId="0" xfId="340" applyNumberFormat="1" applyFont="1" applyFill="1" applyBorder="1" applyAlignment="1">
      <alignment horizontal="left"/>
    </xf>
    <xf numFmtId="168" fontId="47" fillId="3" borderId="0" xfId="340" applyNumberFormat="1" applyFont="1" applyFill="1" applyBorder="1" applyAlignment="1">
      <alignment horizontal="center"/>
    </xf>
    <xf numFmtId="166" fontId="47" fillId="3" borderId="0" xfId="339" applyFont="1" applyFill="1" applyBorder="1" applyAlignment="1">
      <alignment horizontal="right"/>
    </xf>
    <xf numFmtId="166" fontId="47" fillId="3" borderId="0" xfId="339" applyFont="1" applyFill="1" applyBorder="1" applyAlignment="1"/>
    <xf numFmtId="168" fontId="44" fillId="3" borderId="2" xfId="340" applyNumberFormat="1" applyFont="1" applyFill="1" applyBorder="1"/>
    <xf numFmtId="168" fontId="43" fillId="3" borderId="2" xfId="340" applyNumberFormat="1" applyFont="1" applyFill="1" applyBorder="1"/>
    <xf numFmtId="168" fontId="43" fillId="3" borderId="2" xfId="340" applyNumberFormat="1" applyFont="1" applyFill="1" applyBorder="1" applyAlignment="1">
      <alignment horizontal="center"/>
    </xf>
    <xf numFmtId="168" fontId="43" fillId="3" borderId="0" xfId="340" applyNumberFormat="1" applyFont="1" applyFill="1" applyBorder="1"/>
    <xf numFmtId="37" fontId="43" fillId="3" borderId="0" xfId="340" applyNumberFormat="1" applyFont="1" applyFill="1" applyBorder="1" applyAlignment="1" applyProtection="1"/>
    <xf numFmtId="3" fontId="43" fillId="3" borderId="0" xfId="340" applyNumberFormat="1" applyFont="1" applyFill="1" applyAlignment="1">
      <alignment horizontal="right"/>
    </xf>
    <xf numFmtId="37" fontId="43" fillId="3" borderId="0" xfId="340" applyNumberFormat="1" applyFont="1" applyFill="1" applyBorder="1" applyProtection="1"/>
    <xf numFmtId="168" fontId="44" fillId="3" borderId="0" xfId="340" applyNumberFormat="1" applyFont="1" applyFill="1" applyBorder="1" applyAlignment="1"/>
    <xf numFmtId="168" fontId="44" fillId="3" borderId="0" xfId="340" applyNumberFormat="1" applyFont="1" applyFill="1" applyBorder="1" applyAlignment="1">
      <alignment horizontal="left"/>
    </xf>
    <xf numFmtId="37" fontId="44" fillId="3" borderId="0" xfId="340" applyNumberFormat="1" applyFont="1" applyFill="1" applyBorder="1" applyAlignment="1" applyProtection="1"/>
    <xf numFmtId="37" fontId="44" fillId="3" borderId="0" xfId="340" applyNumberFormat="1" applyFont="1" applyFill="1" applyBorder="1" applyProtection="1"/>
    <xf numFmtId="169" fontId="44" fillId="3" borderId="0" xfId="662" applyNumberFormat="1" applyFont="1" applyFill="1" applyBorder="1" applyAlignment="1" applyProtection="1">
      <alignment horizontal="center"/>
    </xf>
    <xf numFmtId="169" fontId="44" fillId="3" borderId="0" xfId="662" applyNumberFormat="1" applyFont="1" applyFill="1" applyBorder="1" applyAlignment="1" applyProtection="1"/>
    <xf numFmtId="168" fontId="69" fillId="3" borderId="0" xfId="340" applyNumberFormat="1" applyFont="1" applyFill="1" applyBorder="1"/>
    <xf numFmtId="166" fontId="44" fillId="3" borderId="0" xfId="339" applyFont="1" applyFill="1" applyBorder="1" applyAlignment="1">
      <alignment horizontal="center"/>
    </xf>
    <xf numFmtId="166" fontId="44" fillId="3" borderId="0" xfId="339" applyFont="1" applyFill="1" applyBorder="1" applyAlignment="1"/>
    <xf numFmtId="168" fontId="56" fillId="3" borderId="3" xfId="340" applyNumberFormat="1" applyFont="1" applyFill="1" applyBorder="1"/>
    <xf numFmtId="37" fontId="56" fillId="3" borderId="3" xfId="340" applyNumberFormat="1" applyFont="1" applyFill="1" applyBorder="1" applyProtection="1"/>
    <xf numFmtId="0" fontId="52" fillId="3" borderId="3" xfId="668" applyFont="1" applyFill="1" applyBorder="1"/>
    <xf numFmtId="168" fontId="59" fillId="3" borderId="0" xfId="340" applyNumberFormat="1" applyFont="1" applyFill="1" applyBorder="1"/>
    <xf numFmtId="168" fontId="62" fillId="3" borderId="0" xfId="340" applyNumberFormat="1" applyFont="1" applyFill="1" applyBorder="1"/>
    <xf numFmtId="166" fontId="59" fillId="3" borderId="0" xfId="340" applyNumberFormat="1" applyFont="1" applyFill="1" applyBorder="1" applyAlignment="1" applyProtection="1">
      <alignment horizontal="center"/>
    </xf>
    <xf numFmtId="168" fontId="60" fillId="3" borderId="0" xfId="340" applyNumberFormat="1" applyFont="1" applyFill="1" applyBorder="1"/>
    <xf numFmtId="166" fontId="60" fillId="3" borderId="0" xfId="340" applyNumberFormat="1" applyFont="1" applyFill="1" applyBorder="1" applyAlignment="1" applyProtection="1">
      <alignment horizontal="right"/>
    </xf>
    <xf numFmtId="166" fontId="60" fillId="3" borderId="0" xfId="340" applyNumberFormat="1" applyFont="1" applyFill="1" applyBorder="1" applyAlignment="1" applyProtection="1">
      <alignment horizontal="center"/>
    </xf>
    <xf numFmtId="166" fontId="55" fillId="3" borderId="0" xfId="340" applyNumberFormat="1" applyFont="1" applyFill="1" applyBorder="1" applyAlignment="1" applyProtection="1">
      <alignment horizontal="left"/>
    </xf>
    <xf numFmtId="166" fontId="56" fillId="3" borderId="0" xfId="340" applyNumberFormat="1" applyFont="1" applyFill="1" applyBorder="1"/>
    <xf numFmtId="166" fontId="56" fillId="3" borderId="0" xfId="340" applyNumberFormat="1" applyFont="1" applyFill="1" applyBorder="1" applyAlignment="1">
      <alignment horizontal="center"/>
    </xf>
    <xf numFmtId="166" fontId="62" fillId="3" borderId="0" xfId="339" applyFont="1" applyFill="1" applyBorder="1"/>
    <xf numFmtId="166" fontId="62" fillId="3" borderId="0" xfId="339" applyFont="1" applyFill="1" applyBorder="1" applyAlignment="1">
      <alignment horizontal="center"/>
    </xf>
    <xf numFmtId="166" fontId="62" fillId="3" borderId="0" xfId="339" applyFont="1" applyFill="1" applyBorder="1" applyAlignment="1">
      <alignment horizontal="right"/>
    </xf>
    <xf numFmtId="166" fontId="60" fillId="3" borderId="0" xfId="339" applyNumberFormat="1" applyFont="1" applyFill="1" applyBorder="1" applyAlignment="1" applyProtection="1">
      <alignment horizontal="right"/>
    </xf>
    <xf numFmtId="166" fontId="60" fillId="3" borderId="0" xfId="339" applyNumberFormat="1" applyFont="1" applyFill="1" applyBorder="1" applyAlignment="1" applyProtection="1">
      <alignment horizontal="right" vertical="top"/>
    </xf>
    <xf numFmtId="0" fontId="74" fillId="3" borderId="0" xfId="668" applyFont="1" applyFill="1"/>
    <xf numFmtId="166" fontId="63" fillId="3" borderId="0" xfId="339" applyFont="1" applyFill="1" applyAlignment="1">
      <alignment horizontal="center"/>
    </xf>
    <xf numFmtId="166" fontId="54" fillId="3" borderId="0" xfId="339" applyFont="1" applyFill="1"/>
    <xf numFmtId="166" fontId="54" fillId="3" borderId="0" xfId="341" applyNumberFormat="1" applyFont="1" applyFill="1" applyBorder="1" applyAlignment="1">
      <alignment horizontal="right"/>
    </xf>
    <xf numFmtId="166" fontId="54" fillId="3" borderId="0" xfId="341" applyNumberFormat="1" applyFont="1" applyFill="1" applyBorder="1" applyProtection="1"/>
    <xf numFmtId="166" fontId="54" fillId="3" borderId="0" xfId="341" applyNumberFormat="1" applyFont="1" applyFill="1" applyBorder="1" applyAlignment="1" applyProtection="1">
      <alignment horizontal="center"/>
    </xf>
    <xf numFmtId="166" fontId="56" fillId="3" borderId="0" xfId="341" applyNumberFormat="1" applyFont="1" applyFill="1" applyBorder="1" applyAlignment="1" applyProtection="1">
      <alignment horizontal="right"/>
    </xf>
    <xf numFmtId="166" fontId="56" fillId="3" borderId="0" xfId="341" applyNumberFormat="1" applyFont="1" applyFill="1" applyBorder="1" applyProtection="1"/>
    <xf numFmtId="166" fontId="56" fillId="3" borderId="0" xfId="341" applyNumberFormat="1" applyFont="1" applyFill="1" applyBorder="1" applyAlignment="1">
      <alignment horizontal="right"/>
    </xf>
    <xf numFmtId="166" fontId="54" fillId="3" borderId="0" xfId="341" applyNumberFormat="1" applyFont="1" applyFill="1" applyBorder="1" applyAlignment="1" applyProtection="1"/>
    <xf numFmtId="166" fontId="55" fillId="3" borderId="0" xfId="341" applyNumberFormat="1" applyFont="1" applyFill="1" applyBorder="1" applyProtection="1"/>
    <xf numFmtId="166" fontId="55" fillId="3" borderId="0" xfId="341" applyNumberFormat="1" applyFont="1" applyFill="1" applyBorder="1" applyAlignment="1" applyProtection="1">
      <alignment horizontal="center"/>
    </xf>
    <xf numFmtId="166" fontId="56" fillId="3" borderId="0" xfId="341" applyNumberFormat="1" applyFont="1" applyFill="1" applyBorder="1" applyAlignment="1" applyProtection="1">
      <alignment horizontal="center"/>
    </xf>
    <xf numFmtId="166" fontId="44" fillId="3" borderId="5" xfId="341" applyNumberFormat="1" applyFont="1" applyFill="1" applyBorder="1"/>
    <xf numFmtId="166" fontId="43" fillId="3" borderId="5" xfId="341" applyNumberFormat="1" applyFont="1" applyFill="1" applyBorder="1" applyAlignment="1" applyProtection="1">
      <alignment horizontal="left" indent="1"/>
    </xf>
    <xf numFmtId="166" fontId="43" fillId="3" borderId="5" xfId="341" applyNumberFormat="1" applyFont="1" applyFill="1" applyBorder="1" applyProtection="1"/>
    <xf numFmtId="166" fontId="43" fillId="3" borderId="5" xfId="341" applyNumberFormat="1" applyFont="1" applyFill="1" applyBorder="1" applyAlignment="1" applyProtection="1">
      <alignment horizontal="center"/>
    </xf>
    <xf numFmtId="166" fontId="43" fillId="3" borderId="5" xfId="341" applyNumberFormat="1" applyFont="1" applyFill="1" applyBorder="1" applyAlignment="1">
      <alignment horizontal="right"/>
    </xf>
    <xf numFmtId="166" fontId="43" fillId="3" borderId="5" xfId="341" applyNumberFormat="1" applyFont="1" applyFill="1" applyBorder="1" applyAlignment="1" applyProtection="1">
      <alignment horizontal="right"/>
    </xf>
    <xf numFmtId="166" fontId="44" fillId="3" borderId="0" xfId="341" applyNumberFormat="1" applyFont="1" applyFill="1" applyBorder="1"/>
    <xf numFmtId="166" fontId="47" fillId="3" borderId="0" xfId="341" applyNumberFormat="1" applyFont="1" applyFill="1" applyBorder="1" applyAlignment="1" applyProtection="1">
      <alignment horizontal="left" indent="1"/>
    </xf>
    <xf numFmtId="166" fontId="47" fillId="3" borderId="0" xfId="341" applyNumberFormat="1" applyFont="1" applyFill="1" applyBorder="1" applyProtection="1"/>
    <xf numFmtId="166" fontId="47" fillId="3" borderId="0" xfId="341" applyNumberFormat="1" applyFont="1" applyFill="1" applyBorder="1" applyAlignment="1" applyProtection="1">
      <alignment horizontal="center"/>
    </xf>
    <xf numFmtId="166" fontId="47" fillId="3" borderId="0" xfId="341" applyNumberFormat="1" applyFont="1" applyFill="1" applyBorder="1" applyAlignment="1">
      <alignment horizontal="right"/>
    </xf>
    <xf numFmtId="166" fontId="43" fillId="3" borderId="0" xfId="341" applyNumberFormat="1" applyFont="1" applyFill="1" applyBorder="1" applyAlignment="1">
      <alignment horizontal="right"/>
    </xf>
    <xf numFmtId="166" fontId="44" fillId="3" borderId="0" xfId="341" applyNumberFormat="1" applyFont="1" applyFill="1" applyBorder="1" applyAlignment="1"/>
    <xf numFmtId="166" fontId="44" fillId="3" borderId="0" xfId="341" applyNumberFormat="1" applyFont="1" applyFill="1" applyBorder="1" applyAlignment="1">
      <alignment vertical="top"/>
    </xf>
    <xf numFmtId="166" fontId="44" fillId="3" borderId="0" xfId="341" applyNumberFormat="1" applyFont="1" applyFill="1" applyBorder="1" applyAlignment="1" applyProtection="1">
      <alignment horizontal="left" vertical="top"/>
    </xf>
    <xf numFmtId="166" fontId="43" fillId="3" borderId="0" xfId="341" applyNumberFormat="1" applyFont="1" applyFill="1" applyBorder="1" applyAlignment="1" applyProtection="1">
      <alignment vertical="top"/>
    </xf>
    <xf numFmtId="166" fontId="43" fillId="3" borderId="0" xfId="341" applyNumberFormat="1" applyFont="1" applyFill="1" applyBorder="1" applyAlignment="1" applyProtection="1">
      <alignment horizontal="center" vertical="top"/>
    </xf>
    <xf numFmtId="166" fontId="47" fillId="3" borderId="0" xfId="341" applyNumberFormat="1" applyFont="1" applyFill="1" applyBorder="1" applyAlignment="1" applyProtection="1">
      <alignment horizontal="right"/>
    </xf>
    <xf numFmtId="166" fontId="47" fillId="3" borderId="0" xfId="341" applyNumberFormat="1" applyFont="1" applyFill="1" applyBorder="1" applyAlignment="1" applyProtection="1">
      <alignment horizontal="center" vertical="top"/>
    </xf>
    <xf numFmtId="166" fontId="43" fillId="3" borderId="0" xfId="341" applyNumberFormat="1" applyFont="1" applyFill="1" applyBorder="1" applyAlignment="1" applyProtection="1">
      <alignment horizontal="right"/>
    </xf>
    <xf numFmtId="166" fontId="44" fillId="3" borderId="2" xfId="341" applyNumberFormat="1" applyFont="1" applyFill="1" applyBorder="1"/>
    <xf numFmtId="166" fontId="44" fillId="3" borderId="2" xfId="341" applyNumberFormat="1" applyFont="1" applyFill="1" applyBorder="1" applyProtection="1"/>
    <xf numFmtId="166" fontId="44" fillId="3" borderId="2" xfId="341" applyNumberFormat="1" applyFont="1" applyFill="1" applyBorder="1" applyAlignment="1" applyProtection="1">
      <alignment horizontal="center"/>
    </xf>
    <xf numFmtId="166" fontId="44" fillId="3" borderId="2" xfId="341" applyNumberFormat="1" applyFont="1" applyFill="1" applyBorder="1" applyAlignment="1" applyProtection="1">
      <alignment horizontal="right"/>
    </xf>
    <xf numFmtId="166" fontId="44" fillId="3" borderId="0" xfId="341" applyNumberFormat="1" applyFont="1" applyFill="1" applyBorder="1" applyAlignment="1" applyProtection="1">
      <alignment horizontal="left"/>
    </xf>
    <xf numFmtId="166" fontId="44" fillId="3" borderId="0" xfId="341" applyNumberFormat="1" applyFont="1" applyFill="1" applyBorder="1" applyProtection="1"/>
    <xf numFmtId="166" fontId="44" fillId="3" borderId="0" xfId="341" applyNumberFormat="1" applyFont="1" applyFill="1" applyBorder="1" applyAlignment="1" applyProtection="1">
      <alignment horizontal="center"/>
    </xf>
    <xf numFmtId="166" fontId="44" fillId="3" borderId="0" xfId="341" applyNumberFormat="1" applyFont="1" applyFill="1" applyBorder="1" applyAlignment="1" applyProtection="1">
      <alignment horizontal="right"/>
    </xf>
    <xf numFmtId="166" fontId="43" fillId="3" borderId="0" xfId="341" applyNumberFormat="1" applyFont="1" applyFill="1" applyBorder="1" applyAlignment="1" applyProtection="1">
      <alignment horizontal="left" indent="1"/>
    </xf>
    <xf numFmtId="37" fontId="43" fillId="3" borderId="0" xfId="341" applyNumberFormat="1" applyFont="1" applyFill="1" applyBorder="1" applyAlignment="1" applyProtection="1"/>
    <xf numFmtId="1" fontId="43" fillId="3" borderId="0" xfId="341" applyNumberFormat="1" applyFont="1" applyFill="1" applyBorder="1" applyAlignment="1" applyProtection="1">
      <alignment horizontal="center"/>
    </xf>
    <xf numFmtId="3" fontId="43" fillId="3" borderId="0" xfId="341" applyNumberFormat="1" applyFont="1" applyFill="1"/>
    <xf numFmtId="166" fontId="44" fillId="3" borderId="0" xfId="341" applyNumberFormat="1" applyFont="1" applyFill="1" applyBorder="1" applyAlignment="1" applyProtection="1"/>
    <xf numFmtId="1" fontId="44" fillId="3" borderId="0" xfId="341" applyNumberFormat="1" applyFont="1" applyFill="1" applyBorder="1" applyAlignment="1" applyProtection="1">
      <alignment horizontal="center"/>
    </xf>
    <xf numFmtId="169" fontId="50" fillId="3" borderId="0" xfId="662" applyNumberFormat="1" applyFont="1" applyFill="1" applyBorder="1" applyAlignment="1" applyProtection="1">
      <alignment horizontal="center"/>
    </xf>
    <xf numFmtId="3" fontId="44" fillId="3" borderId="0" xfId="662" applyNumberFormat="1" applyFont="1" applyFill="1"/>
    <xf numFmtId="173" fontId="45" fillId="3" borderId="0" xfId="668" applyNumberFormat="1" applyFont="1" applyFill="1"/>
    <xf numFmtId="4" fontId="44" fillId="3" borderId="0" xfId="341" applyNumberFormat="1" applyFont="1" applyFill="1"/>
    <xf numFmtId="166" fontId="50" fillId="3" borderId="0" xfId="339" applyFont="1" applyFill="1" applyBorder="1" applyAlignment="1">
      <alignment horizontal="center"/>
    </xf>
    <xf numFmtId="37" fontId="68" fillId="3" borderId="0" xfId="341" applyNumberFormat="1" applyFont="1" applyFill="1" applyBorder="1" applyAlignment="1" applyProtection="1"/>
    <xf numFmtId="37" fontId="44" fillId="3" borderId="0" xfId="341" applyNumberFormat="1" applyFont="1" applyFill="1" applyBorder="1" applyAlignment="1" applyProtection="1"/>
    <xf numFmtId="170" fontId="45" fillId="3" borderId="0" xfId="668" applyNumberFormat="1" applyFont="1" applyFill="1"/>
    <xf numFmtId="170" fontId="44" fillId="3" borderId="0" xfId="662" applyNumberFormat="1" applyFont="1" applyFill="1"/>
    <xf numFmtId="37" fontId="44" fillId="3" borderId="0" xfId="341" applyNumberFormat="1" applyFont="1" applyFill="1" applyBorder="1" applyProtection="1"/>
    <xf numFmtId="166" fontId="56" fillId="3" borderId="3" xfId="341" applyNumberFormat="1" applyFont="1" applyFill="1" applyBorder="1"/>
    <xf numFmtId="166" fontId="56" fillId="3" borderId="3" xfId="341" applyNumberFormat="1" applyFont="1" applyFill="1" applyBorder="1" applyAlignment="1" applyProtection="1">
      <alignment horizontal="left"/>
    </xf>
    <xf numFmtId="166" fontId="56" fillId="3" borderId="3" xfId="341" applyNumberFormat="1" applyFont="1" applyFill="1" applyBorder="1" applyProtection="1"/>
    <xf numFmtId="166" fontId="56" fillId="3" borderId="3" xfId="341" applyNumberFormat="1" applyFont="1" applyFill="1" applyBorder="1" applyAlignment="1" applyProtection="1">
      <alignment horizontal="center"/>
    </xf>
    <xf numFmtId="166" fontId="56" fillId="3" borderId="3" xfId="341" applyNumberFormat="1" applyFont="1" applyFill="1" applyBorder="1" applyAlignment="1" applyProtection="1">
      <alignment horizontal="right"/>
    </xf>
    <xf numFmtId="166" fontId="62" fillId="3" borderId="0" xfId="341" applyNumberFormat="1" applyFont="1" applyFill="1" applyBorder="1" applyAlignment="1" applyProtection="1"/>
    <xf numFmtId="166" fontId="62" fillId="3" borderId="0" xfId="341" applyNumberFormat="1" applyFont="1" applyFill="1" applyBorder="1" applyAlignment="1" applyProtection="1">
      <alignment horizontal="center"/>
    </xf>
    <xf numFmtId="166" fontId="59" fillId="3" borderId="0" xfId="341" applyNumberFormat="1" applyFont="1" applyFill="1" applyBorder="1" applyAlignment="1" applyProtection="1">
      <alignment horizontal="left"/>
    </xf>
    <xf numFmtId="166" fontId="54" fillId="3" borderId="0" xfId="341" applyNumberFormat="1" applyFont="1" applyFill="1" applyBorder="1" applyAlignment="1" applyProtection="1">
      <alignment horizontal="left"/>
    </xf>
    <xf numFmtId="166" fontId="55" fillId="3" borderId="0" xfId="341" applyNumberFormat="1" applyFont="1" applyFill="1" applyBorder="1" applyAlignment="1" applyProtection="1">
      <alignment horizontal="left"/>
    </xf>
    <xf numFmtId="166" fontId="44" fillId="3" borderId="0" xfId="346" applyNumberFormat="1" applyFont="1" applyFill="1" applyAlignment="1">
      <alignment vertical="center"/>
    </xf>
    <xf numFmtId="0" fontId="56" fillId="3" borderId="0" xfId="663" applyFont="1" applyFill="1" applyBorder="1" applyAlignment="1">
      <alignment vertical="center"/>
    </xf>
    <xf numFmtId="0" fontId="54" fillId="3" borderId="0" xfId="663" applyFont="1" applyFill="1" applyBorder="1" applyAlignment="1">
      <alignment horizontal="right" vertical="center"/>
    </xf>
    <xf numFmtId="0" fontId="54" fillId="3" borderId="0" xfId="663" applyFont="1" applyFill="1" applyBorder="1" applyAlignment="1">
      <alignment vertical="center"/>
    </xf>
    <xf numFmtId="0" fontId="54" fillId="3" borderId="0" xfId="663" applyFont="1" applyFill="1" applyBorder="1" applyAlignment="1">
      <alignment horizontal="center" vertical="center"/>
    </xf>
    <xf numFmtId="0" fontId="54" fillId="3" borderId="0" xfId="663" applyFont="1" applyFill="1" applyAlignment="1">
      <alignment vertical="center"/>
    </xf>
    <xf numFmtId="0" fontId="56" fillId="3" borderId="0" xfId="663" applyFont="1" applyFill="1" applyAlignment="1">
      <alignment vertical="center"/>
    </xf>
    <xf numFmtId="0" fontId="52" fillId="3" borderId="0" xfId="344" applyFont="1" applyFill="1" applyAlignment="1">
      <alignment vertical="center"/>
    </xf>
    <xf numFmtId="0" fontId="55" fillId="3" borderId="0" xfId="663" applyFont="1" applyFill="1" applyBorder="1" applyAlignment="1">
      <alignment horizontal="right" vertical="center"/>
    </xf>
    <xf numFmtId="0" fontId="55" fillId="3" borderId="0" xfId="663" applyFont="1" applyFill="1" applyBorder="1" applyAlignment="1">
      <alignment vertical="center"/>
    </xf>
    <xf numFmtId="0" fontId="55" fillId="3" borderId="0" xfId="663" applyFont="1" applyFill="1" applyBorder="1" applyAlignment="1">
      <alignment horizontal="center" vertical="center"/>
    </xf>
    <xf numFmtId="0" fontId="44" fillId="3" borderId="5" xfId="663" applyFont="1" applyFill="1" applyBorder="1" applyAlignment="1">
      <alignment vertical="center"/>
    </xf>
    <xf numFmtId="0" fontId="43" fillId="3" borderId="5" xfId="663" applyFont="1" applyFill="1" applyBorder="1" applyAlignment="1">
      <alignment vertical="center"/>
    </xf>
    <xf numFmtId="0" fontId="43" fillId="3" borderId="0" xfId="663" applyFont="1" applyFill="1" applyBorder="1" applyAlignment="1">
      <alignment horizontal="center" vertical="center"/>
    </xf>
    <xf numFmtId="0" fontId="43" fillId="3" borderId="0" xfId="663" applyFont="1" applyFill="1" applyBorder="1" applyAlignment="1">
      <alignment horizontal="right" vertical="center"/>
    </xf>
    <xf numFmtId="0" fontId="47" fillId="3" borderId="0" xfId="663" applyFont="1" applyFill="1" applyBorder="1" applyAlignment="1">
      <alignment horizontal="left" vertical="center"/>
    </xf>
    <xf numFmtId="0" fontId="47" fillId="3" borderId="0" xfId="663" applyFont="1" applyFill="1" applyBorder="1" applyAlignment="1">
      <alignment horizontal="center" vertical="center"/>
    </xf>
    <xf numFmtId="0" fontId="47" fillId="3" borderId="0" xfId="663" applyFont="1" applyFill="1" applyBorder="1" applyAlignment="1">
      <alignment horizontal="right" vertical="center"/>
    </xf>
    <xf numFmtId="166" fontId="43" fillId="3" borderId="1" xfId="345" applyNumberFormat="1" applyFont="1" applyFill="1" applyBorder="1" applyAlignment="1" applyProtection="1">
      <alignment horizontal="right" vertical="center" shrinkToFit="1"/>
    </xf>
    <xf numFmtId="3" fontId="43" fillId="3" borderId="1" xfId="345" applyNumberFormat="1" applyFont="1" applyFill="1" applyBorder="1" applyAlignment="1" applyProtection="1">
      <alignment horizontal="right" shrinkToFit="1"/>
    </xf>
    <xf numFmtId="0" fontId="44" fillId="3" borderId="0" xfId="663" applyFont="1" applyFill="1" applyBorder="1" applyAlignment="1">
      <alignment horizontal="right" vertical="center"/>
    </xf>
    <xf numFmtId="166" fontId="47" fillId="3" borderId="0" xfId="345" applyNumberFormat="1" applyFont="1" applyFill="1" applyBorder="1" applyAlignment="1" applyProtection="1">
      <alignment horizontal="right" vertical="center"/>
    </xf>
    <xf numFmtId="3" fontId="47" fillId="3" borderId="0" xfId="663" applyNumberFormat="1" applyFont="1" applyFill="1" applyBorder="1" applyAlignment="1">
      <alignment horizontal="right" vertical="top"/>
    </xf>
    <xf numFmtId="3" fontId="43" fillId="3" borderId="0" xfId="663" applyNumberFormat="1" applyFont="1" applyFill="1" applyBorder="1" applyAlignment="1">
      <alignment horizontal="right" vertical="center"/>
    </xf>
    <xf numFmtId="0" fontId="44" fillId="3" borderId="2" xfId="663" applyFont="1" applyFill="1" applyBorder="1" applyAlignment="1">
      <alignment vertical="center"/>
    </xf>
    <xf numFmtId="0" fontId="43" fillId="3" borderId="2" xfId="663" applyFont="1" applyFill="1" applyBorder="1" applyAlignment="1">
      <alignment vertical="center"/>
    </xf>
    <xf numFmtId="0" fontId="43" fillId="3" borderId="2" xfId="663" applyFont="1" applyFill="1" applyBorder="1" applyAlignment="1">
      <alignment horizontal="center" vertical="center"/>
    </xf>
    <xf numFmtId="0" fontId="43" fillId="3" borderId="2" xfId="663" applyFont="1" applyFill="1" applyBorder="1" applyAlignment="1">
      <alignment horizontal="right" vertical="center"/>
    </xf>
    <xf numFmtId="3" fontId="43" fillId="3" borderId="0" xfId="663" applyNumberFormat="1" applyFont="1" applyFill="1" applyAlignment="1">
      <alignment horizontal="right" vertical="center"/>
    </xf>
    <xf numFmtId="3" fontId="75" fillId="3" borderId="0" xfId="344" applyNumberFormat="1" applyFont="1" applyFill="1" applyBorder="1" applyAlignment="1">
      <alignment horizontal="right" vertical="center"/>
    </xf>
    <xf numFmtId="3" fontId="44" fillId="3" borderId="0" xfId="663" applyNumberFormat="1" applyFont="1" applyFill="1" applyAlignment="1">
      <alignment horizontal="right" vertical="center"/>
    </xf>
    <xf numFmtId="3" fontId="44" fillId="0" borderId="0" xfId="663" applyNumberFormat="1" applyFont="1" applyFill="1" applyAlignment="1">
      <alignment vertical="center"/>
    </xf>
    <xf numFmtId="3" fontId="46" fillId="4" borderId="0" xfId="664" applyNumberFormat="1" applyFont="1" applyFill="1" applyBorder="1" applyAlignment="1">
      <alignment horizontal="right" vertical="center"/>
    </xf>
    <xf numFmtId="3" fontId="46" fillId="3" borderId="0" xfId="664" applyNumberFormat="1" applyFont="1" applyFill="1" applyBorder="1" applyAlignment="1">
      <alignment horizontal="right" vertical="center"/>
    </xf>
    <xf numFmtId="166" fontId="43" fillId="3" borderId="0" xfId="345" applyFont="1" applyFill="1" applyBorder="1" applyAlignment="1">
      <alignment horizontal="left" vertical="center"/>
    </xf>
    <xf numFmtId="166" fontId="44" fillId="3" borderId="0" xfId="345" applyFont="1" applyFill="1" applyBorder="1" applyAlignment="1">
      <alignment horizontal="left" vertical="center"/>
    </xf>
    <xf numFmtId="171" fontId="43" fillId="3" borderId="0" xfId="663" applyNumberFormat="1" applyFont="1" applyFill="1" applyBorder="1" applyAlignment="1">
      <alignment horizontal="left" vertical="center"/>
    </xf>
    <xf numFmtId="171" fontId="44" fillId="3" borderId="0" xfId="663" applyNumberFormat="1" applyFont="1" applyFill="1" applyBorder="1" applyAlignment="1">
      <alignment horizontal="left" vertical="center"/>
    </xf>
    <xf numFmtId="171" fontId="47" fillId="3" borderId="0" xfId="663" applyNumberFormat="1" applyFont="1" applyFill="1" applyBorder="1" applyAlignment="1">
      <alignment horizontal="left" vertical="center"/>
    </xf>
    <xf numFmtId="0" fontId="45" fillId="3" borderId="0" xfId="344" applyFont="1" applyFill="1" applyAlignment="1">
      <alignment horizontal="right" vertical="center"/>
    </xf>
    <xf numFmtId="0" fontId="44" fillId="3" borderId="3" xfId="663" applyFont="1" applyFill="1" applyBorder="1" applyAlignment="1">
      <alignment vertical="center"/>
    </xf>
    <xf numFmtId="0" fontId="44" fillId="3" borderId="3" xfId="663" applyFont="1" applyFill="1" applyBorder="1" applyAlignment="1">
      <alignment horizontal="center" vertical="center"/>
    </xf>
    <xf numFmtId="166" fontId="59" fillId="3" borderId="4" xfId="346" applyNumberFormat="1" applyFont="1" applyFill="1" applyBorder="1" applyAlignment="1">
      <alignment horizontal="right" vertical="center"/>
    </xf>
    <xf numFmtId="166" fontId="60" fillId="3" borderId="0" xfId="346" applyNumberFormat="1" applyFont="1" applyFill="1" applyBorder="1" applyAlignment="1">
      <alignment horizontal="right" vertical="center"/>
    </xf>
    <xf numFmtId="0" fontId="56" fillId="3" borderId="0" xfId="663" applyFont="1" applyFill="1" applyBorder="1" applyAlignment="1">
      <alignment horizontal="right" vertical="center"/>
    </xf>
    <xf numFmtId="0" fontId="43" fillId="3" borderId="5" xfId="663" applyFont="1" applyFill="1" applyBorder="1" applyAlignment="1">
      <alignment horizontal="right" vertical="center"/>
    </xf>
    <xf numFmtId="166" fontId="43" fillId="3" borderId="0" xfId="345" applyNumberFormat="1" applyFont="1" applyFill="1" applyBorder="1" applyAlignment="1" applyProtection="1">
      <alignment horizontal="center" vertical="center"/>
    </xf>
    <xf numFmtId="166" fontId="43" fillId="3" borderId="2" xfId="345" applyNumberFormat="1" applyFont="1" applyFill="1" applyBorder="1" applyAlignment="1" applyProtection="1">
      <alignment horizontal="center" vertical="center"/>
    </xf>
    <xf numFmtId="166" fontId="47" fillId="3" borderId="0" xfId="345" applyNumberFormat="1" applyFont="1" applyFill="1" applyBorder="1" applyAlignment="1" applyProtection="1">
      <alignment horizontal="left" vertical="center"/>
    </xf>
    <xf numFmtId="166" fontId="47" fillId="3" borderId="0" xfId="345" applyNumberFormat="1" applyFont="1" applyFill="1" applyBorder="1" applyAlignment="1" applyProtection="1">
      <alignment horizontal="center" vertical="center"/>
    </xf>
    <xf numFmtId="166" fontId="43" fillId="3" borderId="0" xfId="345" applyNumberFormat="1" applyFont="1" applyFill="1" applyBorder="1" applyAlignment="1" applyProtection="1">
      <alignment horizontal="right" vertical="center" shrinkToFit="1"/>
    </xf>
    <xf numFmtId="3" fontId="43" fillId="2" borderId="0" xfId="663" applyNumberFormat="1" applyFont="1" applyFill="1" applyBorder="1" applyAlignment="1">
      <alignment horizontal="right" vertical="center"/>
    </xf>
    <xf numFmtId="3" fontId="44" fillId="2" borderId="0" xfId="663" applyNumberFormat="1" applyFont="1" applyFill="1" applyBorder="1" applyAlignment="1">
      <alignment horizontal="right" vertical="center"/>
    </xf>
    <xf numFmtId="166" fontId="44" fillId="3" borderId="0" xfId="345" applyNumberFormat="1" applyFont="1" applyFill="1" applyBorder="1" applyAlignment="1" applyProtection="1">
      <alignment horizontal="left" vertical="center"/>
    </xf>
    <xf numFmtId="0" fontId="44" fillId="3" borderId="3" xfId="663" applyFont="1" applyFill="1" applyBorder="1" applyAlignment="1">
      <alignment horizontal="right" vertical="center"/>
    </xf>
    <xf numFmtId="0" fontId="62" fillId="3" borderId="0" xfId="663" applyFont="1" applyFill="1" applyBorder="1" applyAlignment="1">
      <alignment vertical="center"/>
    </xf>
    <xf numFmtId="0" fontId="62" fillId="3" borderId="0" xfId="663" applyFont="1" applyFill="1" applyBorder="1" applyAlignment="1">
      <alignment horizontal="center" vertical="center"/>
    </xf>
    <xf numFmtId="0" fontId="62" fillId="3" borderId="0" xfId="663" applyFont="1" applyFill="1" applyBorder="1" applyAlignment="1">
      <alignment horizontal="right" vertical="center"/>
    </xf>
    <xf numFmtId="3" fontId="62" fillId="3" borderId="0" xfId="663" applyNumberFormat="1" applyFont="1" applyFill="1" applyBorder="1" applyAlignment="1">
      <alignment horizontal="right" vertical="center"/>
    </xf>
    <xf numFmtId="0" fontId="76" fillId="3" borderId="0" xfId="344" applyFont="1" applyFill="1" applyAlignment="1">
      <alignment vertical="center"/>
    </xf>
    <xf numFmtId="4" fontId="44" fillId="3" borderId="0" xfId="663" applyNumberFormat="1" applyFont="1" applyFill="1" applyBorder="1" applyAlignment="1">
      <alignment horizontal="right" vertical="center"/>
    </xf>
    <xf numFmtId="4" fontId="44" fillId="3" borderId="0" xfId="345" applyNumberFormat="1" applyFont="1" applyFill="1" applyBorder="1" applyAlignment="1" applyProtection="1">
      <alignment horizontal="left" vertical="center"/>
    </xf>
    <xf numFmtId="166" fontId="44" fillId="3" borderId="0" xfId="345" applyFont="1" applyFill="1" applyBorder="1" applyAlignment="1">
      <alignment vertical="center"/>
    </xf>
    <xf numFmtId="166" fontId="69" fillId="3" borderId="0" xfId="670" applyNumberFormat="1" applyFont="1" applyFill="1" applyBorder="1" applyAlignment="1" applyProtection="1">
      <alignment horizontal="right" vertical="center"/>
    </xf>
    <xf numFmtId="0" fontId="44" fillId="3" borderId="0" xfId="663" applyFont="1" applyFill="1" applyAlignment="1">
      <alignment horizontal="right" vertical="center"/>
    </xf>
    <xf numFmtId="166" fontId="47" fillId="3" borderId="0" xfId="346" applyNumberFormat="1" applyFont="1" applyFill="1" applyBorder="1" applyAlignment="1">
      <alignment horizontal="right" vertical="center"/>
    </xf>
    <xf numFmtId="0" fontId="56" fillId="3" borderId="0" xfId="663" applyFont="1" applyFill="1" applyAlignment="1">
      <alignment horizontal="right" vertical="center"/>
    </xf>
    <xf numFmtId="0" fontId="44" fillId="3" borderId="5" xfId="663" applyFont="1" applyFill="1" applyBorder="1" applyAlignment="1">
      <alignment horizontal="right" vertical="center"/>
    </xf>
    <xf numFmtId="6" fontId="43" fillId="3" borderId="0" xfId="663" applyNumberFormat="1" applyFont="1" applyFill="1" applyBorder="1" applyAlignment="1">
      <alignment horizontal="right" vertical="center"/>
    </xf>
    <xf numFmtId="0" fontId="44" fillId="3" borderId="2" xfId="663" applyFont="1" applyFill="1" applyBorder="1" applyAlignment="1">
      <alignment horizontal="right" vertical="center"/>
    </xf>
    <xf numFmtId="0" fontId="35" fillId="3" borderId="0" xfId="663" applyFont="1" applyFill="1" applyBorder="1" applyAlignment="1">
      <alignment horizontal="right" vertical="center"/>
    </xf>
    <xf numFmtId="0" fontId="35" fillId="3" borderId="3" xfId="663" applyFont="1" applyFill="1" applyBorder="1" applyAlignment="1">
      <alignment horizontal="right" vertical="center"/>
    </xf>
    <xf numFmtId="3" fontId="35" fillId="3" borderId="0" xfId="663" applyNumberFormat="1" applyFont="1" applyFill="1" applyBorder="1" applyAlignment="1">
      <alignment horizontal="right" vertical="center"/>
    </xf>
    <xf numFmtId="4" fontId="35" fillId="3" borderId="0" xfId="663" applyNumberFormat="1" applyFont="1" applyFill="1" applyBorder="1" applyAlignment="1">
      <alignment horizontal="right" vertical="center"/>
    </xf>
    <xf numFmtId="166" fontId="36" fillId="3" borderId="0" xfId="670" applyNumberFormat="1" applyFont="1" applyFill="1" applyBorder="1" applyAlignment="1" applyProtection="1">
      <alignment horizontal="right" vertical="center"/>
    </xf>
    <xf numFmtId="166" fontId="37" fillId="3" borderId="0" xfId="670" applyNumberFormat="1" applyFont="1" applyFill="1" applyBorder="1" applyAlignment="1" applyProtection="1">
      <alignment horizontal="right" vertical="center"/>
    </xf>
    <xf numFmtId="0" fontId="35" fillId="3" borderId="0" xfId="663" applyFont="1" applyFill="1" applyBorder="1" applyAlignment="1">
      <alignment vertical="center"/>
    </xf>
    <xf numFmtId="166" fontId="38" fillId="3" borderId="0" xfId="670" applyNumberFormat="1" applyFont="1" applyFill="1" applyBorder="1" applyAlignment="1" applyProtection="1">
      <alignment horizontal="right" vertical="center"/>
    </xf>
    <xf numFmtId="166" fontId="38" fillId="3" borderId="0" xfId="346" applyNumberFormat="1" applyFont="1" applyFill="1" applyBorder="1" applyAlignment="1">
      <alignment horizontal="right" vertical="center"/>
    </xf>
    <xf numFmtId="0" fontId="37" fillId="3" borderId="0" xfId="663" applyFont="1" applyFill="1" applyBorder="1" applyAlignment="1">
      <alignment horizontal="right" vertical="center"/>
    </xf>
    <xf numFmtId="0" fontId="37" fillId="3" borderId="5" xfId="663" applyFont="1" applyFill="1" applyBorder="1" applyAlignment="1">
      <alignment horizontal="right" vertical="center"/>
    </xf>
    <xf numFmtId="0" fontId="37" fillId="3" borderId="5" xfId="663" applyFont="1" applyFill="1" applyBorder="1" applyAlignment="1">
      <alignment vertical="center"/>
    </xf>
    <xf numFmtId="0" fontId="38" fillId="3" borderId="0" xfId="663" applyFont="1" applyFill="1" applyBorder="1" applyAlignment="1">
      <alignment vertical="center"/>
    </xf>
    <xf numFmtId="6" fontId="43" fillId="3" borderId="0" xfId="663" applyNumberFormat="1" applyFont="1" applyFill="1" applyBorder="1" applyAlignment="1">
      <alignment vertical="center"/>
    </xf>
    <xf numFmtId="0" fontId="37" fillId="3" borderId="2" xfId="663" applyFont="1" applyFill="1" applyBorder="1" applyAlignment="1">
      <alignment vertical="center"/>
    </xf>
    <xf numFmtId="0" fontId="47" fillId="3" borderId="0" xfId="663" applyFont="1" applyFill="1" applyBorder="1" applyAlignment="1">
      <alignment vertical="center"/>
    </xf>
    <xf numFmtId="0" fontId="37" fillId="3" borderId="0" xfId="663" applyFont="1" applyFill="1" applyBorder="1" applyAlignment="1">
      <alignment vertical="center"/>
    </xf>
    <xf numFmtId="3" fontId="43" fillId="3" borderId="0" xfId="663" applyNumberFormat="1" applyFont="1" applyFill="1" applyBorder="1" applyAlignment="1">
      <alignment vertical="center"/>
    </xf>
    <xf numFmtId="3" fontId="44" fillId="3" borderId="0" xfId="663" applyNumberFormat="1" applyFont="1" applyFill="1" applyBorder="1" applyAlignment="1">
      <alignment vertical="center"/>
    </xf>
    <xf numFmtId="0" fontId="54" fillId="3" borderId="5" xfId="663" applyFont="1" applyFill="1" applyBorder="1" applyAlignment="1">
      <alignment vertical="center"/>
    </xf>
    <xf numFmtId="0" fontId="54" fillId="3" borderId="5" xfId="663" applyFont="1" applyFill="1" applyBorder="1" applyAlignment="1">
      <alignment horizontal="right" vertical="center"/>
    </xf>
    <xf numFmtId="166" fontId="54" fillId="3" borderId="2" xfId="345" applyNumberFormat="1" applyFont="1" applyFill="1" applyBorder="1" applyAlignment="1" applyProtection="1">
      <alignment horizontal="center" vertical="center"/>
    </xf>
    <xf numFmtId="166" fontId="54" fillId="3" borderId="0" xfId="345" applyNumberFormat="1" applyFont="1" applyFill="1" applyBorder="1" applyAlignment="1" applyProtection="1">
      <alignment horizontal="center" vertical="center"/>
    </xf>
    <xf numFmtId="166" fontId="44" fillId="3" borderId="0" xfId="345" applyNumberFormat="1" applyFont="1" applyFill="1" applyBorder="1" applyAlignment="1" applyProtection="1">
      <alignment horizontal="center" vertical="center"/>
    </xf>
    <xf numFmtId="3" fontId="43" fillId="0" borderId="0" xfId="663" applyNumberFormat="1" applyFont="1" applyFill="1" applyBorder="1" applyAlignment="1">
      <alignment vertical="center"/>
    </xf>
    <xf numFmtId="167" fontId="43" fillId="2" borderId="0" xfId="665" applyNumberFormat="1" applyFont="1" applyFill="1" applyBorder="1" applyAlignment="1">
      <alignment horizontal="right" vertical="center"/>
    </xf>
    <xf numFmtId="0" fontId="43" fillId="2" borderId="0" xfId="663" applyFont="1" applyFill="1" applyBorder="1" applyAlignment="1">
      <alignment horizontal="right" vertical="center"/>
    </xf>
    <xf numFmtId="166" fontId="43" fillId="0" borderId="0" xfId="345" applyNumberFormat="1" applyFont="1" applyBorder="1" applyAlignment="1" applyProtection="1">
      <alignment horizontal="left" vertical="center"/>
    </xf>
    <xf numFmtId="166" fontId="47" fillId="0" borderId="0" xfId="345" applyNumberFormat="1" applyFont="1" applyBorder="1" applyAlignment="1" applyProtection="1">
      <alignment horizontal="left" vertical="center" wrapText="1"/>
    </xf>
    <xf numFmtId="4" fontId="43" fillId="0" borderId="0" xfId="345" applyNumberFormat="1" applyFont="1" applyBorder="1" applyAlignment="1" applyProtection="1">
      <alignment horizontal="left" vertical="center" shrinkToFit="1"/>
    </xf>
    <xf numFmtId="4" fontId="47" fillId="0" borderId="0" xfId="345" applyNumberFormat="1" applyFont="1" applyBorder="1" applyAlignment="1" applyProtection="1">
      <alignment horizontal="left" vertical="center" wrapText="1"/>
    </xf>
    <xf numFmtId="0" fontId="56" fillId="3" borderId="3" xfId="663" applyFont="1" applyFill="1" applyBorder="1" applyAlignment="1">
      <alignment horizontal="right" vertical="center"/>
    </xf>
    <xf numFmtId="3" fontId="56" fillId="3" borderId="0" xfId="663" applyNumberFormat="1" applyFont="1" applyFill="1" applyBorder="1" applyAlignment="1">
      <alignment horizontal="right" vertical="center"/>
    </xf>
    <xf numFmtId="3" fontId="56" fillId="3" borderId="0" xfId="663" applyNumberFormat="1" applyFont="1" applyFill="1" applyBorder="1" applyAlignment="1">
      <alignment vertical="center"/>
    </xf>
    <xf numFmtId="4" fontId="56" fillId="3" borderId="0" xfId="663" applyNumberFormat="1" applyFont="1" applyFill="1" applyBorder="1" applyAlignment="1">
      <alignment horizontal="right" vertical="center"/>
    </xf>
    <xf numFmtId="166" fontId="77" fillId="3" borderId="0" xfId="670" applyNumberFormat="1" applyFont="1" applyFill="1" applyBorder="1" applyAlignment="1" applyProtection="1">
      <alignment horizontal="right" vertical="center"/>
    </xf>
    <xf numFmtId="166" fontId="54" fillId="3" borderId="0" xfId="670" applyNumberFormat="1" applyFont="1" applyFill="1" applyBorder="1" applyAlignment="1" applyProtection="1">
      <alignment horizontal="right" vertical="center"/>
    </xf>
    <xf numFmtId="166" fontId="55" fillId="3" borderId="0" xfId="670" applyNumberFormat="1" applyFont="1" applyFill="1" applyBorder="1" applyAlignment="1" applyProtection="1">
      <alignment horizontal="right" vertical="center"/>
    </xf>
    <xf numFmtId="166" fontId="55" fillId="3" borderId="0" xfId="346" applyNumberFormat="1" applyFont="1" applyFill="1" applyBorder="1" applyAlignment="1">
      <alignment horizontal="right" vertical="center"/>
    </xf>
    <xf numFmtId="0" fontId="49" fillId="3" borderId="0" xfId="663" applyFont="1" applyFill="1" applyBorder="1" applyAlignment="1">
      <alignment horizontal="center" vertical="center"/>
    </xf>
    <xf numFmtId="166" fontId="49" fillId="3" borderId="2" xfId="345" applyFont="1" applyFill="1" applyBorder="1" applyAlignment="1" applyProtection="1">
      <alignment horizontal="center" vertical="center"/>
    </xf>
    <xf numFmtId="0" fontId="48" fillId="3" borderId="0" xfId="663" applyFont="1" applyFill="1" applyBorder="1" applyAlignment="1">
      <alignment horizontal="right" vertical="center"/>
    </xf>
    <xf numFmtId="166" fontId="49" fillId="3" borderId="1" xfId="345" applyNumberFormat="1" applyFont="1" applyFill="1" applyBorder="1" applyAlignment="1" applyProtection="1">
      <alignment horizontal="right" vertical="center" shrinkToFit="1"/>
    </xf>
    <xf numFmtId="166" fontId="48" fillId="3" borderId="0" xfId="345" applyNumberFormat="1" applyFont="1" applyFill="1" applyBorder="1" applyAlignment="1" applyProtection="1">
      <alignment horizontal="right" vertical="center"/>
    </xf>
    <xf numFmtId="0" fontId="49" fillId="3" borderId="2" xfId="663" applyFont="1" applyFill="1" applyBorder="1" applyAlignment="1">
      <alignment horizontal="right" vertical="center"/>
    </xf>
    <xf numFmtId="0" fontId="49" fillId="3" borderId="0" xfId="663" applyFont="1" applyFill="1" applyBorder="1" applyAlignment="1">
      <alignment horizontal="right" vertical="center"/>
    </xf>
    <xf numFmtId="166" fontId="49" fillId="3" borderId="0" xfId="345" applyNumberFormat="1" applyFont="1" applyFill="1" applyBorder="1" applyAlignment="1" applyProtection="1">
      <alignment horizontal="right" vertical="center"/>
    </xf>
    <xf numFmtId="3" fontId="7" fillId="3" borderId="0" xfId="663" applyNumberFormat="1" applyFont="1" applyFill="1" applyBorder="1" applyAlignment="1">
      <alignment horizontal="right" vertical="center"/>
    </xf>
    <xf numFmtId="166" fontId="48" fillId="3" borderId="0" xfId="345" applyNumberFormat="1" applyFont="1" applyFill="1" applyBorder="1" applyAlignment="1" applyProtection="1">
      <alignment horizontal="right" vertical="center" wrapText="1"/>
    </xf>
    <xf numFmtId="4" fontId="49" fillId="3" borderId="0" xfId="345" applyNumberFormat="1" applyFont="1" applyFill="1" applyBorder="1" applyAlignment="1" applyProtection="1">
      <alignment horizontal="right" vertical="center" shrinkToFit="1"/>
    </xf>
    <xf numFmtId="4" fontId="48" fillId="3" borderId="0" xfId="345" applyNumberFormat="1" applyFont="1" applyFill="1" applyBorder="1" applyAlignment="1" applyProtection="1">
      <alignment horizontal="right" vertical="center" wrapText="1"/>
    </xf>
    <xf numFmtId="166" fontId="7" fillId="3" borderId="0" xfId="345" applyNumberFormat="1" applyFont="1" applyFill="1" applyBorder="1" applyAlignment="1" applyProtection="1">
      <alignment horizontal="right" vertical="center" wrapText="1"/>
    </xf>
    <xf numFmtId="37" fontId="44" fillId="2" borderId="0" xfId="663" applyNumberFormat="1" applyFont="1" applyFill="1" applyBorder="1" applyAlignment="1">
      <alignment horizontal="right" vertical="center"/>
    </xf>
    <xf numFmtId="166" fontId="49" fillId="3" borderId="0" xfId="345" applyFont="1" applyFill="1" applyBorder="1" applyAlignment="1" applyProtection="1">
      <alignment horizontal="center" vertical="center"/>
    </xf>
    <xf numFmtId="166" fontId="49" fillId="3" borderId="0" xfId="345" applyNumberFormat="1" applyFont="1" applyFill="1" applyBorder="1" applyAlignment="1" applyProtection="1">
      <alignment horizontal="right" vertical="center" shrinkToFit="1"/>
    </xf>
    <xf numFmtId="6" fontId="49" fillId="3" borderId="0" xfId="663" applyNumberFormat="1" applyFont="1" applyFill="1" applyBorder="1" applyAlignment="1">
      <alignment horizontal="right" vertical="center"/>
    </xf>
    <xf numFmtId="0" fontId="7" fillId="3" borderId="2" xfId="663" applyFont="1" applyFill="1" applyBorder="1" applyAlignment="1">
      <alignment horizontal="right" vertical="center"/>
    </xf>
    <xf numFmtId="0" fontId="37" fillId="3" borderId="2" xfId="663" applyFont="1" applyFill="1" applyBorder="1" applyAlignment="1">
      <alignment horizontal="right" vertical="center"/>
    </xf>
    <xf numFmtId="0" fontId="38" fillId="3" borderId="0" xfId="663" applyFont="1" applyFill="1" applyBorder="1" applyAlignment="1">
      <alignment horizontal="right" vertical="center"/>
    </xf>
    <xf numFmtId="166" fontId="38" fillId="3" borderId="0" xfId="345" applyNumberFormat="1" applyFont="1" applyFill="1" applyBorder="1" applyAlignment="1" applyProtection="1">
      <alignment horizontal="right" vertical="center"/>
    </xf>
    <xf numFmtId="0" fontId="35" fillId="3" borderId="2" xfId="663" applyFont="1" applyFill="1" applyBorder="1" applyAlignment="1">
      <alignment horizontal="right" vertical="center"/>
    </xf>
    <xf numFmtId="6" fontId="37" fillId="3" borderId="0" xfId="663" applyNumberFormat="1" applyFont="1" applyFill="1" applyBorder="1" applyAlignment="1">
      <alignment horizontal="right" vertical="center"/>
    </xf>
    <xf numFmtId="166" fontId="43" fillId="3" borderId="2" xfId="345" applyFont="1" applyFill="1" applyBorder="1" applyAlignment="1" applyProtection="1">
      <alignment horizontal="center" vertical="center"/>
    </xf>
    <xf numFmtId="0" fontId="76" fillId="3" borderId="0" xfId="344" applyFont="1" applyFill="1" applyAlignment="1">
      <alignment vertical="top"/>
    </xf>
    <xf numFmtId="166" fontId="60" fillId="3" borderId="0" xfId="346" applyNumberFormat="1" applyFont="1" applyFill="1" applyBorder="1" applyAlignment="1">
      <alignment horizontal="right" vertical="top"/>
    </xf>
    <xf numFmtId="0" fontId="44" fillId="3" borderId="0" xfId="663" applyFont="1" applyFill="1" applyBorder="1" applyAlignment="1">
      <alignment horizontal="right" vertical="top"/>
    </xf>
    <xf numFmtId="0" fontId="62" fillId="3" borderId="0" xfId="663" applyFont="1" applyFill="1" applyBorder="1" applyAlignment="1">
      <alignment horizontal="center" vertical="top"/>
    </xf>
    <xf numFmtId="0" fontId="62" fillId="3" borderId="0" xfId="663" applyFont="1" applyFill="1" applyBorder="1" applyAlignment="1">
      <alignment vertical="top"/>
    </xf>
    <xf numFmtId="166" fontId="43" fillId="3" borderId="0" xfId="345" applyFont="1" applyFill="1" applyBorder="1" applyAlignment="1" applyProtection="1">
      <alignment horizontal="center" vertical="center"/>
    </xf>
    <xf numFmtId="166" fontId="47" fillId="3" borderId="0" xfId="670" applyNumberFormat="1" applyFont="1" applyFill="1" applyBorder="1" applyAlignment="1" applyProtection="1">
      <alignment horizontal="right" vertical="center"/>
    </xf>
    <xf numFmtId="166" fontId="43" fillId="3" borderId="0" xfId="670" applyNumberFormat="1" applyFont="1" applyFill="1" applyBorder="1" applyAlignment="1" applyProtection="1">
      <alignment horizontal="right" vertical="center"/>
    </xf>
    <xf numFmtId="0" fontId="44" fillId="3" borderId="0" xfId="663" applyFont="1" applyFill="1" applyBorder="1" applyAlignment="1"/>
    <xf numFmtId="166" fontId="43" fillId="3" borderId="0" xfId="345" applyNumberFormat="1" applyFont="1" applyFill="1" applyBorder="1" applyAlignment="1" applyProtection="1">
      <alignment horizontal="left"/>
    </xf>
    <xf numFmtId="166" fontId="43" fillId="3" borderId="0" xfId="345" applyNumberFormat="1" applyFont="1" applyFill="1" applyBorder="1" applyAlignment="1" applyProtection="1">
      <alignment horizontal="center"/>
    </xf>
    <xf numFmtId="0" fontId="43" fillId="3" borderId="0" xfId="663" applyFont="1" applyFill="1" applyBorder="1" applyAlignment="1"/>
    <xf numFmtId="0" fontId="43" fillId="3" borderId="2" xfId="663" applyFont="1" applyFill="1" applyBorder="1" applyAlignment="1">
      <alignment horizontal="center"/>
    </xf>
    <xf numFmtId="0" fontId="45" fillId="3" borderId="0" xfId="344" applyFont="1" applyFill="1" applyAlignment="1"/>
    <xf numFmtId="166" fontId="47" fillId="3" borderId="0" xfId="345" applyNumberFormat="1" applyFont="1" applyFill="1" applyBorder="1" applyAlignment="1" applyProtection="1">
      <alignment horizontal="left"/>
    </xf>
    <xf numFmtId="166" fontId="47" fillId="3" borderId="0" xfId="345" applyNumberFormat="1" applyFont="1" applyFill="1" applyBorder="1" applyAlignment="1" applyProtection="1">
      <alignment horizontal="center"/>
    </xf>
    <xf numFmtId="166" fontId="43" fillId="3" borderId="2" xfId="345" applyNumberFormat="1" applyFont="1" applyFill="1" applyBorder="1" applyAlignment="1" applyProtection="1">
      <alignment horizontal="center"/>
    </xf>
    <xf numFmtId="166" fontId="43" fillId="3" borderId="6" xfId="345" applyNumberFormat="1" applyFont="1" applyFill="1" applyBorder="1" applyAlignment="1" applyProtection="1">
      <alignment horizontal="center"/>
    </xf>
    <xf numFmtId="166" fontId="43" fillId="3" borderId="0" xfId="345" applyNumberFormat="1" applyFont="1" applyFill="1" applyBorder="1" applyAlignment="1" applyProtection="1">
      <alignment horizontal="right" shrinkToFit="1"/>
    </xf>
    <xf numFmtId="166" fontId="43" fillId="3" borderId="1" xfId="345" applyNumberFormat="1" applyFont="1" applyFill="1" applyBorder="1" applyAlignment="1" applyProtection="1">
      <alignment horizontal="right" shrinkToFit="1"/>
    </xf>
    <xf numFmtId="166" fontId="47" fillId="3" borderId="0" xfId="345" applyNumberFormat="1" applyFont="1" applyFill="1" applyBorder="1" applyAlignment="1" applyProtection="1">
      <alignment horizontal="right"/>
    </xf>
    <xf numFmtId="3" fontId="47" fillId="3" borderId="0" xfId="663" applyNumberFormat="1" applyFont="1" applyFill="1" applyBorder="1" applyAlignment="1">
      <alignment horizontal="right"/>
    </xf>
    <xf numFmtId="3" fontId="44" fillId="3" borderId="0" xfId="663" quotePrefix="1" applyNumberFormat="1" applyFont="1" applyFill="1" applyBorder="1" applyAlignment="1">
      <alignment horizontal="right" vertical="center"/>
    </xf>
    <xf numFmtId="3" fontId="44" fillId="2" borderId="0" xfId="663" quotePrefix="1" applyNumberFormat="1" applyFont="1" applyFill="1" applyBorder="1" applyAlignment="1">
      <alignment horizontal="right" vertical="center"/>
    </xf>
    <xf numFmtId="0" fontId="44" fillId="0" borderId="0" xfId="663" applyFont="1" applyBorder="1" applyAlignment="1">
      <alignment horizontal="right" vertical="center"/>
    </xf>
    <xf numFmtId="0" fontId="43" fillId="3" borderId="2" xfId="663" applyFont="1" applyFill="1" applyBorder="1" applyAlignment="1">
      <alignment horizontal="center" vertical="center"/>
    </xf>
    <xf numFmtId="3" fontId="47" fillId="3" borderId="0" xfId="663" applyNumberFormat="1" applyFont="1" applyFill="1" applyBorder="1" applyAlignment="1">
      <alignment horizontal="right" vertical="center"/>
    </xf>
    <xf numFmtId="3" fontId="43" fillId="3" borderId="1" xfId="345" applyNumberFormat="1" applyFont="1" applyFill="1" applyBorder="1" applyAlignment="1" applyProtection="1">
      <alignment horizontal="right" vertical="center" shrinkToFit="1"/>
    </xf>
    <xf numFmtId="3" fontId="47" fillId="3" borderId="0" xfId="345" applyNumberFormat="1" applyFont="1" applyFill="1" applyBorder="1" applyAlignment="1" applyProtection="1">
      <alignment horizontal="right" vertical="center"/>
    </xf>
    <xf numFmtId="3" fontId="43" fillId="3" borderId="2" xfId="663" applyNumberFormat="1" applyFont="1" applyFill="1" applyBorder="1" applyAlignment="1">
      <alignment horizontal="right" vertical="center"/>
    </xf>
    <xf numFmtId="166" fontId="44" fillId="0" borderId="0" xfId="345" applyNumberFormat="1" applyFont="1" applyBorder="1" applyAlignment="1" applyProtection="1">
      <alignment horizontal="left" vertical="center"/>
    </xf>
    <xf numFmtId="4" fontId="44" fillId="0" borderId="0" xfId="345" applyNumberFormat="1" applyFont="1" applyBorder="1" applyAlignment="1" applyProtection="1">
      <alignment horizontal="left" vertical="center" shrinkToFit="1"/>
    </xf>
    <xf numFmtId="166" fontId="59" fillId="3" borderId="4" xfId="346" applyNumberFormat="1" applyFont="1" applyFill="1" applyBorder="1" applyAlignment="1">
      <alignment horizontal="right"/>
    </xf>
    <xf numFmtId="3" fontId="43" fillId="3" borderId="0" xfId="345" applyNumberFormat="1" applyFont="1" applyFill="1" applyBorder="1" applyAlignment="1" applyProtection="1">
      <alignment horizontal="right" shrinkToFit="1"/>
    </xf>
    <xf numFmtId="0" fontId="44" fillId="3" borderId="0" xfId="663" applyFont="1" applyFill="1" applyBorder="1" applyAlignment="1">
      <alignment vertical="top"/>
    </xf>
    <xf numFmtId="166" fontId="47" fillId="3" borderId="0" xfId="345" applyNumberFormat="1" applyFont="1" applyFill="1" applyBorder="1" applyAlignment="1" applyProtection="1">
      <alignment horizontal="left" vertical="top"/>
    </xf>
    <xf numFmtId="166" fontId="47" fillId="3" borderId="0" xfId="345" applyNumberFormat="1" applyFont="1" applyFill="1" applyBorder="1" applyAlignment="1" applyProtection="1">
      <alignment horizontal="center" vertical="top"/>
    </xf>
    <xf numFmtId="3" fontId="47" fillId="3" borderId="0" xfId="345" applyNumberFormat="1" applyFont="1" applyFill="1" applyBorder="1" applyAlignment="1" applyProtection="1">
      <alignment horizontal="right" vertical="top"/>
    </xf>
    <xf numFmtId="0" fontId="47" fillId="3" borderId="0" xfId="663" applyFont="1" applyFill="1" applyBorder="1" applyAlignment="1">
      <alignment horizontal="right" vertical="top"/>
    </xf>
    <xf numFmtId="0" fontId="45" fillId="3" borderId="0" xfId="344" applyFont="1" applyFill="1" applyAlignment="1">
      <alignment vertical="top"/>
    </xf>
    <xf numFmtId="3" fontId="44" fillId="3" borderId="2" xfId="663" applyNumberFormat="1" applyFont="1" applyFill="1" applyBorder="1" applyAlignment="1">
      <alignment horizontal="right" vertical="center"/>
    </xf>
    <xf numFmtId="166" fontId="43" fillId="3" borderId="2" xfId="345" applyNumberFormat="1" applyFont="1" applyFill="1" applyBorder="1" applyAlignment="1" applyProtection="1">
      <alignment horizontal="center" vertical="center"/>
    </xf>
    <xf numFmtId="0" fontId="63" fillId="2" borderId="0" xfId="663" applyFont="1" applyFill="1" applyBorder="1" applyAlignment="1">
      <alignment horizontal="right" vertical="center"/>
    </xf>
    <xf numFmtId="3" fontId="63" fillId="2" borderId="0" xfId="663" applyNumberFormat="1" applyFont="1" applyFill="1" applyBorder="1" applyAlignment="1">
      <alignment horizontal="right" vertical="center"/>
    </xf>
    <xf numFmtId="166" fontId="63" fillId="0" borderId="0" xfId="345" applyNumberFormat="1" applyFont="1" applyBorder="1" applyAlignment="1" applyProtection="1">
      <alignment horizontal="left" vertical="center"/>
    </xf>
    <xf numFmtId="3" fontId="58" fillId="2" borderId="0" xfId="663" applyNumberFormat="1" applyFont="1" applyFill="1" applyBorder="1" applyAlignment="1">
      <alignment horizontal="right" vertical="center"/>
    </xf>
    <xf numFmtId="166" fontId="63" fillId="0" borderId="0" xfId="345" applyNumberFormat="1" applyFont="1" applyBorder="1" applyAlignment="1" applyProtection="1">
      <alignment horizontal="right" vertical="center"/>
    </xf>
    <xf numFmtId="166" fontId="64" fillId="0" borderId="0" xfId="345" applyNumberFormat="1" applyFont="1" applyBorder="1" applyAlignment="1" applyProtection="1">
      <alignment horizontal="left" vertical="center" wrapText="1"/>
    </xf>
    <xf numFmtId="166" fontId="64" fillId="0" borderId="0" xfId="345" applyNumberFormat="1" applyFont="1" applyBorder="1" applyAlignment="1" applyProtection="1">
      <alignment horizontal="right" vertical="center" wrapText="1"/>
    </xf>
    <xf numFmtId="4" fontId="63" fillId="0" borderId="0" xfId="345" applyNumberFormat="1" applyFont="1" applyBorder="1" applyAlignment="1" applyProtection="1">
      <alignment horizontal="left" vertical="center" shrinkToFit="1"/>
    </xf>
    <xf numFmtId="4" fontId="63" fillId="0" borderId="0" xfId="345" applyNumberFormat="1" applyFont="1" applyBorder="1" applyAlignment="1" applyProtection="1">
      <alignment horizontal="right" vertical="center" shrinkToFit="1"/>
    </xf>
    <xf numFmtId="4" fontId="64" fillId="0" borderId="0" xfId="345" applyNumberFormat="1" applyFont="1" applyBorder="1" applyAlignment="1" applyProtection="1">
      <alignment horizontal="left" vertical="center" wrapText="1"/>
    </xf>
    <xf numFmtId="4" fontId="64" fillId="0" borderId="0" xfId="345" applyNumberFormat="1" applyFont="1" applyBorder="1" applyAlignment="1" applyProtection="1">
      <alignment horizontal="right" vertical="center" wrapText="1"/>
    </xf>
    <xf numFmtId="166" fontId="58" fillId="0" borderId="0" xfId="345" applyNumberFormat="1" applyFont="1" applyFill="1" applyBorder="1" applyAlignment="1" applyProtection="1">
      <alignment horizontal="left" vertical="center" wrapText="1"/>
    </xf>
    <xf numFmtId="166" fontId="58" fillId="0" borderId="0" xfId="345" applyNumberFormat="1" applyFont="1" applyFill="1" applyBorder="1" applyAlignment="1" applyProtection="1">
      <alignment horizontal="right" vertical="center" wrapText="1"/>
    </xf>
    <xf numFmtId="3" fontId="58" fillId="2" borderId="0" xfId="663" quotePrefix="1" applyNumberFormat="1" applyFont="1" applyFill="1" applyBorder="1" applyAlignment="1">
      <alignment horizontal="right" vertical="center"/>
    </xf>
    <xf numFmtId="0" fontId="45" fillId="3" borderId="0" xfId="344" quotePrefix="1" applyFont="1" applyFill="1" applyAlignment="1">
      <alignment horizontal="right" vertical="center"/>
    </xf>
    <xf numFmtId="3" fontId="43" fillId="3" borderId="0" xfId="663" quotePrefix="1" applyNumberFormat="1" applyFont="1" applyFill="1" applyBorder="1" applyAlignment="1">
      <alignment horizontal="right" vertical="center"/>
    </xf>
  </cellXfs>
  <cellStyles count="671">
    <cellStyle name="Comma" xfId="1" builtinId="3"/>
    <cellStyle name="Comma [0] 2" xfId="322" xr:uid="{00000000-0005-0000-0000-000001000000}"/>
    <cellStyle name="Comma [0] 2 2" xfId="648" xr:uid="{00000000-0005-0000-0000-000002000000}"/>
    <cellStyle name="Comma [0] 3" xfId="666" xr:uid="{84EF212E-03F8-4542-AC2F-F88F52E8C1F3}"/>
    <cellStyle name="Comma 2" xfId="2" xr:uid="{00000000-0005-0000-0000-000003000000}"/>
    <cellStyle name="Comma 2 2" xfId="323" xr:uid="{00000000-0005-0000-0000-000004000000}"/>
    <cellStyle name="Comma 2 2 2" xfId="649" xr:uid="{00000000-0005-0000-0000-000005000000}"/>
    <cellStyle name="Comma 2 3" xfId="348" xr:uid="{00000000-0005-0000-0000-000006000000}"/>
    <cellStyle name="Comma 3" xfId="324" xr:uid="{00000000-0005-0000-0000-000007000000}"/>
    <cellStyle name="Comma 3 2" xfId="650" xr:uid="{00000000-0005-0000-0000-000008000000}"/>
    <cellStyle name="Comma 4" xfId="347" xr:uid="{00000000-0005-0000-0000-000009000000}"/>
    <cellStyle name="Comma 5" xfId="665" xr:uid="{30832E03-8E10-4B0A-A2C5-891CEA5CAEB3}"/>
    <cellStyle name="Comma 8" xfId="325" xr:uid="{00000000-0005-0000-0000-00000A000000}"/>
    <cellStyle name="Comma 8 2" xfId="651" xr:uid="{00000000-0005-0000-0000-00000B000000}"/>
    <cellStyle name="Hyperlink" xfId="3" builtinId="8"/>
    <cellStyle name="Hyperlink 2" xfId="4" xr:uid="{00000000-0005-0000-0000-00000D000000}"/>
    <cellStyle name="Hyperlink 2 2" xfId="326" xr:uid="{00000000-0005-0000-0000-00000E000000}"/>
    <cellStyle name="Hyperlink 2 2 2" xfId="670" xr:uid="{C9A2A345-5930-4E2B-889C-18498D7E20FA}"/>
    <cellStyle name="Hyperlink 3" xfId="5" xr:uid="{00000000-0005-0000-0000-00000F000000}"/>
    <cellStyle name="Hyperlink 3 2" xfId="669" xr:uid="{1C5C1E32-3C8D-487F-A481-17EBFE677FF0}"/>
    <cellStyle name="Hyperlink 4" xfId="6" xr:uid="{00000000-0005-0000-0000-000010000000}"/>
    <cellStyle name="Hyperlink 5" xfId="7" xr:uid="{00000000-0005-0000-0000-000011000000}"/>
    <cellStyle name="Normal" xfId="0" builtinId="0"/>
    <cellStyle name="Normal - Style1" xfId="8" xr:uid="{00000000-0005-0000-0000-000013000000}"/>
    <cellStyle name="Normal - Style2" xfId="9" xr:uid="{00000000-0005-0000-0000-000014000000}"/>
    <cellStyle name="Normal - Style3" xfId="10" xr:uid="{00000000-0005-0000-0000-000015000000}"/>
    <cellStyle name="Normal - Style4" xfId="11" xr:uid="{00000000-0005-0000-0000-000016000000}"/>
    <cellStyle name="Normal - Style5" xfId="12" xr:uid="{00000000-0005-0000-0000-000017000000}"/>
    <cellStyle name="Normal - Style6" xfId="13" xr:uid="{00000000-0005-0000-0000-000018000000}"/>
    <cellStyle name="Normal - Style7" xfId="14" xr:uid="{00000000-0005-0000-0000-000019000000}"/>
    <cellStyle name="Normal - Style8" xfId="15" xr:uid="{00000000-0005-0000-0000-00001A000000}"/>
    <cellStyle name="Normal 10" xfId="39" xr:uid="{00000000-0005-0000-0000-00001B000000}"/>
    <cellStyle name="Normal 10 2" xfId="144" xr:uid="{00000000-0005-0000-0000-00001C000000}"/>
    <cellStyle name="Normal 10 2 2" xfId="241" xr:uid="{00000000-0005-0000-0000-00001D000000}"/>
    <cellStyle name="Normal 10 2 2 2" xfId="567" xr:uid="{00000000-0005-0000-0000-00001E000000}"/>
    <cellStyle name="Normal 10 2 3" xfId="470" xr:uid="{00000000-0005-0000-0000-00001F000000}"/>
    <cellStyle name="Normal 10 3" xfId="365" xr:uid="{00000000-0005-0000-0000-000020000000}"/>
    <cellStyle name="Normal 100" xfId="30" xr:uid="{00000000-0005-0000-0000-000021000000}"/>
    <cellStyle name="Normal 100 2" xfId="134" xr:uid="{00000000-0005-0000-0000-000022000000}"/>
    <cellStyle name="Normal 100 2 2" xfId="231" xr:uid="{00000000-0005-0000-0000-000023000000}"/>
    <cellStyle name="Normal 100 2 2 2" xfId="557" xr:uid="{00000000-0005-0000-0000-000024000000}"/>
    <cellStyle name="Normal 100 2 3" xfId="460" xr:uid="{00000000-0005-0000-0000-000025000000}"/>
    <cellStyle name="Normal 100 3" xfId="356" xr:uid="{00000000-0005-0000-0000-000026000000}"/>
    <cellStyle name="Normal 101" xfId="37" xr:uid="{00000000-0005-0000-0000-000027000000}"/>
    <cellStyle name="Normal 101 2" xfId="142" xr:uid="{00000000-0005-0000-0000-000028000000}"/>
    <cellStyle name="Normal 101 2 2" xfId="239" xr:uid="{00000000-0005-0000-0000-000029000000}"/>
    <cellStyle name="Normal 101 2 2 2" xfId="565" xr:uid="{00000000-0005-0000-0000-00002A000000}"/>
    <cellStyle name="Normal 101 2 3" xfId="468" xr:uid="{00000000-0005-0000-0000-00002B000000}"/>
    <cellStyle name="Normal 101 3" xfId="363" xr:uid="{00000000-0005-0000-0000-00002C000000}"/>
    <cellStyle name="Normal 102" xfId="44" xr:uid="{00000000-0005-0000-0000-00002D000000}"/>
    <cellStyle name="Normal 102 2" xfId="149" xr:uid="{00000000-0005-0000-0000-00002E000000}"/>
    <cellStyle name="Normal 102 2 2" xfId="246" xr:uid="{00000000-0005-0000-0000-00002F000000}"/>
    <cellStyle name="Normal 102 2 2 2" xfId="572" xr:uid="{00000000-0005-0000-0000-000030000000}"/>
    <cellStyle name="Normal 102 2 3" xfId="475" xr:uid="{00000000-0005-0000-0000-000031000000}"/>
    <cellStyle name="Normal 102 3" xfId="370" xr:uid="{00000000-0005-0000-0000-000032000000}"/>
    <cellStyle name="Normal 103" xfId="51" xr:uid="{00000000-0005-0000-0000-000033000000}"/>
    <cellStyle name="Normal 103 2" xfId="156" xr:uid="{00000000-0005-0000-0000-000034000000}"/>
    <cellStyle name="Normal 103 2 2" xfId="253" xr:uid="{00000000-0005-0000-0000-000035000000}"/>
    <cellStyle name="Normal 103 2 2 2" xfId="579" xr:uid="{00000000-0005-0000-0000-000036000000}"/>
    <cellStyle name="Normal 103 2 3" xfId="482" xr:uid="{00000000-0005-0000-0000-000037000000}"/>
    <cellStyle name="Normal 103 3" xfId="377" xr:uid="{00000000-0005-0000-0000-000038000000}"/>
    <cellStyle name="Normal 104" xfId="58" xr:uid="{00000000-0005-0000-0000-000039000000}"/>
    <cellStyle name="Normal 104 2" xfId="163" xr:uid="{00000000-0005-0000-0000-00003A000000}"/>
    <cellStyle name="Normal 104 2 2" xfId="260" xr:uid="{00000000-0005-0000-0000-00003B000000}"/>
    <cellStyle name="Normal 104 2 2 2" xfId="586" xr:uid="{00000000-0005-0000-0000-00003C000000}"/>
    <cellStyle name="Normal 104 2 3" xfId="489" xr:uid="{00000000-0005-0000-0000-00003D000000}"/>
    <cellStyle name="Normal 104 3" xfId="384" xr:uid="{00000000-0005-0000-0000-00003E000000}"/>
    <cellStyle name="Normal 105" xfId="65" xr:uid="{00000000-0005-0000-0000-00003F000000}"/>
    <cellStyle name="Normal 105 2" xfId="170" xr:uid="{00000000-0005-0000-0000-000040000000}"/>
    <cellStyle name="Normal 105 2 2" xfId="267" xr:uid="{00000000-0005-0000-0000-000041000000}"/>
    <cellStyle name="Normal 105 2 2 2" xfId="593" xr:uid="{00000000-0005-0000-0000-000042000000}"/>
    <cellStyle name="Normal 105 2 3" xfId="496" xr:uid="{00000000-0005-0000-0000-000043000000}"/>
    <cellStyle name="Normal 105 3" xfId="391" xr:uid="{00000000-0005-0000-0000-000044000000}"/>
    <cellStyle name="Normal 106" xfId="71" xr:uid="{00000000-0005-0000-0000-000045000000}"/>
    <cellStyle name="Normal 106 2" xfId="175" xr:uid="{00000000-0005-0000-0000-000046000000}"/>
    <cellStyle name="Normal 106 2 2" xfId="272" xr:uid="{00000000-0005-0000-0000-000047000000}"/>
    <cellStyle name="Normal 106 2 2 2" xfId="598" xr:uid="{00000000-0005-0000-0000-000048000000}"/>
    <cellStyle name="Normal 106 2 3" xfId="501" xr:uid="{00000000-0005-0000-0000-000049000000}"/>
    <cellStyle name="Normal 106 3" xfId="397" xr:uid="{00000000-0005-0000-0000-00004A000000}"/>
    <cellStyle name="Normal 107" xfId="78" xr:uid="{00000000-0005-0000-0000-00004B000000}"/>
    <cellStyle name="Normal 107 2" xfId="182" xr:uid="{00000000-0005-0000-0000-00004C000000}"/>
    <cellStyle name="Normal 107 2 2" xfId="279" xr:uid="{00000000-0005-0000-0000-00004D000000}"/>
    <cellStyle name="Normal 107 2 2 2" xfId="605" xr:uid="{00000000-0005-0000-0000-00004E000000}"/>
    <cellStyle name="Normal 107 2 3" xfId="508" xr:uid="{00000000-0005-0000-0000-00004F000000}"/>
    <cellStyle name="Normal 107 3" xfId="404" xr:uid="{00000000-0005-0000-0000-000050000000}"/>
    <cellStyle name="Normal 108" xfId="85" xr:uid="{00000000-0005-0000-0000-000051000000}"/>
    <cellStyle name="Normal 108 2" xfId="188" xr:uid="{00000000-0005-0000-0000-000052000000}"/>
    <cellStyle name="Normal 108 2 2" xfId="285" xr:uid="{00000000-0005-0000-0000-000053000000}"/>
    <cellStyle name="Normal 108 2 2 2" xfId="611" xr:uid="{00000000-0005-0000-0000-000054000000}"/>
    <cellStyle name="Normal 108 2 3" xfId="514" xr:uid="{00000000-0005-0000-0000-000055000000}"/>
    <cellStyle name="Normal 108 3" xfId="411" xr:uid="{00000000-0005-0000-0000-000056000000}"/>
    <cellStyle name="Normal 109" xfId="92" xr:uid="{00000000-0005-0000-0000-000057000000}"/>
    <cellStyle name="Normal 109 2" xfId="194" xr:uid="{00000000-0005-0000-0000-000058000000}"/>
    <cellStyle name="Normal 109 2 2" xfId="291" xr:uid="{00000000-0005-0000-0000-000059000000}"/>
    <cellStyle name="Normal 109 2 2 2" xfId="617" xr:uid="{00000000-0005-0000-0000-00005A000000}"/>
    <cellStyle name="Normal 109 2 3" xfId="520" xr:uid="{00000000-0005-0000-0000-00005B000000}"/>
    <cellStyle name="Normal 109 3" xfId="418" xr:uid="{00000000-0005-0000-0000-00005C000000}"/>
    <cellStyle name="Normal 11" xfId="46" xr:uid="{00000000-0005-0000-0000-00005D000000}"/>
    <cellStyle name="Normal 11 2" xfId="151" xr:uid="{00000000-0005-0000-0000-00005E000000}"/>
    <cellStyle name="Normal 11 2 2" xfId="248" xr:uid="{00000000-0005-0000-0000-00005F000000}"/>
    <cellStyle name="Normal 11 2 2 2" xfId="574" xr:uid="{00000000-0005-0000-0000-000060000000}"/>
    <cellStyle name="Normal 11 2 3" xfId="477" xr:uid="{00000000-0005-0000-0000-000061000000}"/>
    <cellStyle name="Normal 11 3" xfId="372" xr:uid="{00000000-0005-0000-0000-000062000000}"/>
    <cellStyle name="Normal 11 4" xfId="662" xr:uid="{0692FB7D-1644-4129-8D66-FEB1AA8A5D74}"/>
    <cellStyle name="Normal 110" xfId="99" xr:uid="{00000000-0005-0000-0000-000063000000}"/>
    <cellStyle name="Normal 110 2" xfId="200" xr:uid="{00000000-0005-0000-0000-000064000000}"/>
    <cellStyle name="Normal 110 2 2" xfId="297" xr:uid="{00000000-0005-0000-0000-000065000000}"/>
    <cellStyle name="Normal 110 2 2 2" xfId="623" xr:uid="{00000000-0005-0000-0000-000066000000}"/>
    <cellStyle name="Normal 110 2 3" xfId="526" xr:uid="{00000000-0005-0000-0000-000067000000}"/>
    <cellStyle name="Normal 110 3" xfId="425" xr:uid="{00000000-0005-0000-0000-000068000000}"/>
    <cellStyle name="Normal 111" xfId="106" xr:uid="{00000000-0005-0000-0000-000069000000}"/>
    <cellStyle name="Normal 111 2" xfId="206" xr:uid="{00000000-0005-0000-0000-00006A000000}"/>
    <cellStyle name="Normal 111 2 2" xfId="303" xr:uid="{00000000-0005-0000-0000-00006B000000}"/>
    <cellStyle name="Normal 111 2 2 2" xfId="629" xr:uid="{00000000-0005-0000-0000-00006C000000}"/>
    <cellStyle name="Normal 111 2 3" xfId="532" xr:uid="{00000000-0005-0000-0000-00006D000000}"/>
    <cellStyle name="Normal 111 3" xfId="432" xr:uid="{00000000-0005-0000-0000-00006E000000}"/>
    <cellStyle name="Normal 112" xfId="113" xr:uid="{00000000-0005-0000-0000-00006F000000}"/>
    <cellStyle name="Normal 112 2" xfId="212" xr:uid="{00000000-0005-0000-0000-000070000000}"/>
    <cellStyle name="Normal 112 2 2" xfId="309" xr:uid="{00000000-0005-0000-0000-000071000000}"/>
    <cellStyle name="Normal 112 2 2 2" xfId="635" xr:uid="{00000000-0005-0000-0000-000072000000}"/>
    <cellStyle name="Normal 112 2 3" xfId="538" xr:uid="{00000000-0005-0000-0000-000073000000}"/>
    <cellStyle name="Normal 112 3" xfId="439" xr:uid="{00000000-0005-0000-0000-000074000000}"/>
    <cellStyle name="Normal 113" xfId="120" xr:uid="{00000000-0005-0000-0000-000075000000}"/>
    <cellStyle name="Normal 113 2" xfId="218" xr:uid="{00000000-0005-0000-0000-000076000000}"/>
    <cellStyle name="Normal 113 2 2" xfId="315" xr:uid="{00000000-0005-0000-0000-000077000000}"/>
    <cellStyle name="Normal 113 2 2 2" xfId="641" xr:uid="{00000000-0005-0000-0000-000078000000}"/>
    <cellStyle name="Normal 113 2 3" xfId="544" xr:uid="{00000000-0005-0000-0000-000079000000}"/>
    <cellStyle name="Normal 113 3" xfId="446" xr:uid="{00000000-0005-0000-0000-00007A000000}"/>
    <cellStyle name="Normal 114" xfId="127" xr:uid="{00000000-0005-0000-0000-00007B000000}"/>
    <cellStyle name="Normal 114 2" xfId="224" xr:uid="{00000000-0005-0000-0000-00007C000000}"/>
    <cellStyle name="Normal 114 2 2" xfId="321" xr:uid="{00000000-0005-0000-0000-00007D000000}"/>
    <cellStyle name="Normal 114 2 2 2" xfId="647" xr:uid="{00000000-0005-0000-0000-00007E000000}"/>
    <cellStyle name="Normal 114 2 3" xfId="550" xr:uid="{00000000-0005-0000-0000-00007F000000}"/>
    <cellStyle name="Normal 114 3" xfId="453" xr:uid="{00000000-0005-0000-0000-000080000000}"/>
    <cellStyle name="Normal 115" xfId="660" xr:uid="{B4F738BA-9387-415F-9121-58B1D4CB8D9F}"/>
    <cellStyle name="Normal 116" xfId="664" xr:uid="{02D71416-9F40-4A3C-ABAA-2D2093DD7D45}"/>
    <cellStyle name="Normal 12" xfId="53" xr:uid="{00000000-0005-0000-0000-000081000000}"/>
    <cellStyle name="Normal 12 2" xfId="158" xr:uid="{00000000-0005-0000-0000-000082000000}"/>
    <cellStyle name="Normal 12 2 2" xfId="255" xr:uid="{00000000-0005-0000-0000-000083000000}"/>
    <cellStyle name="Normal 12 2 2 2" xfId="581" xr:uid="{00000000-0005-0000-0000-000084000000}"/>
    <cellStyle name="Normal 12 2 3" xfId="484" xr:uid="{00000000-0005-0000-0000-000085000000}"/>
    <cellStyle name="Normal 12 3" xfId="379" xr:uid="{00000000-0005-0000-0000-000086000000}"/>
    <cellStyle name="Normal 13" xfId="60" xr:uid="{00000000-0005-0000-0000-000087000000}"/>
    <cellStyle name="Normal 13 2" xfId="165" xr:uid="{00000000-0005-0000-0000-000088000000}"/>
    <cellStyle name="Normal 13 2 2" xfId="262" xr:uid="{00000000-0005-0000-0000-000089000000}"/>
    <cellStyle name="Normal 13 2 2 2" xfId="588" xr:uid="{00000000-0005-0000-0000-00008A000000}"/>
    <cellStyle name="Normal 13 2 3" xfId="491" xr:uid="{00000000-0005-0000-0000-00008B000000}"/>
    <cellStyle name="Normal 13 3" xfId="386" xr:uid="{00000000-0005-0000-0000-00008C000000}"/>
    <cellStyle name="Normal 14" xfId="66" xr:uid="{00000000-0005-0000-0000-00008D000000}"/>
    <cellStyle name="Normal 14 2" xfId="171" xr:uid="{00000000-0005-0000-0000-00008E000000}"/>
    <cellStyle name="Normal 14 2 2" xfId="268" xr:uid="{00000000-0005-0000-0000-00008F000000}"/>
    <cellStyle name="Normal 14 2 2 2" xfId="594" xr:uid="{00000000-0005-0000-0000-000090000000}"/>
    <cellStyle name="Normal 14 2 3" xfId="497" xr:uid="{00000000-0005-0000-0000-000091000000}"/>
    <cellStyle name="Normal 14 3" xfId="392" xr:uid="{00000000-0005-0000-0000-000092000000}"/>
    <cellStyle name="Normal 15" xfId="73" xr:uid="{00000000-0005-0000-0000-000093000000}"/>
    <cellStyle name="Normal 15 2" xfId="178" xr:uid="{00000000-0005-0000-0000-000094000000}"/>
    <cellStyle name="Normal 15 2 2" xfId="275" xr:uid="{00000000-0005-0000-0000-000095000000}"/>
    <cellStyle name="Normal 15 2 2 2" xfId="601" xr:uid="{00000000-0005-0000-0000-000096000000}"/>
    <cellStyle name="Normal 15 2 3" xfId="504" xr:uid="{00000000-0005-0000-0000-000097000000}"/>
    <cellStyle name="Normal 15 3" xfId="399" xr:uid="{00000000-0005-0000-0000-000098000000}"/>
    <cellStyle name="Normal 16" xfId="80" xr:uid="{00000000-0005-0000-0000-000099000000}"/>
    <cellStyle name="Normal 16 2" xfId="184" xr:uid="{00000000-0005-0000-0000-00009A000000}"/>
    <cellStyle name="Normal 16 2 2" xfId="281" xr:uid="{00000000-0005-0000-0000-00009B000000}"/>
    <cellStyle name="Normal 16 2 2 2" xfId="607" xr:uid="{00000000-0005-0000-0000-00009C000000}"/>
    <cellStyle name="Normal 16 2 3" xfId="510" xr:uid="{00000000-0005-0000-0000-00009D000000}"/>
    <cellStyle name="Normal 16 3" xfId="406" xr:uid="{00000000-0005-0000-0000-00009E000000}"/>
    <cellStyle name="Normal 17" xfId="87" xr:uid="{00000000-0005-0000-0000-00009F000000}"/>
    <cellStyle name="Normal 17 2" xfId="190" xr:uid="{00000000-0005-0000-0000-0000A0000000}"/>
    <cellStyle name="Normal 17 2 2" xfId="287" xr:uid="{00000000-0005-0000-0000-0000A1000000}"/>
    <cellStyle name="Normal 17 2 2 2" xfId="613" xr:uid="{00000000-0005-0000-0000-0000A2000000}"/>
    <cellStyle name="Normal 17 2 3" xfId="516" xr:uid="{00000000-0005-0000-0000-0000A3000000}"/>
    <cellStyle name="Normal 17 3" xfId="413" xr:uid="{00000000-0005-0000-0000-0000A4000000}"/>
    <cellStyle name="Normal 18" xfId="94" xr:uid="{00000000-0005-0000-0000-0000A5000000}"/>
    <cellStyle name="Normal 18 2" xfId="196" xr:uid="{00000000-0005-0000-0000-0000A6000000}"/>
    <cellStyle name="Normal 18 2 2" xfId="293" xr:uid="{00000000-0005-0000-0000-0000A7000000}"/>
    <cellStyle name="Normal 18 2 2 2" xfId="619" xr:uid="{00000000-0005-0000-0000-0000A8000000}"/>
    <cellStyle name="Normal 18 2 3" xfId="522" xr:uid="{00000000-0005-0000-0000-0000A9000000}"/>
    <cellStyle name="Normal 18 3" xfId="420" xr:uid="{00000000-0005-0000-0000-0000AA000000}"/>
    <cellStyle name="Normal 19" xfId="101" xr:uid="{00000000-0005-0000-0000-0000AB000000}"/>
    <cellStyle name="Normal 19 2" xfId="202" xr:uid="{00000000-0005-0000-0000-0000AC000000}"/>
    <cellStyle name="Normal 19 2 2" xfId="299" xr:uid="{00000000-0005-0000-0000-0000AD000000}"/>
    <cellStyle name="Normal 19 2 2 2" xfId="625" xr:uid="{00000000-0005-0000-0000-0000AE000000}"/>
    <cellStyle name="Normal 19 2 3" xfId="528" xr:uid="{00000000-0005-0000-0000-0000AF000000}"/>
    <cellStyle name="Normal 19 3" xfId="427" xr:uid="{00000000-0005-0000-0000-0000B0000000}"/>
    <cellStyle name="Normal 2" xfId="16" xr:uid="{00000000-0005-0000-0000-0000B1000000}"/>
    <cellStyle name="Normal 2 2" xfId="327" xr:uid="{00000000-0005-0000-0000-0000B2000000}"/>
    <cellStyle name="Normal 2 2 2" xfId="328" xr:uid="{00000000-0005-0000-0000-0000B3000000}"/>
    <cellStyle name="Normal 2 2 2 2" xfId="653" xr:uid="{00000000-0005-0000-0000-0000B4000000}"/>
    <cellStyle name="Normal 2 2 2 3" xfId="663" xr:uid="{EA03F2E7-D736-4FE7-AB64-5B18502D81AB}"/>
    <cellStyle name="Normal 2 2 3" xfId="329" xr:uid="{00000000-0005-0000-0000-0000B5000000}"/>
    <cellStyle name="Normal 2 2 3 2" xfId="654" xr:uid="{00000000-0005-0000-0000-0000B6000000}"/>
    <cellStyle name="Normal 2 2 4" xfId="652" xr:uid="{00000000-0005-0000-0000-0000B7000000}"/>
    <cellStyle name="Normal 2 3" xfId="330" xr:uid="{00000000-0005-0000-0000-0000B8000000}"/>
    <cellStyle name="Normal 2 3 2" xfId="331" xr:uid="{00000000-0005-0000-0000-0000B9000000}"/>
    <cellStyle name="Normal 2 3 2 2" xfId="656" xr:uid="{00000000-0005-0000-0000-0000BA000000}"/>
    <cellStyle name="Normal 2 3 3" xfId="655" xr:uid="{00000000-0005-0000-0000-0000BB000000}"/>
    <cellStyle name="Normal 20" xfId="108" xr:uid="{00000000-0005-0000-0000-0000BC000000}"/>
    <cellStyle name="Normal 20 2" xfId="208" xr:uid="{00000000-0005-0000-0000-0000BD000000}"/>
    <cellStyle name="Normal 20 2 2" xfId="305" xr:uid="{00000000-0005-0000-0000-0000BE000000}"/>
    <cellStyle name="Normal 20 2 2 2" xfId="631" xr:uid="{00000000-0005-0000-0000-0000BF000000}"/>
    <cellStyle name="Normal 20 2 3" xfId="534" xr:uid="{00000000-0005-0000-0000-0000C0000000}"/>
    <cellStyle name="Normal 20 3" xfId="434" xr:uid="{00000000-0005-0000-0000-0000C1000000}"/>
    <cellStyle name="Normal 21" xfId="115" xr:uid="{00000000-0005-0000-0000-0000C2000000}"/>
    <cellStyle name="Normal 21 2" xfId="214" xr:uid="{00000000-0005-0000-0000-0000C3000000}"/>
    <cellStyle name="Normal 21 2 2" xfId="311" xr:uid="{00000000-0005-0000-0000-0000C4000000}"/>
    <cellStyle name="Normal 21 2 2 2" xfId="637" xr:uid="{00000000-0005-0000-0000-0000C5000000}"/>
    <cellStyle name="Normal 21 2 3" xfId="540" xr:uid="{00000000-0005-0000-0000-0000C6000000}"/>
    <cellStyle name="Normal 21 3" xfId="441" xr:uid="{00000000-0005-0000-0000-0000C7000000}"/>
    <cellStyle name="Normal 22" xfId="122" xr:uid="{00000000-0005-0000-0000-0000C8000000}"/>
    <cellStyle name="Normal 22 2" xfId="220" xr:uid="{00000000-0005-0000-0000-0000C9000000}"/>
    <cellStyle name="Normal 22 2 2" xfId="317" xr:uid="{00000000-0005-0000-0000-0000CA000000}"/>
    <cellStyle name="Normal 22 2 2 2" xfId="643" xr:uid="{00000000-0005-0000-0000-0000CB000000}"/>
    <cellStyle name="Normal 22 2 3" xfId="546" xr:uid="{00000000-0005-0000-0000-0000CC000000}"/>
    <cellStyle name="Normal 22 3" xfId="448" xr:uid="{00000000-0005-0000-0000-0000CD000000}"/>
    <cellStyle name="Normal 23" xfId="24" xr:uid="{00000000-0005-0000-0000-0000CE000000}"/>
    <cellStyle name="Normal 23 2" xfId="135" xr:uid="{00000000-0005-0000-0000-0000CF000000}"/>
    <cellStyle name="Normal 23 2 2" xfId="232" xr:uid="{00000000-0005-0000-0000-0000D0000000}"/>
    <cellStyle name="Normal 23 2 2 2" xfId="558" xr:uid="{00000000-0005-0000-0000-0000D1000000}"/>
    <cellStyle name="Normal 23 2 3" xfId="461" xr:uid="{00000000-0005-0000-0000-0000D2000000}"/>
    <cellStyle name="Normal 23 3" xfId="350" xr:uid="{00000000-0005-0000-0000-0000D3000000}"/>
    <cellStyle name="Normal 24" xfId="31" xr:uid="{00000000-0005-0000-0000-0000D4000000}"/>
    <cellStyle name="Normal 24 2" xfId="136" xr:uid="{00000000-0005-0000-0000-0000D5000000}"/>
    <cellStyle name="Normal 24 2 2" xfId="233" xr:uid="{00000000-0005-0000-0000-0000D6000000}"/>
    <cellStyle name="Normal 24 2 2 2" xfId="559" xr:uid="{00000000-0005-0000-0000-0000D7000000}"/>
    <cellStyle name="Normal 24 2 3" xfId="462" xr:uid="{00000000-0005-0000-0000-0000D8000000}"/>
    <cellStyle name="Normal 24 3" xfId="357" xr:uid="{00000000-0005-0000-0000-0000D9000000}"/>
    <cellStyle name="Normal 25" xfId="38" xr:uid="{00000000-0005-0000-0000-0000DA000000}"/>
    <cellStyle name="Normal 25 2" xfId="143" xr:uid="{00000000-0005-0000-0000-0000DB000000}"/>
    <cellStyle name="Normal 25 2 2" xfId="240" xr:uid="{00000000-0005-0000-0000-0000DC000000}"/>
    <cellStyle name="Normal 25 2 2 2" xfId="566" xr:uid="{00000000-0005-0000-0000-0000DD000000}"/>
    <cellStyle name="Normal 25 2 3" xfId="469" xr:uid="{00000000-0005-0000-0000-0000DE000000}"/>
    <cellStyle name="Normal 25 3" xfId="364" xr:uid="{00000000-0005-0000-0000-0000DF000000}"/>
    <cellStyle name="Normal 26" xfId="17" xr:uid="{00000000-0005-0000-0000-0000E0000000}"/>
    <cellStyle name="Normal 27" xfId="45" xr:uid="{00000000-0005-0000-0000-0000E1000000}"/>
    <cellStyle name="Normal 27 2" xfId="150" xr:uid="{00000000-0005-0000-0000-0000E2000000}"/>
    <cellStyle name="Normal 27 2 2" xfId="247" xr:uid="{00000000-0005-0000-0000-0000E3000000}"/>
    <cellStyle name="Normal 27 2 2 2" xfId="573" xr:uid="{00000000-0005-0000-0000-0000E4000000}"/>
    <cellStyle name="Normal 27 2 3" xfId="476" xr:uid="{00000000-0005-0000-0000-0000E5000000}"/>
    <cellStyle name="Normal 27 3" xfId="371" xr:uid="{00000000-0005-0000-0000-0000E6000000}"/>
    <cellStyle name="Normal 28" xfId="52" xr:uid="{00000000-0005-0000-0000-0000E7000000}"/>
    <cellStyle name="Normal 28 2" xfId="157" xr:uid="{00000000-0005-0000-0000-0000E8000000}"/>
    <cellStyle name="Normal 28 2 2" xfId="254" xr:uid="{00000000-0005-0000-0000-0000E9000000}"/>
    <cellStyle name="Normal 28 2 2 2" xfId="580" xr:uid="{00000000-0005-0000-0000-0000EA000000}"/>
    <cellStyle name="Normal 28 2 3" xfId="483" xr:uid="{00000000-0005-0000-0000-0000EB000000}"/>
    <cellStyle name="Normal 28 3" xfId="378" xr:uid="{00000000-0005-0000-0000-0000EC000000}"/>
    <cellStyle name="Normal 29" xfId="59" xr:uid="{00000000-0005-0000-0000-0000ED000000}"/>
    <cellStyle name="Normal 29 2" xfId="164" xr:uid="{00000000-0005-0000-0000-0000EE000000}"/>
    <cellStyle name="Normal 29 2 2" xfId="261" xr:uid="{00000000-0005-0000-0000-0000EF000000}"/>
    <cellStyle name="Normal 29 2 2 2" xfId="587" xr:uid="{00000000-0005-0000-0000-0000F0000000}"/>
    <cellStyle name="Normal 29 2 3" xfId="490" xr:uid="{00000000-0005-0000-0000-0000F1000000}"/>
    <cellStyle name="Normal 29 3" xfId="385" xr:uid="{00000000-0005-0000-0000-0000F2000000}"/>
    <cellStyle name="Normal 3" xfId="18" xr:uid="{00000000-0005-0000-0000-0000F3000000}"/>
    <cellStyle name="Normal 3 2" xfId="332" xr:uid="{00000000-0005-0000-0000-0000F4000000}"/>
    <cellStyle name="Normal 3 3" xfId="333" xr:uid="{00000000-0005-0000-0000-0000F5000000}"/>
    <cellStyle name="Normal 3 3 2" xfId="657" xr:uid="{00000000-0005-0000-0000-0000F6000000}"/>
    <cellStyle name="Normal 3 3 3" xfId="661" xr:uid="{FFB3702D-11B4-4EAD-AF8D-D92447BB1843}"/>
    <cellStyle name="Normal 3 84" xfId="339" xr:uid="{00000000-0005-0000-0000-0000F7000000}"/>
    <cellStyle name="Normal 3 85" xfId="345" xr:uid="{00000000-0005-0000-0000-0000F8000000}"/>
    <cellStyle name="Normal 30" xfId="23" xr:uid="{00000000-0005-0000-0000-0000F9000000}"/>
    <cellStyle name="Normal 30 2" xfId="128" xr:uid="{00000000-0005-0000-0000-0000FA000000}"/>
    <cellStyle name="Normal 30 2 2" xfId="225" xr:uid="{00000000-0005-0000-0000-0000FB000000}"/>
    <cellStyle name="Normal 30 2 2 2" xfId="338" xr:uid="{00000000-0005-0000-0000-0000FC000000}"/>
    <cellStyle name="Normal 30 2 2 2 2" xfId="659" xr:uid="{00000000-0005-0000-0000-0000FD000000}"/>
    <cellStyle name="Normal 30 2 2 2 3" xfId="667" xr:uid="{E871366B-BD79-4221-9624-91B89E10BBE0}"/>
    <cellStyle name="Normal 30 2 2 3" xfId="551" xr:uid="{00000000-0005-0000-0000-0000FE000000}"/>
    <cellStyle name="Normal 30 2 3" xfId="454" xr:uid="{00000000-0005-0000-0000-0000FF000000}"/>
    <cellStyle name="Normal 30 3" xfId="349" xr:uid="{00000000-0005-0000-0000-000000010000}"/>
    <cellStyle name="Normal 31" xfId="72" xr:uid="{00000000-0005-0000-0000-000001010000}"/>
    <cellStyle name="Normal 31 2" xfId="177" xr:uid="{00000000-0005-0000-0000-000002010000}"/>
    <cellStyle name="Normal 31 2 2" xfId="274" xr:uid="{00000000-0005-0000-0000-000003010000}"/>
    <cellStyle name="Normal 31 2 2 2" xfId="600" xr:uid="{00000000-0005-0000-0000-000004010000}"/>
    <cellStyle name="Normal 31 2 3" xfId="503" xr:uid="{00000000-0005-0000-0000-000005010000}"/>
    <cellStyle name="Normal 31 3" xfId="398" xr:uid="{00000000-0005-0000-0000-000006010000}"/>
    <cellStyle name="Normal 32" xfId="334" xr:uid="{00000000-0005-0000-0000-000007010000}"/>
    <cellStyle name="Normal 32 2" xfId="658" xr:uid="{00000000-0005-0000-0000-000008010000}"/>
    <cellStyle name="Normal 33" xfId="79" xr:uid="{00000000-0005-0000-0000-000009010000}"/>
    <cellStyle name="Normal 33 2" xfId="183" xr:uid="{00000000-0005-0000-0000-00000A010000}"/>
    <cellStyle name="Normal 33 2 2" xfId="280" xr:uid="{00000000-0005-0000-0000-00000B010000}"/>
    <cellStyle name="Normal 33 2 2 2" xfId="606" xr:uid="{00000000-0005-0000-0000-00000C010000}"/>
    <cellStyle name="Normal 33 2 3" xfId="509" xr:uid="{00000000-0005-0000-0000-00000D010000}"/>
    <cellStyle name="Normal 33 3" xfId="405" xr:uid="{00000000-0005-0000-0000-00000E010000}"/>
    <cellStyle name="Normal 34" xfId="86" xr:uid="{00000000-0005-0000-0000-00000F010000}"/>
    <cellStyle name="Normal 34 2" xfId="189" xr:uid="{00000000-0005-0000-0000-000010010000}"/>
    <cellStyle name="Normal 34 2 2" xfId="286" xr:uid="{00000000-0005-0000-0000-000011010000}"/>
    <cellStyle name="Normal 34 2 2 2" xfId="612" xr:uid="{00000000-0005-0000-0000-000012010000}"/>
    <cellStyle name="Normal 34 2 3" xfId="515" xr:uid="{00000000-0005-0000-0000-000013010000}"/>
    <cellStyle name="Normal 34 3" xfId="412" xr:uid="{00000000-0005-0000-0000-000014010000}"/>
    <cellStyle name="Normal 35" xfId="93" xr:uid="{00000000-0005-0000-0000-000015010000}"/>
    <cellStyle name="Normal 35 2" xfId="195" xr:uid="{00000000-0005-0000-0000-000016010000}"/>
    <cellStyle name="Normal 35 2 2" xfId="292" xr:uid="{00000000-0005-0000-0000-000017010000}"/>
    <cellStyle name="Normal 35 2 2 2" xfId="618" xr:uid="{00000000-0005-0000-0000-000018010000}"/>
    <cellStyle name="Normal 35 2 3" xfId="521" xr:uid="{00000000-0005-0000-0000-000019010000}"/>
    <cellStyle name="Normal 35 3" xfId="419" xr:uid="{00000000-0005-0000-0000-00001A010000}"/>
    <cellStyle name="Normal 36" xfId="100" xr:uid="{00000000-0005-0000-0000-00001B010000}"/>
    <cellStyle name="Normal 36 2" xfId="201" xr:uid="{00000000-0005-0000-0000-00001C010000}"/>
    <cellStyle name="Normal 36 2 2" xfId="298" xr:uid="{00000000-0005-0000-0000-00001D010000}"/>
    <cellStyle name="Normal 36 2 2 2" xfId="624" xr:uid="{00000000-0005-0000-0000-00001E010000}"/>
    <cellStyle name="Normal 36 2 3" xfId="527" xr:uid="{00000000-0005-0000-0000-00001F010000}"/>
    <cellStyle name="Normal 36 3" xfId="426" xr:uid="{00000000-0005-0000-0000-000020010000}"/>
    <cellStyle name="Normal 37" xfId="107" xr:uid="{00000000-0005-0000-0000-000021010000}"/>
    <cellStyle name="Normal 37 2" xfId="207" xr:uid="{00000000-0005-0000-0000-000022010000}"/>
    <cellStyle name="Normal 37 2 2" xfId="304" xr:uid="{00000000-0005-0000-0000-000023010000}"/>
    <cellStyle name="Normal 37 2 2 2" xfId="630" xr:uid="{00000000-0005-0000-0000-000024010000}"/>
    <cellStyle name="Normal 37 2 3" xfId="533" xr:uid="{00000000-0005-0000-0000-000025010000}"/>
    <cellStyle name="Normal 37 3" xfId="433" xr:uid="{00000000-0005-0000-0000-000026010000}"/>
    <cellStyle name="Normal 38" xfId="114" xr:uid="{00000000-0005-0000-0000-000027010000}"/>
    <cellStyle name="Normal 38 2" xfId="213" xr:uid="{00000000-0005-0000-0000-000028010000}"/>
    <cellStyle name="Normal 38 2 2" xfId="310" xr:uid="{00000000-0005-0000-0000-000029010000}"/>
    <cellStyle name="Normal 38 2 2 2" xfId="636" xr:uid="{00000000-0005-0000-0000-00002A010000}"/>
    <cellStyle name="Normal 38 2 3" xfId="539" xr:uid="{00000000-0005-0000-0000-00002B010000}"/>
    <cellStyle name="Normal 38 3" xfId="440" xr:uid="{00000000-0005-0000-0000-00002C010000}"/>
    <cellStyle name="Normal 39" xfId="121" xr:uid="{00000000-0005-0000-0000-00002D010000}"/>
    <cellStyle name="Normal 39 2" xfId="219" xr:uid="{00000000-0005-0000-0000-00002E010000}"/>
    <cellStyle name="Normal 39 2 2" xfId="316" xr:uid="{00000000-0005-0000-0000-00002F010000}"/>
    <cellStyle name="Normal 39 2 2 2" xfId="642" xr:uid="{00000000-0005-0000-0000-000030010000}"/>
    <cellStyle name="Normal 39 2 3" xfId="545" xr:uid="{00000000-0005-0000-0000-000031010000}"/>
    <cellStyle name="Normal 39 3" xfId="447" xr:uid="{00000000-0005-0000-0000-000032010000}"/>
    <cellStyle name="Normal 4" xfId="19" xr:uid="{00000000-0005-0000-0000-000033010000}"/>
    <cellStyle name="Normal 4 2" xfId="335" xr:uid="{00000000-0005-0000-0000-000034010000}"/>
    <cellStyle name="Normal 4 2 2" xfId="336" xr:uid="{00000000-0005-0000-0000-000035010000}"/>
    <cellStyle name="Normal 4 72" xfId="340" xr:uid="{00000000-0005-0000-0000-000036010000}"/>
    <cellStyle name="Normal 40" xfId="28" xr:uid="{00000000-0005-0000-0000-000037010000}"/>
    <cellStyle name="Normal 40 2" xfId="132" xr:uid="{00000000-0005-0000-0000-000038010000}"/>
    <cellStyle name="Normal 40 2 2" xfId="229" xr:uid="{00000000-0005-0000-0000-000039010000}"/>
    <cellStyle name="Normal 40 2 2 2" xfId="555" xr:uid="{00000000-0005-0000-0000-00003A010000}"/>
    <cellStyle name="Normal 40 2 3" xfId="458" xr:uid="{00000000-0005-0000-0000-00003B010000}"/>
    <cellStyle name="Normal 40 3" xfId="354" xr:uid="{00000000-0005-0000-0000-00003C010000}"/>
    <cellStyle name="Normal 41" xfId="35" xr:uid="{00000000-0005-0000-0000-00003D010000}"/>
    <cellStyle name="Normal 41 2" xfId="140" xr:uid="{00000000-0005-0000-0000-00003E010000}"/>
    <cellStyle name="Normal 41 2 2" xfId="237" xr:uid="{00000000-0005-0000-0000-00003F010000}"/>
    <cellStyle name="Normal 41 2 2 2" xfId="563" xr:uid="{00000000-0005-0000-0000-000040010000}"/>
    <cellStyle name="Normal 41 2 3" xfId="466" xr:uid="{00000000-0005-0000-0000-000041010000}"/>
    <cellStyle name="Normal 41 3" xfId="361" xr:uid="{00000000-0005-0000-0000-000042010000}"/>
    <cellStyle name="Normal 42" xfId="42" xr:uid="{00000000-0005-0000-0000-000043010000}"/>
    <cellStyle name="Normal 42 2" xfId="147" xr:uid="{00000000-0005-0000-0000-000044010000}"/>
    <cellStyle name="Normal 42 2 2" xfId="244" xr:uid="{00000000-0005-0000-0000-000045010000}"/>
    <cellStyle name="Normal 42 2 2 2" xfId="570" xr:uid="{00000000-0005-0000-0000-000046010000}"/>
    <cellStyle name="Normal 42 2 3" xfId="473" xr:uid="{00000000-0005-0000-0000-000047010000}"/>
    <cellStyle name="Normal 42 3" xfId="368" xr:uid="{00000000-0005-0000-0000-000048010000}"/>
    <cellStyle name="Normal 43" xfId="49" xr:uid="{00000000-0005-0000-0000-000049010000}"/>
    <cellStyle name="Normal 43 2" xfId="154" xr:uid="{00000000-0005-0000-0000-00004A010000}"/>
    <cellStyle name="Normal 43 2 2" xfId="251" xr:uid="{00000000-0005-0000-0000-00004B010000}"/>
    <cellStyle name="Normal 43 2 2 2" xfId="577" xr:uid="{00000000-0005-0000-0000-00004C010000}"/>
    <cellStyle name="Normal 43 2 3" xfId="480" xr:uid="{00000000-0005-0000-0000-00004D010000}"/>
    <cellStyle name="Normal 43 3" xfId="375" xr:uid="{00000000-0005-0000-0000-00004E010000}"/>
    <cellStyle name="Normal 44" xfId="56" xr:uid="{00000000-0005-0000-0000-00004F010000}"/>
    <cellStyle name="Normal 44 2" xfId="161" xr:uid="{00000000-0005-0000-0000-000050010000}"/>
    <cellStyle name="Normal 44 2 2" xfId="258" xr:uid="{00000000-0005-0000-0000-000051010000}"/>
    <cellStyle name="Normal 44 2 2 2" xfId="584" xr:uid="{00000000-0005-0000-0000-000052010000}"/>
    <cellStyle name="Normal 44 2 3" xfId="487" xr:uid="{00000000-0005-0000-0000-000053010000}"/>
    <cellStyle name="Normal 44 3" xfId="382" xr:uid="{00000000-0005-0000-0000-000054010000}"/>
    <cellStyle name="Normal 45" xfId="63" xr:uid="{00000000-0005-0000-0000-000055010000}"/>
    <cellStyle name="Normal 45 2" xfId="168" xr:uid="{00000000-0005-0000-0000-000056010000}"/>
    <cellStyle name="Normal 45 2 2" xfId="265" xr:uid="{00000000-0005-0000-0000-000057010000}"/>
    <cellStyle name="Normal 45 2 2 2" xfId="591" xr:uid="{00000000-0005-0000-0000-000058010000}"/>
    <cellStyle name="Normal 45 2 3" xfId="494" xr:uid="{00000000-0005-0000-0000-000059010000}"/>
    <cellStyle name="Normal 45 3" xfId="389" xr:uid="{00000000-0005-0000-0000-00005A010000}"/>
    <cellStyle name="Normal 46" xfId="69" xr:uid="{00000000-0005-0000-0000-00005B010000}"/>
    <cellStyle name="Normal 46 2" xfId="176" xr:uid="{00000000-0005-0000-0000-00005C010000}"/>
    <cellStyle name="Normal 46 2 2" xfId="273" xr:uid="{00000000-0005-0000-0000-00005D010000}"/>
    <cellStyle name="Normal 46 2 2 2" xfId="599" xr:uid="{00000000-0005-0000-0000-00005E010000}"/>
    <cellStyle name="Normal 46 2 3" xfId="502" xr:uid="{00000000-0005-0000-0000-00005F010000}"/>
    <cellStyle name="Normal 46 3" xfId="395" xr:uid="{00000000-0005-0000-0000-000060010000}"/>
    <cellStyle name="Normal 47" xfId="76" xr:uid="{00000000-0005-0000-0000-000061010000}"/>
    <cellStyle name="Normal 47 2" xfId="402" xr:uid="{00000000-0005-0000-0000-000062010000}"/>
    <cellStyle name="Normal 48" xfId="83" xr:uid="{00000000-0005-0000-0000-000063010000}"/>
    <cellStyle name="Normal 48 2" xfId="409" xr:uid="{00000000-0005-0000-0000-000064010000}"/>
    <cellStyle name="Normal 49" xfId="90" xr:uid="{00000000-0005-0000-0000-000065010000}"/>
    <cellStyle name="Normal 49 2" xfId="416" xr:uid="{00000000-0005-0000-0000-000066010000}"/>
    <cellStyle name="Normal 5" xfId="20" xr:uid="{00000000-0005-0000-0000-000067010000}"/>
    <cellStyle name="Normal 50" xfId="97" xr:uid="{00000000-0005-0000-0000-000068010000}"/>
    <cellStyle name="Normal 50 2" xfId="423" xr:uid="{00000000-0005-0000-0000-000069010000}"/>
    <cellStyle name="Normal 51" xfId="104" xr:uid="{00000000-0005-0000-0000-00006A010000}"/>
    <cellStyle name="Normal 51 2" xfId="430" xr:uid="{00000000-0005-0000-0000-00006B010000}"/>
    <cellStyle name="Normal 52" xfId="111" xr:uid="{00000000-0005-0000-0000-00006C010000}"/>
    <cellStyle name="Normal 52 2" xfId="437" xr:uid="{00000000-0005-0000-0000-00006D010000}"/>
    <cellStyle name="Normal 53" xfId="118" xr:uid="{00000000-0005-0000-0000-00006E010000}"/>
    <cellStyle name="Normal 53 2" xfId="444" xr:uid="{00000000-0005-0000-0000-00006F010000}"/>
    <cellStyle name="Normal 54" xfId="125" xr:uid="{00000000-0005-0000-0000-000070010000}"/>
    <cellStyle name="Normal 54 2" xfId="451" xr:uid="{00000000-0005-0000-0000-000071010000}"/>
    <cellStyle name="Normal 55" xfId="26" xr:uid="{00000000-0005-0000-0000-000072010000}"/>
    <cellStyle name="Normal 55 2" xfId="130" xr:uid="{00000000-0005-0000-0000-000073010000}"/>
    <cellStyle name="Normal 55 2 2" xfId="227" xr:uid="{00000000-0005-0000-0000-000074010000}"/>
    <cellStyle name="Normal 55 2 2 2" xfId="553" xr:uid="{00000000-0005-0000-0000-000075010000}"/>
    <cellStyle name="Normal 55 2 3" xfId="456" xr:uid="{00000000-0005-0000-0000-000076010000}"/>
    <cellStyle name="Normal 55 3" xfId="352" xr:uid="{00000000-0005-0000-0000-000077010000}"/>
    <cellStyle name="Normal 56" xfId="33" xr:uid="{00000000-0005-0000-0000-000078010000}"/>
    <cellStyle name="Normal 56 2" xfId="138" xr:uid="{00000000-0005-0000-0000-000079010000}"/>
    <cellStyle name="Normal 56 2 2" xfId="235" xr:uid="{00000000-0005-0000-0000-00007A010000}"/>
    <cellStyle name="Normal 56 2 2 2" xfId="561" xr:uid="{00000000-0005-0000-0000-00007B010000}"/>
    <cellStyle name="Normal 56 2 3" xfId="464" xr:uid="{00000000-0005-0000-0000-00007C010000}"/>
    <cellStyle name="Normal 56 3" xfId="359" xr:uid="{00000000-0005-0000-0000-00007D010000}"/>
    <cellStyle name="Normal 57" xfId="40" xr:uid="{00000000-0005-0000-0000-00007E010000}"/>
    <cellStyle name="Normal 57 2" xfId="145" xr:uid="{00000000-0005-0000-0000-00007F010000}"/>
    <cellStyle name="Normal 57 2 2" xfId="242" xr:uid="{00000000-0005-0000-0000-000080010000}"/>
    <cellStyle name="Normal 57 2 2 2" xfId="568" xr:uid="{00000000-0005-0000-0000-000081010000}"/>
    <cellStyle name="Normal 57 2 3" xfId="471" xr:uid="{00000000-0005-0000-0000-000082010000}"/>
    <cellStyle name="Normal 57 3" xfId="366" xr:uid="{00000000-0005-0000-0000-000083010000}"/>
    <cellStyle name="Normal 58" xfId="47" xr:uid="{00000000-0005-0000-0000-000084010000}"/>
    <cellStyle name="Normal 58 2" xfId="152" xr:uid="{00000000-0005-0000-0000-000085010000}"/>
    <cellStyle name="Normal 58 2 2" xfId="249" xr:uid="{00000000-0005-0000-0000-000086010000}"/>
    <cellStyle name="Normal 58 2 2 2" xfId="575" xr:uid="{00000000-0005-0000-0000-000087010000}"/>
    <cellStyle name="Normal 58 2 3" xfId="478" xr:uid="{00000000-0005-0000-0000-000088010000}"/>
    <cellStyle name="Normal 58 3" xfId="373" xr:uid="{00000000-0005-0000-0000-000089010000}"/>
    <cellStyle name="Normal 59" xfId="54" xr:uid="{00000000-0005-0000-0000-00008A010000}"/>
    <cellStyle name="Normal 59 2" xfId="159" xr:uid="{00000000-0005-0000-0000-00008B010000}"/>
    <cellStyle name="Normal 59 2 2" xfId="256" xr:uid="{00000000-0005-0000-0000-00008C010000}"/>
    <cellStyle name="Normal 59 2 2 2" xfId="582" xr:uid="{00000000-0005-0000-0000-00008D010000}"/>
    <cellStyle name="Normal 59 2 3" xfId="485" xr:uid="{00000000-0005-0000-0000-00008E010000}"/>
    <cellStyle name="Normal 59 3" xfId="380" xr:uid="{00000000-0005-0000-0000-00008F010000}"/>
    <cellStyle name="Normal 6" xfId="21" xr:uid="{00000000-0005-0000-0000-000090010000}"/>
    <cellStyle name="Normal 6 58" xfId="341" xr:uid="{00000000-0005-0000-0000-000091010000}"/>
    <cellStyle name="Normal 60" xfId="61" xr:uid="{00000000-0005-0000-0000-000092010000}"/>
    <cellStyle name="Normal 60 2" xfId="166" xr:uid="{00000000-0005-0000-0000-000093010000}"/>
    <cellStyle name="Normal 60 2 2" xfId="263" xr:uid="{00000000-0005-0000-0000-000094010000}"/>
    <cellStyle name="Normal 60 2 2 2" xfId="589" xr:uid="{00000000-0005-0000-0000-000095010000}"/>
    <cellStyle name="Normal 60 2 3" xfId="492" xr:uid="{00000000-0005-0000-0000-000096010000}"/>
    <cellStyle name="Normal 60 3" xfId="387" xr:uid="{00000000-0005-0000-0000-000097010000}"/>
    <cellStyle name="Normal 61" xfId="67" xr:uid="{00000000-0005-0000-0000-000098010000}"/>
    <cellStyle name="Normal 61 2" xfId="172" xr:uid="{00000000-0005-0000-0000-000099010000}"/>
    <cellStyle name="Normal 61 2 2" xfId="269" xr:uid="{00000000-0005-0000-0000-00009A010000}"/>
    <cellStyle name="Normal 61 2 2 2" xfId="595" xr:uid="{00000000-0005-0000-0000-00009B010000}"/>
    <cellStyle name="Normal 61 2 3" xfId="498" xr:uid="{00000000-0005-0000-0000-00009C010000}"/>
    <cellStyle name="Normal 61 3" xfId="393" xr:uid="{00000000-0005-0000-0000-00009D010000}"/>
    <cellStyle name="Normal 62" xfId="74" xr:uid="{00000000-0005-0000-0000-00009E010000}"/>
    <cellStyle name="Normal 62 2" xfId="179" xr:uid="{00000000-0005-0000-0000-00009F010000}"/>
    <cellStyle name="Normal 62 2 2" xfId="276" xr:uid="{00000000-0005-0000-0000-0000A0010000}"/>
    <cellStyle name="Normal 62 2 2 2" xfId="602" xr:uid="{00000000-0005-0000-0000-0000A1010000}"/>
    <cellStyle name="Normal 62 2 3" xfId="505" xr:uid="{00000000-0005-0000-0000-0000A2010000}"/>
    <cellStyle name="Normal 62 3" xfId="400" xr:uid="{00000000-0005-0000-0000-0000A3010000}"/>
    <cellStyle name="Normal 63" xfId="81" xr:uid="{00000000-0005-0000-0000-0000A4010000}"/>
    <cellStyle name="Normal 63 2" xfId="185" xr:uid="{00000000-0005-0000-0000-0000A5010000}"/>
    <cellStyle name="Normal 63 2 2" xfId="282" xr:uid="{00000000-0005-0000-0000-0000A6010000}"/>
    <cellStyle name="Normal 63 2 2 2" xfId="608" xr:uid="{00000000-0005-0000-0000-0000A7010000}"/>
    <cellStyle name="Normal 63 2 3" xfId="511" xr:uid="{00000000-0005-0000-0000-0000A8010000}"/>
    <cellStyle name="Normal 63 3" xfId="407" xr:uid="{00000000-0005-0000-0000-0000A9010000}"/>
    <cellStyle name="Normal 64" xfId="88" xr:uid="{00000000-0005-0000-0000-0000AA010000}"/>
    <cellStyle name="Normal 64 2" xfId="191" xr:uid="{00000000-0005-0000-0000-0000AB010000}"/>
    <cellStyle name="Normal 64 2 2" xfId="288" xr:uid="{00000000-0005-0000-0000-0000AC010000}"/>
    <cellStyle name="Normal 64 2 2 2" xfId="614" xr:uid="{00000000-0005-0000-0000-0000AD010000}"/>
    <cellStyle name="Normal 64 2 3" xfId="517" xr:uid="{00000000-0005-0000-0000-0000AE010000}"/>
    <cellStyle name="Normal 64 3" xfId="414" xr:uid="{00000000-0005-0000-0000-0000AF010000}"/>
    <cellStyle name="Normal 65" xfId="95" xr:uid="{00000000-0005-0000-0000-0000B0010000}"/>
    <cellStyle name="Normal 65 2" xfId="197" xr:uid="{00000000-0005-0000-0000-0000B1010000}"/>
    <cellStyle name="Normal 65 2 2" xfId="294" xr:uid="{00000000-0005-0000-0000-0000B2010000}"/>
    <cellStyle name="Normal 65 2 2 2" xfId="620" xr:uid="{00000000-0005-0000-0000-0000B3010000}"/>
    <cellStyle name="Normal 65 2 3" xfId="523" xr:uid="{00000000-0005-0000-0000-0000B4010000}"/>
    <cellStyle name="Normal 65 3" xfId="421" xr:uid="{00000000-0005-0000-0000-0000B5010000}"/>
    <cellStyle name="Normal 66" xfId="102" xr:uid="{00000000-0005-0000-0000-0000B6010000}"/>
    <cellStyle name="Normal 66 2" xfId="203" xr:uid="{00000000-0005-0000-0000-0000B7010000}"/>
    <cellStyle name="Normal 66 2 2" xfId="300" xr:uid="{00000000-0005-0000-0000-0000B8010000}"/>
    <cellStyle name="Normal 66 2 2 2" xfId="626" xr:uid="{00000000-0005-0000-0000-0000B9010000}"/>
    <cellStyle name="Normal 66 2 3" xfId="529" xr:uid="{00000000-0005-0000-0000-0000BA010000}"/>
    <cellStyle name="Normal 66 3" xfId="428" xr:uid="{00000000-0005-0000-0000-0000BB010000}"/>
    <cellStyle name="Normal 67" xfId="109" xr:uid="{00000000-0005-0000-0000-0000BC010000}"/>
    <cellStyle name="Normal 67 2" xfId="209" xr:uid="{00000000-0005-0000-0000-0000BD010000}"/>
    <cellStyle name="Normal 67 2 2" xfId="306" xr:uid="{00000000-0005-0000-0000-0000BE010000}"/>
    <cellStyle name="Normal 67 2 2 2" xfId="632" xr:uid="{00000000-0005-0000-0000-0000BF010000}"/>
    <cellStyle name="Normal 67 2 3" xfId="535" xr:uid="{00000000-0005-0000-0000-0000C0010000}"/>
    <cellStyle name="Normal 67 3" xfId="435" xr:uid="{00000000-0005-0000-0000-0000C1010000}"/>
    <cellStyle name="Normal 68" xfId="116" xr:uid="{00000000-0005-0000-0000-0000C2010000}"/>
    <cellStyle name="Normal 68 2" xfId="215" xr:uid="{00000000-0005-0000-0000-0000C3010000}"/>
    <cellStyle name="Normal 68 2 2" xfId="312" xr:uid="{00000000-0005-0000-0000-0000C4010000}"/>
    <cellStyle name="Normal 68 2 2 2" xfId="638" xr:uid="{00000000-0005-0000-0000-0000C5010000}"/>
    <cellStyle name="Normal 68 2 3" xfId="541" xr:uid="{00000000-0005-0000-0000-0000C6010000}"/>
    <cellStyle name="Normal 68 3" xfId="442" xr:uid="{00000000-0005-0000-0000-0000C7010000}"/>
    <cellStyle name="Normal 69" xfId="123" xr:uid="{00000000-0005-0000-0000-0000C8010000}"/>
    <cellStyle name="Normal 69 2" xfId="221" xr:uid="{00000000-0005-0000-0000-0000C9010000}"/>
    <cellStyle name="Normal 69 2 2" xfId="318" xr:uid="{00000000-0005-0000-0000-0000CA010000}"/>
    <cellStyle name="Normal 69 2 2 2" xfId="644" xr:uid="{00000000-0005-0000-0000-0000CB010000}"/>
    <cellStyle name="Normal 69 2 3" xfId="547" xr:uid="{00000000-0005-0000-0000-0000CC010000}"/>
    <cellStyle name="Normal 69 3" xfId="449" xr:uid="{00000000-0005-0000-0000-0000CD010000}"/>
    <cellStyle name="Normal 7" xfId="337" xr:uid="{00000000-0005-0000-0000-0000CE010000}"/>
    <cellStyle name="Normal 70" xfId="27" xr:uid="{00000000-0005-0000-0000-0000CF010000}"/>
    <cellStyle name="Normal 70 2" xfId="131" xr:uid="{00000000-0005-0000-0000-0000D0010000}"/>
    <cellStyle name="Normal 70 2 2" xfId="228" xr:uid="{00000000-0005-0000-0000-0000D1010000}"/>
    <cellStyle name="Normal 70 2 2 2" xfId="554" xr:uid="{00000000-0005-0000-0000-0000D2010000}"/>
    <cellStyle name="Normal 70 2 3" xfId="457" xr:uid="{00000000-0005-0000-0000-0000D3010000}"/>
    <cellStyle name="Normal 70 3" xfId="353" xr:uid="{00000000-0005-0000-0000-0000D4010000}"/>
    <cellStyle name="Normal 71" xfId="34" xr:uid="{00000000-0005-0000-0000-0000D5010000}"/>
    <cellStyle name="Normal 71 2" xfId="139" xr:uid="{00000000-0005-0000-0000-0000D6010000}"/>
    <cellStyle name="Normal 71 2 2" xfId="236" xr:uid="{00000000-0005-0000-0000-0000D7010000}"/>
    <cellStyle name="Normal 71 2 2 2" xfId="562" xr:uid="{00000000-0005-0000-0000-0000D8010000}"/>
    <cellStyle name="Normal 71 2 3" xfId="465" xr:uid="{00000000-0005-0000-0000-0000D9010000}"/>
    <cellStyle name="Normal 71 3" xfId="360" xr:uid="{00000000-0005-0000-0000-0000DA010000}"/>
    <cellStyle name="Normal 72" xfId="41" xr:uid="{00000000-0005-0000-0000-0000DB010000}"/>
    <cellStyle name="Normal 72 2" xfId="146" xr:uid="{00000000-0005-0000-0000-0000DC010000}"/>
    <cellStyle name="Normal 72 2 2" xfId="243" xr:uid="{00000000-0005-0000-0000-0000DD010000}"/>
    <cellStyle name="Normal 72 2 2 2" xfId="569" xr:uid="{00000000-0005-0000-0000-0000DE010000}"/>
    <cellStyle name="Normal 72 2 3" xfId="472" xr:uid="{00000000-0005-0000-0000-0000DF010000}"/>
    <cellStyle name="Normal 72 3" xfId="367" xr:uid="{00000000-0005-0000-0000-0000E0010000}"/>
    <cellStyle name="Normal 73" xfId="48" xr:uid="{00000000-0005-0000-0000-0000E1010000}"/>
    <cellStyle name="Normal 73 2" xfId="153" xr:uid="{00000000-0005-0000-0000-0000E2010000}"/>
    <cellStyle name="Normal 73 2 2" xfId="250" xr:uid="{00000000-0005-0000-0000-0000E3010000}"/>
    <cellStyle name="Normal 73 2 2 2" xfId="576" xr:uid="{00000000-0005-0000-0000-0000E4010000}"/>
    <cellStyle name="Normal 73 2 3" xfId="479" xr:uid="{00000000-0005-0000-0000-0000E5010000}"/>
    <cellStyle name="Normal 73 3" xfId="374" xr:uid="{00000000-0005-0000-0000-0000E6010000}"/>
    <cellStyle name="Normal 735" xfId="343" xr:uid="{00000000-0005-0000-0000-0000E7010000}"/>
    <cellStyle name="Normal 735 2" xfId="668" xr:uid="{2887AD08-33CD-42F0-A1F3-4636CA30A1E1}"/>
    <cellStyle name="Normal 736" xfId="344" xr:uid="{00000000-0005-0000-0000-0000E8010000}"/>
    <cellStyle name="Normal 74" xfId="55" xr:uid="{00000000-0005-0000-0000-0000E9010000}"/>
    <cellStyle name="Normal 74 2" xfId="160" xr:uid="{00000000-0005-0000-0000-0000EA010000}"/>
    <cellStyle name="Normal 74 2 2" xfId="257" xr:uid="{00000000-0005-0000-0000-0000EB010000}"/>
    <cellStyle name="Normal 74 2 2 2" xfId="583" xr:uid="{00000000-0005-0000-0000-0000EC010000}"/>
    <cellStyle name="Normal 74 2 3" xfId="486" xr:uid="{00000000-0005-0000-0000-0000ED010000}"/>
    <cellStyle name="Normal 74 3" xfId="381" xr:uid="{00000000-0005-0000-0000-0000EE010000}"/>
    <cellStyle name="Normal 75" xfId="62" xr:uid="{00000000-0005-0000-0000-0000EF010000}"/>
    <cellStyle name="Normal 75 2" xfId="167" xr:uid="{00000000-0005-0000-0000-0000F0010000}"/>
    <cellStyle name="Normal 75 2 2" xfId="264" xr:uid="{00000000-0005-0000-0000-0000F1010000}"/>
    <cellStyle name="Normal 75 2 2 2" xfId="590" xr:uid="{00000000-0005-0000-0000-0000F2010000}"/>
    <cellStyle name="Normal 75 2 3" xfId="493" xr:uid="{00000000-0005-0000-0000-0000F3010000}"/>
    <cellStyle name="Normal 75 3" xfId="388" xr:uid="{00000000-0005-0000-0000-0000F4010000}"/>
    <cellStyle name="Normal 76" xfId="68" xr:uid="{00000000-0005-0000-0000-0000F5010000}"/>
    <cellStyle name="Normal 76 2" xfId="173" xr:uid="{00000000-0005-0000-0000-0000F6010000}"/>
    <cellStyle name="Normal 76 2 2" xfId="270" xr:uid="{00000000-0005-0000-0000-0000F7010000}"/>
    <cellStyle name="Normal 76 2 2 2" xfId="596" xr:uid="{00000000-0005-0000-0000-0000F8010000}"/>
    <cellStyle name="Normal 76 2 3" xfId="499" xr:uid="{00000000-0005-0000-0000-0000F9010000}"/>
    <cellStyle name="Normal 76 3" xfId="394" xr:uid="{00000000-0005-0000-0000-0000FA010000}"/>
    <cellStyle name="Normal 77" xfId="75" xr:uid="{00000000-0005-0000-0000-0000FB010000}"/>
    <cellStyle name="Normal 77 2" xfId="180" xr:uid="{00000000-0005-0000-0000-0000FC010000}"/>
    <cellStyle name="Normal 77 2 2" xfId="277" xr:uid="{00000000-0005-0000-0000-0000FD010000}"/>
    <cellStyle name="Normal 77 2 2 2" xfId="603" xr:uid="{00000000-0005-0000-0000-0000FE010000}"/>
    <cellStyle name="Normal 77 2 3" xfId="506" xr:uid="{00000000-0005-0000-0000-0000FF010000}"/>
    <cellStyle name="Normal 77 3" xfId="401" xr:uid="{00000000-0005-0000-0000-000000020000}"/>
    <cellStyle name="Normal 78" xfId="82" xr:uid="{00000000-0005-0000-0000-000001020000}"/>
    <cellStyle name="Normal 78 2" xfId="186" xr:uid="{00000000-0005-0000-0000-000002020000}"/>
    <cellStyle name="Normal 78 2 2" xfId="283" xr:uid="{00000000-0005-0000-0000-000003020000}"/>
    <cellStyle name="Normal 78 2 2 2" xfId="609" xr:uid="{00000000-0005-0000-0000-000004020000}"/>
    <cellStyle name="Normal 78 2 3" xfId="512" xr:uid="{00000000-0005-0000-0000-000005020000}"/>
    <cellStyle name="Normal 78 3" xfId="408" xr:uid="{00000000-0005-0000-0000-000006020000}"/>
    <cellStyle name="Normal 79" xfId="89" xr:uid="{00000000-0005-0000-0000-000007020000}"/>
    <cellStyle name="Normal 79 2" xfId="192" xr:uid="{00000000-0005-0000-0000-000008020000}"/>
    <cellStyle name="Normal 79 2 2" xfId="289" xr:uid="{00000000-0005-0000-0000-000009020000}"/>
    <cellStyle name="Normal 79 2 2 2" xfId="615" xr:uid="{00000000-0005-0000-0000-00000A020000}"/>
    <cellStyle name="Normal 79 2 3" xfId="518" xr:uid="{00000000-0005-0000-0000-00000B020000}"/>
    <cellStyle name="Normal 79 3" xfId="415" xr:uid="{00000000-0005-0000-0000-00000C020000}"/>
    <cellStyle name="Normal 8" xfId="25" xr:uid="{00000000-0005-0000-0000-00000D020000}"/>
    <cellStyle name="Normal 8 2" xfId="129" xr:uid="{00000000-0005-0000-0000-00000E020000}"/>
    <cellStyle name="Normal 8 2 2" xfId="226" xr:uid="{00000000-0005-0000-0000-00000F020000}"/>
    <cellStyle name="Normal 8 2 2 2" xfId="552" xr:uid="{00000000-0005-0000-0000-000010020000}"/>
    <cellStyle name="Normal 8 2 3" xfId="455" xr:uid="{00000000-0005-0000-0000-000011020000}"/>
    <cellStyle name="Normal 8 3" xfId="351" xr:uid="{00000000-0005-0000-0000-000012020000}"/>
    <cellStyle name="Normal 80" xfId="96" xr:uid="{00000000-0005-0000-0000-000013020000}"/>
    <cellStyle name="Normal 80 2" xfId="198" xr:uid="{00000000-0005-0000-0000-000014020000}"/>
    <cellStyle name="Normal 80 2 2" xfId="295" xr:uid="{00000000-0005-0000-0000-000015020000}"/>
    <cellStyle name="Normal 80 2 2 2" xfId="621" xr:uid="{00000000-0005-0000-0000-000016020000}"/>
    <cellStyle name="Normal 80 2 3" xfId="524" xr:uid="{00000000-0005-0000-0000-000017020000}"/>
    <cellStyle name="Normal 80 3" xfId="422" xr:uid="{00000000-0005-0000-0000-000018020000}"/>
    <cellStyle name="Normal 81" xfId="103" xr:uid="{00000000-0005-0000-0000-000019020000}"/>
    <cellStyle name="Normal 81 2" xfId="204" xr:uid="{00000000-0005-0000-0000-00001A020000}"/>
    <cellStyle name="Normal 81 2 2" xfId="301" xr:uid="{00000000-0005-0000-0000-00001B020000}"/>
    <cellStyle name="Normal 81 2 2 2" xfId="627" xr:uid="{00000000-0005-0000-0000-00001C020000}"/>
    <cellStyle name="Normal 81 2 3" xfId="530" xr:uid="{00000000-0005-0000-0000-00001D020000}"/>
    <cellStyle name="Normal 81 3" xfId="429" xr:uid="{00000000-0005-0000-0000-00001E020000}"/>
    <cellStyle name="Normal 82" xfId="110" xr:uid="{00000000-0005-0000-0000-00001F020000}"/>
    <cellStyle name="Normal 82 2" xfId="210" xr:uid="{00000000-0005-0000-0000-000020020000}"/>
    <cellStyle name="Normal 82 2 2" xfId="307" xr:uid="{00000000-0005-0000-0000-000021020000}"/>
    <cellStyle name="Normal 82 2 2 2" xfId="633" xr:uid="{00000000-0005-0000-0000-000022020000}"/>
    <cellStyle name="Normal 82 2 3" xfId="536" xr:uid="{00000000-0005-0000-0000-000023020000}"/>
    <cellStyle name="Normal 82 3" xfId="436" xr:uid="{00000000-0005-0000-0000-000024020000}"/>
    <cellStyle name="Normal 83" xfId="117" xr:uid="{00000000-0005-0000-0000-000025020000}"/>
    <cellStyle name="Normal 83 2" xfId="216" xr:uid="{00000000-0005-0000-0000-000026020000}"/>
    <cellStyle name="Normal 83 2 2" xfId="313" xr:uid="{00000000-0005-0000-0000-000027020000}"/>
    <cellStyle name="Normal 83 2 2 2" xfId="639" xr:uid="{00000000-0005-0000-0000-000028020000}"/>
    <cellStyle name="Normal 83 2 3" xfId="542" xr:uid="{00000000-0005-0000-0000-000029020000}"/>
    <cellStyle name="Normal 83 3" xfId="443" xr:uid="{00000000-0005-0000-0000-00002A020000}"/>
    <cellStyle name="Normal 84" xfId="124" xr:uid="{00000000-0005-0000-0000-00002B020000}"/>
    <cellStyle name="Normal 84 2" xfId="222" xr:uid="{00000000-0005-0000-0000-00002C020000}"/>
    <cellStyle name="Normal 84 2 2" xfId="319" xr:uid="{00000000-0005-0000-0000-00002D020000}"/>
    <cellStyle name="Normal 84 2 2 2" xfId="645" xr:uid="{00000000-0005-0000-0000-00002E020000}"/>
    <cellStyle name="Normal 84 2 3" xfId="548" xr:uid="{00000000-0005-0000-0000-00002F020000}"/>
    <cellStyle name="Normal 84 3" xfId="450" xr:uid="{00000000-0005-0000-0000-000030020000}"/>
    <cellStyle name="Normal 85" xfId="29" xr:uid="{00000000-0005-0000-0000-000031020000}"/>
    <cellStyle name="Normal 85 2" xfId="133" xr:uid="{00000000-0005-0000-0000-000032020000}"/>
    <cellStyle name="Normal 85 2 2" xfId="230" xr:uid="{00000000-0005-0000-0000-000033020000}"/>
    <cellStyle name="Normal 85 2 2 2" xfId="556" xr:uid="{00000000-0005-0000-0000-000034020000}"/>
    <cellStyle name="Normal 85 2 3" xfId="459" xr:uid="{00000000-0005-0000-0000-000035020000}"/>
    <cellStyle name="Normal 85 3" xfId="355" xr:uid="{00000000-0005-0000-0000-000036020000}"/>
    <cellStyle name="Normal 86" xfId="36" xr:uid="{00000000-0005-0000-0000-000037020000}"/>
    <cellStyle name="Normal 86 2" xfId="141" xr:uid="{00000000-0005-0000-0000-000038020000}"/>
    <cellStyle name="Normal 86 2 2" xfId="238" xr:uid="{00000000-0005-0000-0000-000039020000}"/>
    <cellStyle name="Normal 86 2 2 2" xfId="564" xr:uid="{00000000-0005-0000-0000-00003A020000}"/>
    <cellStyle name="Normal 86 2 3" xfId="467" xr:uid="{00000000-0005-0000-0000-00003B020000}"/>
    <cellStyle name="Normal 86 3" xfId="362" xr:uid="{00000000-0005-0000-0000-00003C020000}"/>
    <cellStyle name="Normal 87" xfId="43" xr:uid="{00000000-0005-0000-0000-00003D020000}"/>
    <cellStyle name="Normal 87 2" xfId="148" xr:uid="{00000000-0005-0000-0000-00003E020000}"/>
    <cellStyle name="Normal 87 2 2" xfId="245" xr:uid="{00000000-0005-0000-0000-00003F020000}"/>
    <cellStyle name="Normal 87 2 2 2" xfId="571" xr:uid="{00000000-0005-0000-0000-000040020000}"/>
    <cellStyle name="Normal 87 2 3" xfId="474" xr:uid="{00000000-0005-0000-0000-000041020000}"/>
    <cellStyle name="Normal 87 3" xfId="369" xr:uid="{00000000-0005-0000-0000-000042020000}"/>
    <cellStyle name="Normal 88" xfId="50" xr:uid="{00000000-0005-0000-0000-000043020000}"/>
    <cellStyle name="Normal 88 2" xfId="155" xr:uid="{00000000-0005-0000-0000-000044020000}"/>
    <cellStyle name="Normal 88 2 2" xfId="252" xr:uid="{00000000-0005-0000-0000-000045020000}"/>
    <cellStyle name="Normal 88 2 2 2" xfId="578" xr:uid="{00000000-0005-0000-0000-000046020000}"/>
    <cellStyle name="Normal 88 2 3" xfId="481" xr:uid="{00000000-0005-0000-0000-000047020000}"/>
    <cellStyle name="Normal 88 3" xfId="376" xr:uid="{00000000-0005-0000-0000-000048020000}"/>
    <cellStyle name="Normal 89" xfId="57" xr:uid="{00000000-0005-0000-0000-000049020000}"/>
    <cellStyle name="Normal 89 2" xfId="162" xr:uid="{00000000-0005-0000-0000-00004A020000}"/>
    <cellStyle name="Normal 89 2 2" xfId="259" xr:uid="{00000000-0005-0000-0000-00004B020000}"/>
    <cellStyle name="Normal 89 2 2 2" xfId="585" xr:uid="{00000000-0005-0000-0000-00004C020000}"/>
    <cellStyle name="Normal 89 2 3" xfId="488" xr:uid="{00000000-0005-0000-0000-00004D020000}"/>
    <cellStyle name="Normal 89 3" xfId="383" xr:uid="{00000000-0005-0000-0000-00004E020000}"/>
    <cellStyle name="Normal 9" xfId="32" xr:uid="{00000000-0005-0000-0000-00004F020000}"/>
    <cellStyle name="Normal 9 2" xfId="137" xr:uid="{00000000-0005-0000-0000-000050020000}"/>
    <cellStyle name="Normal 9 2 2" xfId="234" xr:uid="{00000000-0005-0000-0000-000051020000}"/>
    <cellStyle name="Normal 9 2 2 2" xfId="560" xr:uid="{00000000-0005-0000-0000-000052020000}"/>
    <cellStyle name="Normal 9 2 3" xfId="463" xr:uid="{00000000-0005-0000-0000-000053020000}"/>
    <cellStyle name="Normal 9 3" xfId="358" xr:uid="{00000000-0005-0000-0000-000054020000}"/>
    <cellStyle name="Normal 90" xfId="64" xr:uid="{00000000-0005-0000-0000-000055020000}"/>
    <cellStyle name="Normal 90 2" xfId="169" xr:uid="{00000000-0005-0000-0000-000056020000}"/>
    <cellStyle name="Normal 90 2 2" xfId="266" xr:uid="{00000000-0005-0000-0000-000057020000}"/>
    <cellStyle name="Normal 90 2 2 2" xfId="592" xr:uid="{00000000-0005-0000-0000-000058020000}"/>
    <cellStyle name="Normal 90 2 3" xfId="495" xr:uid="{00000000-0005-0000-0000-000059020000}"/>
    <cellStyle name="Normal 90 3" xfId="390" xr:uid="{00000000-0005-0000-0000-00005A020000}"/>
    <cellStyle name="Normal 91" xfId="70" xr:uid="{00000000-0005-0000-0000-00005B020000}"/>
    <cellStyle name="Normal 91 2" xfId="174" xr:uid="{00000000-0005-0000-0000-00005C020000}"/>
    <cellStyle name="Normal 91 2 2" xfId="271" xr:uid="{00000000-0005-0000-0000-00005D020000}"/>
    <cellStyle name="Normal 91 2 2 2" xfId="597" xr:uid="{00000000-0005-0000-0000-00005E020000}"/>
    <cellStyle name="Normal 91 2 3" xfId="500" xr:uid="{00000000-0005-0000-0000-00005F020000}"/>
    <cellStyle name="Normal 91 3" xfId="396" xr:uid="{00000000-0005-0000-0000-000060020000}"/>
    <cellStyle name="Normal 92" xfId="77" xr:uid="{00000000-0005-0000-0000-000061020000}"/>
    <cellStyle name="Normal 92 2" xfId="181" xr:uid="{00000000-0005-0000-0000-000062020000}"/>
    <cellStyle name="Normal 92 2 2" xfId="278" xr:uid="{00000000-0005-0000-0000-000063020000}"/>
    <cellStyle name="Normal 92 2 2 2" xfId="604" xr:uid="{00000000-0005-0000-0000-000064020000}"/>
    <cellStyle name="Normal 92 2 3" xfId="507" xr:uid="{00000000-0005-0000-0000-000065020000}"/>
    <cellStyle name="Normal 92 3" xfId="403" xr:uid="{00000000-0005-0000-0000-000066020000}"/>
    <cellStyle name="Normal 93" xfId="84" xr:uid="{00000000-0005-0000-0000-000067020000}"/>
    <cellStyle name="Normal 93 2" xfId="187" xr:uid="{00000000-0005-0000-0000-000068020000}"/>
    <cellStyle name="Normal 93 2 2" xfId="284" xr:uid="{00000000-0005-0000-0000-000069020000}"/>
    <cellStyle name="Normal 93 2 2 2" xfId="610" xr:uid="{00000000-0005-0000-0000-00006A020000}"/>
    <cellStyle name="Normal 93 2 3" xfId="513" xr:uid="{00000000-0005-0000-0000-00006B020000}"/>
    <cellStyle name="Normal 93 3" xfId="410" xr:uid="{00000000-0005-0000-0000-00006C020000}"/>
    <cellStyle name="Normal 94" xfId="91" xr:uid="{00000000-0005-0000-0000-00006D020000}"/>
    <cellStyle name="Normal 94 2" xfId="193" xr:uid="{00000000-0005-0000-0000-00006E020000}"/>
    <cellStyle name="Normal 94 2 2" xfId="290" xr:uid="{00000000-0005-0000-0000-00006F020000}"/>
    <cellStyle name="Normal 94 2 2 2" xfId="616" xr:uid="{00000000-0005-0000-0000-000070020000}"/>
    <cellStyle name="Normal 94 2 3" xfId="519" xr:uid="{00000000-0005-0000-0000-000071020000}"/>
    <cellStyle name="Normal 94 3" xfId="417" xr:uid="{00000000-0005-0000-0000-000072020000}"/>
    <cellStyle name="Normal 95" xfId="98" xr:uid="{00000000-0005-0000-0000-000073020000}"/>
    <cellStyle name="Normal 95 2" xfId="199" xr:uid="{00000000-0005-0000-0000-000074020000}"/>
    <cellStyle name="Normal 95 2 2" xfId="296" xr:uid="{00000000-0005-0000-0000-000075020000}"/>
    <cellStyle name="Normal 95 2 2 2" xfId="622" xr:uid="{00000000-0005-0000-0000-000076020000}"/>
    <cellStyle name="Normal 95 2 3" xfId="525" xr:uid="{00000000-0005-0000-0000-000077020000}"/>
    <cellStyle name="Normal 95 3" xfId="424" xr:uid="{00000000-0005-0000-0000-000078020000}"/>
    <cellStyle name="Normal 96" xfId="105" xr:uid="{00000000-0005-0000-0000-000079020000}"/>
    <cellStyle name="Normal 96 2" xfId="205" xr:uid="{00000000-0005-0000-0000-00007A020000}"/>
    <cellStyle name="Normal 96 2 2" xfId="302" xr:uid="{00000000-0005-0000-0000-00007B020000}"/>
    <cellStyle name="Normal 96 2 2 2" xfId="628" xr:uid="{00000000-0005-0000-0000-00007C020000}"/>
    <cellStyle name="Normal 96 2 3" xfId="531" xr:uid="{00000000-0005-0000-0000-00007D020000}"/>
    <cellStyle name="Normal 96 3" xfId="431" xr:uid="{00000000-0005-0000-0000-00007E020000}"/>
    <cellStyle name="Normal 97" xfId="112" xr:uid="{00000000-0005-0000-0000-00007F020000}"/>
    <cellStyle name="Normal 97 2" xfId="211" xr:uid="{00000000-0005-0000-0000-000080020000}"/>
    <cellStyle name="Normal 97 2 2" xfId="308" xr:uid="{00000000-0005-0000-0000-000081020000}"/>
    <cellStyle name="Normal 97 2 2 2" xfId="634" xr:uid="{00000000-0005-0000-0000-000082020000}"/>
    <cellStyle name="Normal 97 2 3" xfId="537" xr:uid="{00000000-0005-0000-0000-000083020000}"/>
    <cellStyle name="Normal 97 3" xfId="438" xr:uid="{00000000-0005-0000-0000-000084020000}"/>
    <cellStyle name="Normal 98" xfId="119" xr:uid="{00000000-0005-0000-0000-000085020000}"/>
    <cellStyle name="Normal 98 2" xfId="217" xr:uid="{00000000-0005-0000-0000-000086020000}"/>
    <cellStyle name="Normal 98 2 2" xfId="314" xr:uid="{00000000-0005-0000-0000-000087020000}"/>
    <cellStyle name="Normal 98 2 2 2" xfId="640" xr:uid="{00000000-0005-0000-0000-000088020000}"/>
    <cellStyle name="Normal 98 2 3" xfId="543" xr:uid="{00000000-0005-0000-0000-000089020000}"/>
    <cellStyle name="Normal 98 3" xfId="445" xr:uid="{00000000-0005-0000-0000-00008A020000}"/>
    <cellStyle name="Normal 99" xfId="126" xr:uid="{00000000-0005-0000-0000-00008B020000}"/>
    <cellStyle name="Normal 99 2" xfId="223" xr:uid="{00000000-0005-0000-0000-00008C020000}"/>
    <cellStyle name="Normal 99 2 2" xfId="320" xr:uid="{00000000-0005-0000-0000-00008D020000}"/>
    <cellStyle name="Normal 99 2 2 2" xfId="646" xr:uid="{00000000-0005-0000-0000-00008E020000}"/>
    <cellStyle name="Normal 99 2 3" xfId="549" xr:uid="{00000000-0005-0000-0000-00008F020000}"/>
    <cellStyle name="Normal 99 3" xfId="452" xr:uid="{00000000-0005-0000-0000-000090020000}"/>
    <cellStyle name="Normal_TAB5-21" xfId="22" xr:uid="{00000000-0005-0000-0000-000091020000}"/>
    <cellStyle name="Normal_TAB5-21 2" xfId="346" xr:uid="{00000000-0005-0000-0000-000092020000}"/>
    <cellStyle name="Percent 15" xfId="342" xr:uid="{00000000-0005-0000-0000-00009402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9CCFF"/>
      <color rgb="FFB3D9FF"/>
      <color rgb="FF99D9FF"/>
      <color rgb="FF99CCD9"/>
      <color rgb="FFB3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2.xml"/><Relationship Id="rId68"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2.xml"/><Relationship Id="rId58" Type="http://schemas.openxmlformats.org/officeDocument/2006/relationships/externalLink" Target="externalLinks/externalLink7.xml"/><Relationship Id="rId66" Type="http://schemas.openxmlformats.org/officeDocument/2006/relationships/externalLink" Target="externalLinks/externalLink15.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1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5.xml"/><Relationship Id="rId64" Type="http://schemas.openxmlformats.org/officeDocument/2006/relationships/externalLink" Target="externalLinks/externalLink13.xml"/><Relationship Id="rId69" Type="http://schemas.openxmlformats.org/officeDocument/2006/relationships/externalLink" Target="externalLinks/externalLink1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8.xml"/><Relationship Id="rId67"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3.xml"/><Relationship Id="rId62" Type="http://schemas.openxmlformats.org/officeDocument/2006/relationships/externalLink" Target="externalLinks/externalLink11.xml"/><Relationship Id="rId7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60" Type="http://schemas.openxmlformats.org/officeDocument/2006/relationships/externalLink" Target="externalLinks/externalLink9.xml"/><Relationship Id="rId65" Type="http://schemas.openxmlformats.org/officeDocument/2006/relationships/externalLink" Target="externalLinks/externalLink14.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nurdiyana/My%20Documents/BANK%20DATA%202012/JADUAL-%20PERKHIDMATAN%20KEBAJIKAN/5.2-5.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Users\nurdiyana\AppData\Local\Microsoft\Windows\Temporary%20Internet%20Files\Content.Outlook\6TCJTEX0\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Johor/Documents%20and%20Settings/rosnani/Local%20Settings/Temporary%20Internet%20Files/Content.Outlook/NRZDZE5N/Buletin%20Perangkaan%20Sosial,%20Malaysia%202013/Jadual/Jadual/Bab%207-%20Guna%20Tenaga%20201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9%20JAnuari%202018/JOHOR%2026.11.2017/FULL%20MALAYSIA-SAS/JOHOR/compile/SAS%20State/compile/SAS%20State/compile/SAS%20State/Documents%20and%20Settings/nurdiyana/My%20Documents/BPS%202012/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sers\nurdiyana\AppData\Local\Microsoft\Windows\Temporary%20Internet%20Files\Content.Outlook\6TCJTEX0\Documents%20and%20Settings\jamilah.rahim\Local%20Settings\Temporary%20Internet%20Files\Content.Outlook\J5S9MX0N\Malaysia%20HES%202014.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Users\nurdiyana\AppData\Local\Microsoft\Windows\Temporary%20Internet%20Files\Content.Outlook\6TCJTEX0\Documents%20and%20Settings\jamilah.rahim\Local%20Settings\Temporary%20Internet%20Files\Content.Outlook\J5S9MX0N\7.1%20&amp;%207.4_MSI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ADMINI~1.ICU/AppData/Local/Temp/Rar$DI00.384/Mastercopy%20Penerbitan%20KDNK%20Negeri%202015/Mastercopy%20Publication%20KDNK%20Negeri%202010-2014/Table%20Publication%20of%20GDP%202013p_10091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norul.aziemah/Desktop/buku%20sas/Users/roziana/AppData/Local/Microsoft/Windows/Temporary%20Internet%20Files/Content.Outlook/OXSTD2JP/Jad.%205.10-5.11-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Users\nurdiyana\AppData\Local\Microsoft\Windows\Temporary%20Internet%20Files\Content.Outlook\6TCJTEX0\Documents%20and%20Settings\nurdiyana\My%20Documents\BANK%20DATA%202012\JADUAL-%20PERKHIDMATAN%20KEBAJIKAN\5.2-5.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perkeso.sharepoint.com/sites/ActuarialStatisticsUnit/Shared%20Documents/Statistics/Data%20requests/Ad-hoc/2025/2025%20Q3/20250805%20DOSM%20My%20Local%20Stats/20250805%20Jadual%20PERKESO%20working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diyana\AppData\Local\Microsoft\Windows\Temporary%20Internet%20Files\Content.Outlook\6TCJTEX0\Documents%20and%20Settings\nurdiyana\Desktop\2013-diyana\BPS%202012\JADUAL\Bab%205%20-%20Perkhidmatan%20Kebajik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urdiyana/Desktop/2013-diyana/BPS%202012/JADUAL/Bab%205%20-%20Perkhidmatan%20Kebajik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3/4-5%20kesihatan/Bab%204%20-%20Kesihatan%202013(TAB%204%201-4%2011)%20hantar%20DOS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nurdiyana/My%20Documents/BANK%20DATA%202012/JADUAL%205-KESIHATAN%20(BPS)/4.4-4.1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ab%208-%20Perkhidmatan%20Kebajikan_Msia%20202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Users\nurdiyana\AppData\Local\Microsoft\Windows\Temporary%20Internet%20Files\Content.Outlook\6TCJTEX0\JADUAL%20FINAL%20%20to%20print%20220719\N9%20FINAL\Documents%20and%20Settings\nurdiyana\My%20Documents\BANK%20DATA%202012\JADUAL-%20PERKHIDMATAN%20KEBAJIKAN\5.2-5.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9%20JAnuari%202018/JOHOR%2026.11.2017/FULL%20MALAYSIA-SAS/JOHOR/compile/SAS%20State/compile/SAS%20State/compile/SAS%20State/Users/nurul.iman/Desktop/buku%20sas/Documents%20and%20Settings/nurdiyana/My%20Documents/BPS%202012/Tab4-1--4.18-ne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9%20JAnuari%202018/JOHOR%2026.11.2017/FULL%20MALAYSIA-SAS/Users/nurul.iman/Desktop/buku%20sas/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A (2)"/>
      <sheetName val="5.2B (2)"/>
      <sheetName val="5.2C (2)"/>
      <sheetName val="5.2D (2)"/>
      <sheetName val="5.5"/>
      <sheetName val="5.7"/>
      <sheetName val="5.8 (2)"/>
      <sheetName val="5.9"/>
      <sheetName val="5.10"/>
      <sheetName val="5.11"/>
      <sheetName val="5.12"/>
      <sheetName val="5.13"/>
      <sheetName val="5.15"/>
      <sheetName val="5.16"/>
      <sheetName val="5.17 "/>
      <sheetName val="5.18"/>
      <sheetName val="5.19"/>
      <sheetName val="5.20"/>
      <sheetName val="5.21"/>
      <sheetName val="5.22"/>
    </sheetNames>
    <sheetDataSet>
      <sheetData sheetId="0" refreshError="1"/>
      <sheetData sheetId="1" refreshError="1"/>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sheetData sheetId="17"/>
      <sheetData sheetId="18" refreshError="1"/>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VA_CONSTA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 val="4.8"/>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4.8"/>
      <sheetName val="ref"/>
      <sheetName val="JAD_A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A (2)"/>
      <sheetName val="5.2B (2)"/>
      <sheetName val="5.2C (2)"/>
      <sheetName val="5.2D (2)"/>
      <sheetName val="5.5"/>
      <sheetName val="5.7"/>
      <sheetName val="5.8 (2)"/>
      <sheetName val="5.9"/>
      <sheetName val="5.10"/>
      <sheetName val="5.11"/>
      <sheetName val="5.12"/>
      <sheetName val="5.13"/>
      <sheetName val="5.15"/>
      <sheetName val="5.16"/>
      <sheetName val="5.17 "/>
      <sheetName val="5.18"/>
      <sheetName val="5.19"/>
      <sheetName val="5.20"/>
      <sheetName val="5.21"/>
      <sheetName val="5.22"/>
    </sheetNames>
    <sheetDataSet>
      <sheetData sheetId="0" refreshError="1"/>
      <sheetData sheetId="1" refreshError="1"/>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sheetData sheetId="17"/>
      <sheetData sheetId="18" refreshError="1"/>
      <sheetData sheetId="1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
      <sheetName val="Jadual 5 6"/>
      <sheetName val="Jadual 8"/>
      <sheetName val="Jadual 31"/>
      <sheetName val="8.10"/>
      <sheetName val="8.11"/>
      <sheetName val="8.1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
      <sheetName val="5.2A"/>
      <sheetName val="5.2B"/>
      <sheetName val="5.2C"/>
      <sheetName val="5.2D"/>
      <sheetName val="5.3"/>
      <sheetName val="5.4"/>
      <sheetName val="5.5"/>
      <sheetName val="5.6"/>
      <sheetName val="5.7"/>
      <sheetName val="5.8"/>
      <sheetName val="5.9"/>
      <sheetName val="5.10"/>
      <sheetName val="5.11"/>
      <sheetName val="5.12"/>
      <sheetName val="5.13"/>
      <sheetName val="5.14"/>
      <sheetName val="5.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
      <sheetName val="5.2A"/>
      <sheetName val="5.2B"/>
      <sheetName val="5.2C"/>
      <sheetName val="5.2D"/>
      <sheetName val="5.3"/>
      <sheetName val="5.4"/>
      <sheetName val="5.5"/>
      <sheetName val="5.6"/>
      <sheetName val="5.7"/>
      <sheetName val="5.8"/>
      <sheetName val="5.9"/>
      <sheetName val="5.10"/>
      <sheetName val="5.11"/>
      <sheetName val="5.12"/>
      <sheetName val="5.13"/>
      <sheetName val="5.14"/>
      <sheetName val="5.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sheetName val="8.2"/>
      <sheetName val="8.3"/>
      <sheetName val="8.4"/>
      <sheetName val="8.4 (2)"/>
      <sheetName val="8.5 "/>
      <sheetName val="8.5 (1)"/>
      <sheetName val="8.6"/>
      <sheetName val="8.7"/>
      <sheetName val="8.8"/>
      <sheetName val="8.9"/>
      <sheetName val="8.10"/>
      <sheetName val="8.11"/>
      <sheetName val="8.12"/>
      <sheetName val="8.13(1)"/>
      <sheetName val="8.14(1)"/>
      <sheetName val="8.14(2)"/>
      <sheetName val="8.14(3)"/>
      <sheetName val="8.14(4)"/>
      <sheetName val="8.14(5)"/>
      <sheetName val="8.14(6)"/>
      <sheetName val="8.15(1)"/>
      <sheetName val="8.15(2)"/>
      <sheetName val="8.15(3)"/>
      <sheetName val="8.15(4)"/>
      <sheetName val="8.15(5)"/>
      <sheetName val="8.15(6)"/>
      <sheetName val="8.16 (J)"/>
      <sheetName val="8.16(J)2"/>
      <sheetName val="8.16(J)3"/>
      <sheetName val="8.16(J)4"/>
      <sheetName val="8.16(J)5"/>
      <sheetName val="8.17 (L)"/>
      <sheetName val="8.17(L)2"/>
      <sheetName val="8.17(L)3"/>
      <sheetName val="8.17(L)4"/>
      <sheetName val="8.17(L)5"/>
      <sheetName val="8.17 (P)"/>
      <sheetName val="8.17(P)2"/>
      <sheetName val="8.17(P)3"/>
      <sheetName val="8.17(P)4"/>
      <sheetName val="8.17(P)5"/>
      <sheetName val="8.18(1)"/>
      <sheetName val="8.18(2)"/>
      <sheetName val="8.19"/>
      <sheetName val="8.20"/>
      <sheetName val="8.20(J)2"/>
      <sheetName val="8.20(J)3"/>
      <sheetName val="8.20(J)4"/>
      <sheetName val="8.20(J)5"/>
      <sheetName val="8.20(J)6"/>
      <sheetName val="8.21(L)"/>
      <sheetName val="8.21(L) (2)"/>
      <sheetName val="8.21(L) (3)"/>
      <sheetName val="8.21(L) (4)"/>
      <sheetName val="8.21(L) (5)"/>
      <sheetName val="8.21(L) (6)"/>
      <sheetName val="8.21(P)"/>
      <sheetName val="8.21(P) (2)"/>
      <sheetName val="8.21(P) (3)"/>
      <sheetName val="8.21(P) (4)"/>
      <sheetName val="8.21(P) (5)"/>
      <sheetName val="8.21(P) (6)"/>
      <sheetName val="8.22(J)"/>
      <sheetName val="8.22(J) (2)"/>
      <sheetName val="8.22(J) (3)"/>
      <sheetName val="8.22(J) (4)"/>
      <sheetName val="8.22(J) (5)"/>
      <sheetName val="8.23(L)"/>
      <sheetName val="8.23(L) (2)"/>
      <sheetName val="8.23(L) (3)"/>
      <sheetName val="8.23(L) (4)"/>
      <sheetName val="8.23(L) (5)"/>
      <sheetName val="8.23(P)"/>
      <sheetName val="8.23(P) (2)"/>
      <sheetName val="8.23(P) (3)"/>
      <sheetName val="8.23(P) (4)"/>
      <sheetName val="8.23(P) (5)"/>
      <sheetName val="8.24"/>
      <sheetName val="8.24 (2)"/>
      <sheetName val="8.25"/>
      <sheetName val="8.26"/>
      <sheetName val="8.27"/>
      <sheetName val="8.28"/>
      <sheetName val="8.29"/>
      <sheetName val="8.4-8.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A (2)"/>
      <sheetName val="5.2B (2)"/>
      <sheetName val="5.2C (2)"/>
      <sheetName val="5.2D (2)"/>
      <sheetName val="5.5"/>
      <sheetName val="5.7"/>
      <sheetName val="5.8 (2)"/>
      <sheetName val="5.9"/>
      <sheetName val="5.10"/>
      <sheetName val="5.11"/>
      <sheetName val="5.12"/>
      <sheetName val="5.13"/>
      <sheetName val="5.15"/>
      <sheetName val="5.16"/>
      <sheetName val="5.17 "/>
      <sheetName val="5.18"/>
      <sheetName val="5.19"/>
      <sheetName val="5.20"/>
      <sheetName val="5.21"/>
      <sheetName val="5.22"/>
    </sheetNames>
    <sheetDataSet>
      <sheetData sheetId="0" refreshError="1"/>
      <sheetData sheetId="1" refreshError="1"/>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sheetData sheetId="17"/>
      <sheetData sheetId="18" refreshError="1"/>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 val="VA_CONSTANT"/>
      <sheetName val="ref"/>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Documents%20and%20Settings/rosnani/roziana/AppData/Users/zurianty/AppData/Local/Microsoft/Windows/rosnani/Local%20Settings/Temporary%20Internet%20Files/senarai%20kerja%20indikator%20sosial.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AppData/Documents%20and%20Settings/rosnani/roziana/AppData/Users/zurianty/AppData/Local/Microsoft/Windows/rosnani/Local%20Settings/Temporary%20Internet%20Files/senarai%20kerja%20indikator%20sosial.xl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AppData/Documents%20and%20Settings/rosnani/roziana/AppData/Users/zurianty/AppData/Local/Microsoft/Windows/rosnani/Local%20Settings/Temporary%20Internet%20Files/senarai%20kerja%20indikator%20sosial.xls" TargetMode="External"/><Relationship Id="rId1" Type="http://schemas.openxmlformats.org/officeDocument/2006/relationships/hyperlink" Target="../../../../AppData/Documents%20and%20Settings/rosnani/roziana/AppData/Users/zurianty/AppData/Local/Microsoft/Windows/rosnani/Local%20Settings/Temporary%20Internet%20Files/senarai%20kerja%20indikator%20sosial.xl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AppData/Documents%20and%20Settings/rosnani/roziana/AppData/Local/Microsoft/Windows/Temporary%20Internet%20Files/Print%20171116/AppData/Local/Microsoft/zurianty/AppData/Local/Microsoft/Windows/rosnani/Local%20Settings/Temporary%20Internet%20Files/senarai%20kerja%20indikator%20sosial.xls"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Documents%20and%20Settings/rosnani/roziana/AppData/Local/Microsoft/Windows/Temporary%20Internet%20Files/Print%20171116/AppData/Local/Microsoft/zurianty/AppData/Local/Microsoft/Windows/rosnani/Local%20Settings/Temporary%20Internet%20Files/senarai%20kerja%20indikator%20sosial.xls" TargetMode="External"/><Relationship Id="rId1" Type="http://schemas.openxmlformats.org/officeDocument/2006/relationships/hyperlink" Target="../../../../AppData/Documents%20and%20Settings/rosnani/roziana/AppData/Local/Microsoft/Windows/Temporary%20Internet%20Files/Print%20171116/AppData/Local/Microsoft/zurianty/AppData/Local/Microsoft/Windows/rosnani/Local%20Settings/Temporary%20Internet%20Files/senarai%20kerja%20indikator%20sosial.xls"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AppData/Local/Desktop/Microsoft/Windows/Temporary%20Internet%20Files/AppData/Local/Microsoft/Windows/Temporary%20Internet%20Files/Content.Outlook/AppData/Local/Microsoft/Windows/Temporary%20Internet%20Files/Content.Outlook/AppData/Local/Microsoft/Windows/Temporary%20Internet%20Files/AppData/Local/Microsoft/Windows/Temporary%20Internet%20Files/Content.Outlook/AppData/Local/Microsoft/Windows/Temporary%20Internet%20Files/AppData/Local/Documents%20and%20Settings/rosnani/Local%20Settings/Temporary%20Internet%20Files/Users/roziana/AppData/Local/Microsoft/Windows/rosnani/Local%20Settings/Temporary%20Internet%20Files/senarai%20kerja%20indikator%20sosial.xls" TargetMode="Externa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AppData/Documents%20and%20Settings/rosnani/Local%20Settings/Temporary%20Internet%20Files/Users/zurianty/AppData/Local/Microsoft/Windows/rosnani/Local%20Settings/Temporary%20Internet%20Files/senarai%20kerja%20indikator%20sosial.xl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AppData\Documents%20and%20Settings\rosnani\zurianty\AppData\Users\zurianty\AppData\Local\Microsoft\Windows\rosnani\Local%20Settings\Temporary%20Internet%20Files\senarai%20kerja%20indikator%20sosial.xl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48"/>
  <sheetViews>
    <sheetView showGridLines="0" view="pageBreakPreview" topLeftCell="A7" zoomScaleSheetLayoutView="100" workbookViewId="0">
      <selection activeCell="J16" sqref="J16"/>
    </sheetView>
  </sheetViews>
  <sheetFormatPr defaultColWidth="4.7109375" defaultRowHeight="16.5"/>
  <cols>
    <col min="1" max="1" width="1" style="1" customWidth="1"/>
    <col min="2" max="3" width="2.7109375" style="1" customWidth="1"/>
    <col min="4" max="4" width="44.5703125" style="1" customWidth="1"/>
    <col min="5" max="5" width="1.28515625" style="1" customWidth="1"/>
    <col min="6" max="8" width="11.7109375" style="1" customWidth="1"/>
    <col min="9" max="9" width="2.5703125" style="1" customWidth="1"/>
    <col min="10" max="10" width="1.140625" style="1" customWidth="1"/>
    <col min="11" max="56" width="9.7109375" style="1" customWidth="1"/>
    <col min="57" max="16384" width="4.7109375" style="1"/>
  </cols>
  <sheetData>
    <row r="1" spans="1:9" ht="15" customHeight="1">
      <c r="G1" s="2"/>
      <c r="H1" s="2"/>
      <c r="I1" s="3" t="s">
        <v>0</v>
      </c>
    </row>
    <row r="2" spans="1:9" ht="15" customHeight="1">
      <c r="G2" s="2"/>
      <c r="H2" s="2"/>
      <c r="I2" s="4" t="s">
        <v>1</v>
      </c>
    </row>
    <row r="3" spans="1:9" ht="15" customHeight="1"/>
    <row r="4" spans="1:9" ht="15" customHeight="1">
      <c r="D4" s="5"/>
    </row>
    <row r="5" spans="1:9">
      <c r="A5" s="5" t="s">
        <v>213</v>
      </c>
      <c r="B5" s="5"/>
      <c r="C5" s="5"/>
    </row>
    <row r="6" spans="1:9" ht="15" customHeight="1">
      <c r="A6" s="5"/>
      <c r="B6" s="5"/>
      <c r="C6" s="5"/>
      <c r="D6" s="6" t="s">
        <v>234</v>
      </c>
    </row>
    <row r="7" spans="1:9" ht="14.25" customHeight="1">
      <c r="A7" s="7" t="s">
        <v>235</v>
      </c>
      <c r="B7" s="7"/>
      <c r="C7" s="7"/>
    </row>
    <row r="8" spans="1:9" ht="15" customHeight="1" thickBot="1">
      <c r="A8" s="118"/>
      <c r="B8" s="118"/>
      <c r="C8" s="118"/>
      <c r="D8" s="118"/>
      <c r="E8" s="118"/>
      <c r="F8" s="118"/>
      <c r="G8" s="118"/>
      <c r="H8" s="118"/>
      <c r="I8" s="118"/>
    </row>
    <row r="9" spans="1:9" ht="5.25" customHeight="1">
      <c r="A9" s="13"/>
      <c r="B9" s="13"/>
      <c r="C9" s="13"/>
      <c r="D9" s="8"/>
      <c r="E9" s="13"/>
      <c r="F9" s="8"/>
      <c r="G9" s="8"/>
      <c r="H9" s="8"/>
      <c r="I9" s="8"/>
    </row>
    <row r="10" spans="1:9">
      <c r="A10" s="13"/>
      <c r="B10" s="142" t="s">
        <v>58</v>
      </c>
      <c r="C10" s="13"/>
      <c r="D10" s="13"/>
      <c r="E10" s="8"/>
      <c r="F10" s="9" t="s">
        <v>50</v>
      </c>
      <c r="G10" s="9" t="s">
        <v>5</v>
      </c>
      <c r="H10" s="9" t="s">
        <v>183</v>
      </c>
      <c r="I10" s="82"/>
    </row>
    <row r="11" spans="1:9">
      <c r="A11" s="13"/>
      <c r="B11" s="143" t="s">
        <v>91</v>
      </c>
      <c r="C11" s="13"/>
      <c r="D11" s="13"/>
      <c r="E11" s="8"/>
      <c r="F11" s="9" t="s">
        <v>179</v>
      </c>
      <c r="G11" s="10" t="s">
        <v>6</v>
      </c>
      <c r="H11" s="9" t="s">
        <v>178</v>
      </c>
      <c r="I11" s="82"/>
    </row>
    <row r="12" spans="1:9" ht="14.25" customHeight="1">
      <c r="A12" s="13"/>
      <c r="B12" s="13"/>
      <c r="C12" s="13"/>
      <c r="D12" s="13"/>
      <c r="E12" s="8"/>
      <c r="F12" s="10" t="s">
        <v>180</v>
      </c>
      <c r="G12" s="13"/>
      <c r="H12" s="10" t="s">
        <v>180</v>
      </c>
      <c r="I12" s="96"/>
    </row>
    <row r="13" spans="1:9" ht="14.25" customHeight="1">
      <c r="A13" s="13"/>
      <c r="B13" s="143"/>
      <c r="C13" s="13"/>
      <c r="D13" s="13"/>
      <c r="E13" s="8"/>
      <c r="F13" s="10" t="s">
        <v>181</v>
      </c>
      <c r="G13" s="10"/>
      <c r="H13" s="10" t="s">
        <v>182</v>
      </c>
      <c r="I13" s="96"/>
    </row>
    <row r="14" spans="1:9" ht="5.25" customHeight="1">
      <c r="A14" s="11"/>
      <c r="B14" s="11"/>
      <c r="C14" s="11"/>
      <c r="D14" s="12"/>
      <c r="E14" s="11"/>
      <c r="F14" s="12"/>
      <c r="G14" s="12"/>
      <c r="H14" s="12"/>
      <c r="I14" s="12"/>
    </row>
    <row r="15" spans="1:9" ht="12" customHeight="1">
      <c r="A15" s="13"/>
      <c r="B15" s="13"/>
      <c r="C15" s="13"/>
      <c r="D15" s="8"/>
      <c r="E15" s="13"/>
      <c r="F15" s="8"/>
      <c r="G15" s="8"/>
      <c r="H15" s="8"/>
      <c r="I15" s="8"/>
    </row>
    <row r="16" spans="1:9" ht="15" customHeight="1">
      <c r="A16" s="367" t="s">
        <v>102</v>
      </c>
      <c r="B16" s="367"/>
      <c r="C16" s="367"/>
      <c r="D16" s="367"/>
      <c r="E16" s="13"/>
      <c r="F16" s="14"/>
      <c r="G16" s="14"/>
      <c r="H16" s="14"/>
      <c r="I16" s="8"/>
    </row>
    <row r="17" spans="1:15" ht="15" customHeight="1">
      <c r="A17" s="368" t="s">
        <v>103</v>
      </c>
      <c r="B17" s="368"/>
      <c r="C17" s="368"/>
      <c r="D17" s="368"/>
      <c r="E17" s="13"/>
      <c r="F17" s="15"/>
      <c r="G17" s="16"/>
      <c r="H17" s="16"/>
      <c r="I17" s="8"/>
    </row>
    <row r="18" spans="1:15" ht="15" customHeight="1">
      <c r="A18" s="13"/>
      <c r="B18" s="13"/>
      <c r="C18" s="13"/>
      <c r="D18" s="8"/>
      <c r="E18" s="13"/>
      <c r="F18" s="15"/>
      <c r="G18" s="16"/>
      <c r="H18" s="16"/>
      <c r="I18" s="8"/>
    </row>
    <row r="19" spans="1:15" ht="15" customHeight="1">
      <c r="A19" s="13"/>
      <c r="B19" s="17" t="s">
        <v>67</v>
      </c>
      <c r="C19" s="364" t="s">
        <v>68</v>
      </c>
      <c r="D19" s="364"/>
      <c r="E19" s="8"/>
      <c r="F19" s="18"/>
      <c r="G19" s="18"/>
      <c r="H19" s="18"/>
      <c r="I19" s="8"/>
    </row>
    <row r="20" spans="1:15" ht="15" customHeight="1">
      <c r="A20" s="13"/>
      <c r="B20" s="13"/>
      <c r="C20" s="366" t="s">
        <v>139</v>
      </c>
      <c r="D20" s="366"/>
      <c r="E20" s="8"/>
      <c r="F20" s="15"/>
      <c r="G20" s="16"/>
      <c r="H20" s="16"/>
      <c r="I20" s="8"/>
    </row>
    <row r="21" spans="1:15" ht="21" customHeight="1">
      <c r="A21" s="13"/>
      <c r="B21" s="13"/>
      <c r="C21" s="19" t="s">
        <v>69</v>
      </c>
      <c r="D21" s="142" t="s">
        <v>140</v>
      </c>
      <c r="E21" s="8"/>
      <c r="F21" s="15"/>
      <c r="G21" s="15"/>
      <c r="H21" s="15"/>
      <c r="I21" s="8"/>
    </row>
    <row r="22" spans="1:15" ht="15" customHeight="1">
      <c r="A22" s="13"/>
      <c r="B22" s="13"/>
      <c r="C22" s="17"/>
      <c r="D22" s="273" t="s">
        <v>233</v>
      </c>
      <c r="E22" s="8"/>
      <c r="F22" s="15"/>
      <c r="G22" s="15"/>
      <c r="H22" s="15"/>
      <c r="I22" s="16"/>
    </row>
    <row r="23" spans="1:15" ht="15" customHeight="1">
      <c r="A23" s="13"/>
      <c r="B23" s="13"/>
      <c r="C23" s="19" t="s">
        <v>70</v>
      </c>
      <c r="D23" s="142" t="s">
        <v>73</v>
      </c>
      <c r="E23" s="8"/>
      <c r="F23" s="15"/>
      <c r="G23" s="15"/>
      <c r="H23" s="15"/>
      <c r="I23" s="16"/>
    </row>
    <row r="24" spans="1:15" ht="15" customHeight="1">
      <c r="A24" s="13"/>
      <c r="B24" s="13"/>
      <c r="C24" s="17"/>
      <c r="D24" s="143" t="s">
        <v>93</v>
      </c>
      <c r="E24" s="8"/>
      <c r="F24" s="15"/>
      <c r="G24" s="15"/>
      <c r="H24" s="15"/>
      <c r="I24" s="16"/>
    </row>
    <row r="25" spans="1:15" ht="15" customHeight="1">
      <c r="A25" s="13"/>
      <c r="B25" s="13"/>
      <c r="C25" s="19" t="s">
        <v>71</v>
      </c>
      <c r="D25" s="20" t="s">
        <v>74</v>
      </c>
      <c r="E25" s="8"/>
      <c r="F25" s="15"/>
      <c r="G25" s="15"/>
      <c r="H25" s="15"/>
      <c r="I25" s="16"/>
    </row>
    <row r="26" spans="1:15" ht="15" customHeight="1">
      <c r="A26" s="13"/>
      <c r="B26" s="13"/>
      <c r="C26" s="17"/>
      <c r="D26" s="143" t="s">
        <v>75</v>
      </c>
      <c r="E26" s="8"/>
      <c r="F26" s="15"/>
      <c r="G26" s="15"/>
      <c r="H26" s="15"/>
      <c r="I26" s="16"/>
    </row>
    <row r="27" spans="1:15" ht="15" customHeight="1">
      <c r="A27" s="13"/>
      <c r="B27" s="13"/>
      <c r="C27" s="19" t="s">
        <v>72</v>
      </c>
      <c r="D27" s="142" t="s">
        <v>76</v>
      </c>
      <c r="E27" s="8"/>
      <c r="F27" s="15"/>
      <c r="G27" s="15"/>
      <c r="H27" s="15"/>
      <c r="I27" s="16"/>
      <c r="O27" s="83"/>
    </row>
    <row r="28" spans="1:15" ht="15" customHeight="1">
      <c r="A28" s="13"/>
      <c r="B28" s="13"/>
      <c r="C28" s="13"/>
      <c r="D28" s="21"/>
      <c r="E28" s="8"/>
      <c r="F28" s="15"/>
      <c r="G28" s="16"/>
      <c r="H28" s="16"/>
      <c r="I28" s="8"/>
    </row>
    <row r="29" spans="1:15" ht="15" customHeight="1">
      <c r="A29" s="13"/>
      <c r="B29" s="17" t="s">
        <v>77</v>
      </c>
      <c r="C29" s="364" t="s">
        <v>79</v>
      </c>
      <c r="D29" s="364"/>
      <c r="E29" s="8"/>
      <c r="F29" s="14"/>
      <c r="G29" s="14"/>
      <c r="H29" s="14"/>
      <c r="I29" s="16"/>
    </row>
    <row r="30" spans="1:15" ht="15" customHeight="1">
      <c r="A30" s="13"/>
      <c r="B30" s="13"/>
      <c r="C30" s="366" t="s">
        <v>78</v>
      </c>
      <c r="D30" s="366"/>
      <c r="E30" s="8"/>
      <c r="F30" s="15"/>
      <c r="G30" s="15"/>
      <c r="H30" s="15"/>
      <c r="I30" s="16"/>
    </row>
    <row r="31" spans="1:15" ht="21" customHeight="1">
      <c r="A31" s="13"/>
      <c r="B31" s="13"/>
      <c r="C31" s="19" t="s">
        <v>69</v>
      </c>
      <c r="D31" s="142" t="s">
        <v>81</v>
      </c>
      <c r="E31" s="8"/>
      <c r="F31" s="15"/>
      <c r="G31" s="15"/>
      <c r="H31" s="15"/>
      <c r="I31" s="8"/>
    </row>
    <row r="32" spans="1:15" ht="15" customHeight="1">
      <c r="A32" s="13"/>
      <c r="B32" s="13"/>
      <c r="C32" s="19"/>
      <c r="D32" s="142"/>
      <c r="E32" s="8"/>
      <c r="F32" s="15"/>
      <c r="G32" s="15"/>
      <c r="H32" s="15"/>
      <c r="I32" s="8"/>
    </row>
    <row r="33" spans="1:9" ht="15" customHeight="1">
      <c r="A33" s="13"/>
      <c r="B33" s="13"/>
      <c r="C33" s="19" t="s">
        <v>70</v>
      </c>
      <c r="D33" s="20" t="s">
        <v>80</v>
      </c>
      <c r="E33" s="8"/>
      <c r="F33" s="15"/>
      <c r="G33" s="15"/>
      <c r="H33" s="92"/>
      <c r="I33" s="16"/>
    </row>
    <row r="34" spans="1:9" ht="15" customHeight="1">
      <c r="A34" s="13"/>
      <c r="B34" s="13"/>
      <c r="C34" s="17"/>
      <c r="D34" s="22" t="s">
        <v>161</v>
      </c>
      <c r="E34" s="8"/>
      <c r="F34" s="15"/>
      <c r="G34" s="15"/>
      <c r="H34" s="15"/>
      <c r="I34" s="16"/>
    </row>
    <row r="35" spans="1:9" ht="15" customHeight="1">
      <c r="A35" s="13"/>
      <c r="B35" s="13"/>
      <c r="C35" s="19" t="s">
        <v>71</v>
      </c>
      <c r="D35" s="20" t="s">
        <v>212</v>
      </c>
      <c r="E35" s="8"/>
      <c r="F35" s="15"/>
      <c r="G35" s="15"/>
      <c r="H35" s="15"/>
      <c r="I35" s="8"/>
    </row>
    <row r="36" spans="1:9" ht="15" customHeight="1">
      <c r="A36" s="13"/>
      <c r="B36" s="13"/>
      <c r="C36" s="19"/>
      <c r="D36" s="20"/>
      <c r="E36" s="8"/>
      <c r="F36" s="15"/>
      <c r="G36" s="15"/>
      <c r="H36" s="15"/>
      <c r="I36" s="8"/>
    </row>
    <row r="37" spans="1:9" ht="15" customHeight="1">
      <c r="A37" s="13"/>
      <c r="B37" s="13"/>
      <c r="C37" s="19" t="s">
        <v>72</v>
      </c>
      <c r="D37" s="142" t="s">
        <v>82</v>
      </c>
      <c r="E37" s="8"/>
      <c r="F37" s="15"/>
      <c r="G37" s="15"/>
      <c r="H37" s="15"/>
      <c r="I37" s="8"/>
    </row>
    <row r="38" spans="1:9" ht="15" customHeight="1">
      <c r="A38" s="13"/>
      <c r="B38" s="13"/>
      <c r="C38" s="13"/>
      <c r="D38" s="8"/>
      <c r="E38" s="8"/>
      <c r="F38" s="15"/>
      <c r="G38" s="15"/>
      <c r="H38" s="15"/>
      <c r="I38" s="16"/>
    </row>
    <row r="39" spans="1:9" ht="15" customHeight="1">
      <c r="A39" s="13"/>
      <c r="B39" s="17" t="s">
        <v>83</v>
      </c>
      <c r="C39" s="364" t="s">
        <v>85</v>
      </c>
      <c r="D39" s="364"/>
      <c r="E39" s="8"/>
      <c r="F39" s="14"/>
      <c r="G39" s="14"/>
      <c r="H39" s="14"/>
      <c r="I39" s="16"/>
    </row>
    <row r="40" spans="1:9" ht="15" customHeight="1">
      <c r="A40" s="13"/>
      <c r="B40" s="13"/>
      <c r="C40" s="365" t="s">
        <v>84</v>
      </c>
      <c r="D40" s="365"/>
      <c r="E40" s="8"/>
      <c r="F40" s="15"/>
      <c r="G40" s="15"/>
      <c r="H40" s="15"/>
      <c r="I40" s="16"/>
    </row>
    <row r="41" spans="1:9" ht="21" customHeight="1">
      <c r="A41" s="13"/>
      <c r="B41" s="17"/>
      <c r="C41" s="19" t="s">
        <v>69</v>
      </c>
      <c r="D41" s="20" t="s">
        <v>87</v>
      </c>
      <c r="E41" s="8"/>
      <c r="F41" s="15"/>
      <c r="G41" s="15"/>
      <c r="H41" s="15"/>
      <c r="I41" s="16"/>
    </row>
    <row r="42" spans="1:9" ht="15" customHeight="1">
      <c r="A42" s="13"/>
      <c r="B42" s="17"/>
      <c r="C42" s="17"/>
      <c r="D42" s="22" t="s">
        <v>86</v>
      </c>
      <c r="E42" s="8"/>
      <c r="F42" s="15"/>
      <c r="G42" s="15"/>
      <c r="H42" s="15"/>
      <c r="I42" s="16"/>
    </row>
    <row r="43" spans="1:9" ht="15" customHeight="1">
      <c r="A43" s="13"/>
      <c r="B43" s="17"/>
      <c r="C43" s="19" t="s">
        <v>70</v>
      </c>
      <c r="D43" s="142" t="s">
        <v>88</v>
      </c>
      <c r="E43" s="8"/>
      <c r="F43" s="15"/>
      <c r="G43" s="15"/>
      <c r="H43" s="15"/>
      <c r="I43" s="8"/>
    </row>
    <row r="44" spans="1:9" ht="15" customHeight="1">
      <c r="A44" s="13"/>
      <c r="B44" s="17"/>
      <c r="C44" s="17"/>
      <c r="D44" s="97" t="s">
        <v>89</v>
      </c>
      <c r="E44" s="8"/>
      <c r="F44" s="15"/>
      <c r="G44" s="15"/>
      <c r="H44" s="15"/>
      <c r="I44" s="8"/>
    </row>
    <row r="45" spans="1:9" ht="15" customHeight="1">
      <c r="A45" s="13"/>
      <c r="B45" s="17"/>
      <c r="C45" s="19" t="s">
        <v>71</v>
      </c>
      <c r="D45" s="20" t="s">
        <v>90</v>
      </c>
      <c r="E45" s="8"/>
      <c r="F45" s="15"/>
      <c r="G45" s="15"/>
      <c r="H45" s="15"/>
      <c r="I45" s="16"/>
    </row>
    <row r="46" spans="1:9" ht="17.25" thickBot="1">
      <c r="A46" s="118"/>
      <c r="B46" s="118"/>
      <c r="C46" s="118"/>
      <c r="D46" s="119"/>
      <c r="E46" s="119"/>
      <c r="F46" s="119"/>
      <c r="G46" s="119"/>
      <c r="H46" s="119"/>
      <c r="I46" s="119"/>
    </row>
    <row r="47" spans="1:9" s="23" customFormat="1" ht="15" customHeight="1">
      <c r="I47" s="24" t="s">
        <v>205</v>
      </c>
    </row>
    <row r="48" spans="1:9" s="23" customFormat="1" ht="13.5" customHeight="1">
      <c r="I48" s="57" t="s">
        <v>110</v>
      </c>
    </row>
  </sheetData>
  <mergeCells count="8">
    <mergeCell ref="C39:D39"/>
    <mergeCell ref="C40:D40"/>
    <mergeCell ref="C19:D19"/>
    <mergeCell ref="C20:D20"/>
    <mergeCell ref="A16:D16"/>
    <mergeCell ref="A17:D17"/>
    <mergeCell ref="C29:D29"/>
    <mergeCell ref="C30:D30"/>
  </mergeCells>
  <hyperlinks>
    <hyperlink ref="G1:I2" r:id="rId1" display="PERKHIDMATAN KEBAJIKAN" xr:uid="{00000000-0004-0000-0000-000000000000}"/>
  </hyperlinks>
  <printOptions horizontalCentered="1"/>
  <pageMargins left="0.75" right="0.5" top="0.75" bottom="0.5" header="0.24" footer="0.4"/>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2E9BD-C7B7-4E83-B8D0-057C36EA9D2D}">
  <dimension ref="A1:P91"/>
  <sheetViews>
    <sheetView showGridLines="0" view="pageBreakPreview" zoomScale="98" zoomScaleNormal="100" zoomScaleSheetLayoutView="98" workbookViewId="0">
      <selection activeCell="B6" sqref="B6"/>
    </sheetView>
  </sheetViews>
  <sheetFormatPr defaultColWidth="9.140625" defaultRowHeight="16.5"/>
  <cols>
    <col min="1" max="1" width="1.85546875" style="441" customWidth="1"/>
    <col min="2" max="2" width="11.5703125" style="441" customWidth="1"/>
    <col min="3" max="3" width="7.7109375" style="441" customWidth="1"/>
    <col min="4" max="5" width="8.28515625" style="441" customWidth="1"/>
    <col min="6" max="6" width="14.7109375" style="441" customWidth="1"/>
    <col min="7" max="7" width="12.42578125" style="441" customWidth="1"/>
    <col min="8" max="8" width="15" style="441" customWidth="1"/>
    <col min="9" max="9" width="21.140625" style="441" customWidth="1"/>
    <col min="10" max="10" width="11.85546875" style="441" customWidth="1"/>
    <col min="11" max="11" width="1.7109375" style="441" customWidth="1"/>
    <col min="12" max="15" width="9.140625" style="441"/>
    <col min="16" max="16" width="1" style="441" customWidth="1"/>
    <col min="17" max="16384" width="9.140625" style="441"/>
  </cols>
  <sheetData>
    <row r="1" spans="1:11" ht="15" customHeight="1">
      <c r="K1" s="342" t="s">
        <v>0</v>
      </c>
    </row>
    <row r="2" spans="1:11" ht="15" customHeight="1">
      <c r="K2" s="343" t="s">
        <v>1</v>
      </c>
    </row>
    <row r="3" spans="1:11" ht="15" customHeight="1"/>
    <row r="4" spans="1:11" ht="15" customHeight="1"/>
    <row r="5" spans="1:11" ht="16.5" customHeight="1">
      <c r="B5" s="372" t="s">
        <v>321</v>
      </c>
      <c r="C5" s="442" t="s">
        <v>359</v>
      </c>
      <c r="D5" s="374"/>
      <c r="E5" s="374"/>
      <c r="F5" s="374"/>
      <c r="G5" s="374"/>
      <c r="H5" s="581"/>
    </row>
    <row r="6" spans="1:11" ht="16.5" customHeight="1">
      <c r="B6" s="582" t="s">
        <v>322</v>
      </c>
      <c r="C6" s="583" t="s">
        <v>360</v>
      </c>
      <c r="D6" s="444"/>
      <c r="E6" s="444"/>
      <c r="F6" s="444"/>
      <c r="G6" s="444"/>
      <c r="H6" s="584"/>
    </row>
    <row r="7" spans="1:11" ht="16.5" customHeight="1" thickBot="1">
      <c r="A7" s="450"/>
      <c r="B7" s="585"/>
      <c r="C7" s="585"/>
      <c r="D7" s="585"/>
      <c r="E7" s="585"/>
      <c r="F7" s="585"/>
      <c r="G7" s="585"/>
      <c r="H7" s="586"/>
      <c r="I7" s="585"/>
      <c r="J7" s="585"/>
      <c r="K7" s="450"/>
    </row>
    <row r="8" spans="1:11" ht="3" customHeight="1" thickTop="1">
      <c r="A8" s="587"/>
      <c r="B8" s="588" t="s">
        <v>4</v>
      </c>
      <c r="C8" s="588"/>
      <c r="D8" s="589" t="s">
        <v>4</v>
      </c>
      <c r="E8" s="589"/>
      <c r="F8" s="588"/>
      <c r="G8" s="588" t="s">
        <v>4</v>
      </c>
      <c r="H8" s="590"/>
      <c r="I8" s="591"/>
      <c r="J8" s="591"/>
      <c r="K8" s="457"/>
    </row>
    <row r="9" spans="1:11" s="461" customFormat="1" ht="16.5" customHeight="1">
      <c r="A9" s="587"/>
      <c r="B9" s="592" t="s">
        <v>34</v>
      </c>
      <c r="C9" s="458"/>
      <c r="D9" s="593" t="s">
        <v>337</v>
      </c>
      <c r="E9" s="459"/>
      <c r="F9" s="460" t="s">
        <v>49</v>
      </c>
      <c r="G9" s="460" t="s">
        <v>49</v>
      </c>
      <c r="H9" s="460" t="s">
        <v>49</v>
      </c>
      <c r="I9" s="460" t="s">
        <v>184</v>
      </c>
      <c r="J9" s="460" t="s">
        <v>49</v>
      </c>
      <c r="K9" s="460"/>
    </row>
    <row r="10" spans="1:11" s="461" customFormat="1" ht="13.5">
      <c r="A10" s="587"/>
      <c r="B10" s="592"/>
      <c r="C10" s="458"/>
      <c r="D10" s="593"/>
      <c r="E10" s="459" t="s">
        <v>2</v>
      </c>
      <c r="F10" s="460" t="s">
        <v>156</v>
      </c>
      <c r="G10" s="460" t="s">
        <v>325</v>
      </c>
      <c r="H10" s="460" t="s">
        <v>186</v>
      </c>
      <c r="I10" s="460" t="s">
        <v>328</v>
      </c>
      <c r="J10" s="460" t="s">
        <v>46</v>
      </c>
      <c r="K10" s="460"/>
    </row>
    <row r="11" spans="1:11" s="461" customFormat="1" ht="13.5">
      <c r="A11" s="587"/>
      <c r="B11" s="462" t="s">
        <v>33</v>
      </c>
      <c r="C11" s="462"/>
      <c r="D11" s="594" t="s">
        <v>338</v>
      </c>
      <c r="E11" s="594" t="s">
        <v>3</v>
      </c>
      <c r="F11" s="464" t="s">
        <v>44</v>
      </c>
      <c r="G11" s="464" t="s">
        <v>273</v>
      </c>
      <c r="H11" s="464" t="s">
        <v>361</v>
      </c>
      <c r="I11" s="464" t="s">
        <v>302</v>
      </c>
      <c r="J11" s="464" t="s">
        <v>274</v>
      </c>
      <c r="K11" s="464"/>
    </row>
    <row r="12" spans="1:11" s="461" customFormat="1" ht="13.5">
      <c r="A12" s="587"/>
      <c r="B12" s="462"/>
      <c r="C12" s="462"/>
      <c r="D12" s="594"/>
      <c r="E12" s="594"/>
      <c r="F12" s="464" t="s">
        <v>221</v>
      </c>
      <c r="G12" s="464" t="s">
        <v>326</v>
      </c>
      <c r="H12" s="464" t="s">
        <v>327</v>
      </c>
      <c r="I12" s="464" t="s">
        <v>41</v>
      </c>
      <c r="J12" s="464" t="s">
        <v>221</v>
      </c>
      <c r="K12" s="464"/>
    </row>
    <row r="13" spans="1:11" s="461" customFormat="1" ht="6" customHeight="1">
      <c r="A13" s="468"/>
      <c r="B13" s="468"/>
      <c r="C13" s="468"/>
      <c r="D13" s="595"/>
      <c r="E13" s="595"/>
      <c r="F13" s="596"/>
      <c r="G13" s="468"/>
      <c r="H13" s="470"/>
      <c r="I13" s="468"/>
      <c r="J13" s="468"/>
      <c r="K13" s="468"/>
    </row>
    <row r="14" spans="1:11" s="461" customFormat="1" ht="8.1" customHeight="1">
      <c r="B14" s="472"/>
      <c r="C14" s="472"/>
      <c r="D14" s="597"/>
      <c r="E14" s="597"/>
      <c r="F14" s="598"/>
      <c r="G14" s="598"/>
      <c r="H14" s="599"/>
      <c r="I14" s="598"/>
      <c r="J14" s="598"/>
    </row>
    <row r="15" spans="1:11" s="461" customFormat="1" ht="14.1" customHeight="1">
      <c r="B15" s="600" t="s">
        <v>343</v>
      </c>
      <c r="C15" s="600"/>
      <c r="D15" s="475">
        <v>2022</v>
      </c>
      <c r="E15" s="601">
        <v>535321</v>
      </c>
      <c r="F15" s="602">
        <v>66660</v>
      </c>
      <c r="G15" s="602">
        <v>141114</v>
      </c>
      <c r="H15" s="602">
        <v>475</v>
      </c>
      <c r="I15" s="602">
        <v>97915</v>
      </c>
      <c r="J15" s="602">
        <v>105371</v>
      </c>
      <c r="K15" s="603"/>
    </row>
    <row r="16" spans="1:11" s="461" customFormat="1" ht="14.1" customHeight="1">
      <c r="B16" s="515"/>
      <c r="C16" s="515"/>
      <c r="D16" s="475">
        <v>2023</v>
      </c>
      <c r="E16" s="601">
        <v>552822</v>
      </c>
      <c r="F16" s="602">
        <v>65670</v>
      </c>
      <c r="G16" s="602">
        <v>147815</v>
      </c>
      <c r="H16" s="602">
        <v>568</v>
      </c>
      <c r="I16" s="602">
        <v>98508</v>
      </c>
      <c r="J16" s="602">
        <v>104513</v>
      </c>
      <c r="K16" s="603"/>
    </row>
    <row r="17" spans="2:13" s="461" customFormat="1" ht="14.1" customHeight="1">
      <c r="B17" s="515"/>
      <c r="C17" s="515"/>
      <c r="D17" s="475">
        <v>2024</v>
      </c>
      <c r="E17" s="604">
        <v>605109</v>
      </c>
      <c r="F17" s="604">
        <v>70250</v>
      </c>
      <c r="G17" s="604">
        <v>164398</v>
      </c>
      <c r="H17" s="605">
        <v>643</v>
      </c>
      <c r="I17" s="604">
        <v>106055</v>
      </c>
      <c r="J17" s="604">
        <v>106830</v>
      </c>
      <c r="K17" s="603"/>
      <c r="L17" s="606"/>
      <c r="M17" s="607"/>
    </row>
    <row r="18" spans="2:13" s="461" customFormat="1" ht="8.1" customHeight="1">
      <c r="B18" s="608"/>
      <c r="C18" s="608"/>
      <c r="D18" s="481"/>
      <c r="E18" s="484"/>
      <c r="F18" s="609"/>
      <c r="G18" s="609"/>
      <c r="H18" s="609"/>
      <c r="I18" s="609"/>
      <c r="J18" s="609"/>
      <c r="K18" s="602"/>
    </row>
    <row r="19" spans="2:13" s="461" customFormat="1" ht="14.1" customHeight="1">
      <c r="B19" s="610" t="s">
        <v>20</v>
      </c>
      <c r="C19" s="611"/>
      <c r="D19" s="481">
        <v>2022</v>
      </c>
      <c r="E19" s="484">
        <v>54536</v>
      </c>
      <c r="F19" s="609">
        <v>6187</v>
      </c>
      <c r="G19" s="609">
        <v>14974</v>
      </c>
      <c r="H19" s="609">
        <v>41</v>
      </c>
      <c r="I19" s="609">
        <v>12648</v>
      </c>
      <c r="J19" s="609">
        <v>6409</v>
      </c>
      <c r="K19" s="612"/>
    </row>
    <row r="20" spans="2:13" s="461" customFormat="1" ht="14.1" customHeight="1">
      <c r="B20" s="613"/>
      <c r="C20" s="611"/>
      <c r="D20" s="481">
        <v>2023</v>
      </c>
      <c r="E20" s="484">
        <v>55549</v>
      </c>
      <c r="F20" s="609">
        <v>5984</v>
      </c>
      <c r="G20" s="609">
        <v>15495</v>
      </c>
      <c r="H20" s="609">
        <v>47</v>
      </c>
      <c r="I20" s="609">
        <v>12553</v>
      </c>
      <c r="J20" s="609">
        <v>6273</v>
      </c>
      <c r="K20" s="612"/>
    </row>
    <row r="21" spans="2:13" s="461" customFormat="1" ht="14.1" customHeight="1">
      <c r="B21" s="610"/>
      <c r="C21" s="611"/>
      <c r="D21" s="481">
        <v>2024</v>
      </c>
      <c r="E21" s="614">
        <v>62125</v>
      </c>
      <c r="F21" s="614">
        <v>6305</v>
      </c>
      <c r="G21" s="614">
        <v>18028</v>
      </c>
      <c r="H21" s="461">
        <v>55</v>
      </c>
      <c r="I21" s="614">
        <v>13506</v>
      </c>
      <c r="J21" s="614">
        <v>6882</v>
      </c>
      <c r="K21" s="612"/>
      <c r="M21" s="607"/>
    </row>
    <row r="22" spans="2:13" s="461" customFormat="1" ht="8.1" customHeight="1">
      <c r="B22" s="610"/>
      <c r="C22" s="611"/>
      <c r="D22" s="481"/>
      <c r="E22" s="484"/>
      <c r="F22" s="609"/>
      <c r="G22" s="609"/>
      <c r="H22" s="609"/>
      <c r="I22" s="609"/>
      <c r="J22" s="609"/>
      <c r="K22" s="609"/>
    </row>
    <row r="23" spans="2:13" s="461" customFormat="1" ht="14.1" customHeight="1">
      <c r="B23" s="610" t="s">
        <v>19</v>
      </c>
      <c r="C23" s="611"/>
      <c r="D23" s="481">
        <v>2022</v>
      </c>
      <c r="E23" s="484">
        <v>45158</v>
      </c>
      <c r="F23" s="609">
        <v>5378</v>
      </c>
      <c r="G23" s="609">
        <v>7133</v>
      </c>
      <c r="H23" s="609">
        <v>41</v>
      </c>
      <c r="I23" s="609">
        <v>13795</v>
      </c>
      <c r="J23" s="609">
        <v>5660</v>
      </c>
      <c r="K23" s="612"/>
    </row>
    <row r="24" spans="2:13" s="461" customFormat="1" ht="14.1" customHeight="1">
      <c r="B24" s="610"/>
      <c r="C24" s="611"/>
      <c r="D24" s="481">
        <v>2023</v>
      </c>
      <c r="E24" s="484">
        <v>45784</v>
      </c>
      <c r="F24" s="609">
        <v>5298</v>
      </c>
      <c r="G24" s="609">
        <v>7284</v>
      </c>
      <c r="H24" s="609">
        <v>50</v>
      </c>
      <c r="I24" s="609">
        <v>13723</v>
      </c>
      <c r="J24" s="609">
        <v>5132</v>
      </c>
      <c r="K24" s="612"/>
    </row>
    <row r="25" spans="2:13" s="461" customFormat="1" ht="14.1" customHeight="1">
      <c r="B25" s="610"/>
      <c r="C25" s="611"/>
      <c r="D25" s="481">
        <v>2024</v>
      </c>
      <c r="E25" s="614">
        <v>50667</v>
      </c>
      <c r="F25" s="614">
        <v>5690</v>
      </c>
      <c r="G25" s="614">
        <v>8141</v>
      </c>
      <c r="H25" s="461">
        <v>66</v>
      </c>
      <c r="I25" s="614">
        <v>14896</v>
      </c>
      <c r="J25" s="614">
        <v>5253</v>
      </c>
      <c r="K25" s="612"/>
      <c r="M25" s="607"/>
    </row>
    <row r="26" spans="2:13" s="461" customFormat="1" ht="8.1" customHeight="1">
      <c r="B26" s="610"/>
      <c r="C26" s="611"/>
      <c r="D26" s="481"/>
      <c r="E26" s="484"/>
      <c r="F26" s="609"/>
      <c r="G26" s="609"/>
      <c r="H26" s="615"/>
      <c r="I26" s="609"/>
      <c r="J26" s="609"/>
      <c r="K26" s="609"/>
    </row>
    <row r="27" spans="2:13" s="461" customFormat="1" ht="14.1" customHeight="1">
      <c r="B27" s="610" t="s">
        <v>18</v>
      </c>
      <c r="C27" s="611"/>
      <c r="D27" s="481">
        <v>2022</v>
      </c>
      <c r="E27" s="484">
        <v>48223</v>
      </c>
      <c r="F27" s="609">
        <v>10210</v>
      </c>
      <c r="G27" s="609">
        <v>8969</v>
      </c>
      <c r="H27" s="609">
        <v>26</v>
      </c>
      <c r="I27" s="609">
        <v>8948</v>
      </c>
      <c r="J27" s="609">
        <v>7532</v>
      </c>
      <c r="K27" s="612"/>
    </row>
    <row r="28" spans="2:13" s="461" customFormat="1" ht="14.1" customHeight="1">
      <c r="B28" s="610"/>
      <c r="C28" s="611"/>
      <c r="D28" s="481">
        <v>2023</v>
      </c>
      <c r="E28" s="484">
        <v>49305</v>
      </c>
      <c r="F28" s="609">
        <v>9921</v>
      </c>
      <c r="G28" s="609">
        <v>8869</v>
      </c>
      <c r="H28" s="609">
        <v>18</v>
      </c>
      <c r="I28" s="609">
        <v>9228</v>
      </c>
      <c r="J28" s="609">
        <v>7632</v>
      </c>
      <c r="K28" s="612"/>
    </row>
    <row r="29" spans="2:13" s="461" customFormat="1" ht="14.1" customHeight="1">
      <c r="B29" s="610"/>
      <c r="C29" s="611"/>
      <c r="D29" s="481">
        <v>2024</v>
      </c>
      <c r="E29" s="614">
        <v>56140</v>
      </c>
      <c r="F29" s="614">
        <v>11187</v>
      </c>
      <c r="G29" s="614">
        <v>10498</v>
      </c>
      <c r="H29" s="461">
        <v>26</v>
      </c>
      <c r="I29" s="614">
        <v>10343</v>
      </c>
      <c r="J29" s="614">
        <v>8330</v>
      </c>
      <c r="K29" s="612"/>
      <c r="M29" s="607"/>
    </row>
    <row r="30" spans="2:13" s="461" customFormat="1" ht="8.1" customHeight="1">
      <c r="B30" s="610"/>
      <c r="C30" s="611"/>
      <c r="D30" s="481"/>
      <c r="E30" s="484"/>
      <c r="F30" s="609"/>
      <c r="G30" s="609"/>
      <c r="H30" s="609"/>
      <c r="I30" s="609"/>
      <c r="J30" s="609"/>
      <c r="K30" s="609"/>
    </row>
    <row r="31" spans="2:13" s="461" customFormat="1" ht="14.1" customHeight="1">
      <c r="B31" s="610" t="s">
        <v>17</v>
      </c>
      <c r="C31" s="611"/>
      <c r="D31" s="481">
        <v>2022</v>
      </c>
      <c r="E31" s="484">
        <v>26146</v>
      </c>
      <c r="F31" s="609">
        <v>2258</v>
      </c>
      <c r="G31" s="609">
        <v>7324</v>
      </c>
      <c r="H31" s="609">
        <v>21</v>
      </c>
      <c r="I31" s="609">
        <v>5557</v>
      </c>
      <c r="J31" s="609">
        <v>5285</v>
      </c>
      <c r="K31" s="612"/>
    </row>
    <row r="32" spans="2:13" s="461" customFormat="1" ht="14.1" customHeight="1">
      <c r="B32" s="610"/>
      <c r="C32" s="611"/>
      <c r="D32" s="481">
        <v>2023</v>
      </c>
      <c r="E32" s="484">
        <v>27467</v>
      </c>
      <c r="F32" s="609">
        <v>2209</v>
      </c>
      <c r="G32" s="609">
        <v>7916</v>
      </c>
      <c r="H32" s="609">
        <v>17</v>
      </c>
      <c r="I32" s="609">
        <v>5615</v>
      </c>
      <c r="J32" s="609">
        <v>5623</v>
      </c>
      <c r="K32" s="612"/>
    </row>
    <row r="33" spans="2:13" s="461" customFormat="1" ht="14.1" customHeight="1">
      <c r="B33" s="610"/>
      <c r="C33" s="611"/>
      <c r="D33" s="481">
        <v>2024</v>
      </c>
      <c r="E33" s="614">
        <v>31409</v>
      </c>
      <c r="F33" s="614">
        <v>2646</v>
      </c>
      <c r="G33" s="614">
        <v>9308</v>
      </c>
      <c r="H33" s="461">
        <v>26</v>
      </c>
      <c r="I33" s="614">
        <v>6124</v>
      </c>
      <c r="J33" s="614">
        <v>6304</v>
      </c>
      <c r="K33" s="612"/>
      <c r="M33" s="607"/>
    </row>
    <row r="34" spans="2:13" s="461" customFormat="1" ht="8.1" customHeight="1">
      <c r="B34" s="610"/>
      <c r="C34" s="611"/>
      <c r="D34" s="481"/>
      <c r="E34" s="484"/>
      <c r="F34" s="609"/>
      <c r="G34" s="609"/>
      <c r="H34" s="609"/>
      <c r="I34" s="609"/>
      <c r="J34" s="609"/>
      <c r="K34" s="609"/>
    </row>
    <row r="35" spans="2:13" s="461" customFormat="1" ht="14.1" customHeight="1">
      <c r="B35" s="610" t="s">
        <v>16</v>
      </c>
      <c r="C35" s="611"/>
      <c r="D35" s="481">
        <v>2022</v>
      </c>
      <c r="E35" s="484">
        <v>27919</v>
      </c>
      <c r="F35" s="609">
        <v>3925</v>
      </c>
      <c r="G35" s="609">
        <v>8851</v>
      </c>
      <c r="H35" s="609">
        <v>56</v>
      </c>
      <c r="I35" s="609">
        <v>4381</v>
      </c>
      <c r="J35" s="609">
        <v>5012</v>
      </c>
      <c r="K35" s="609"/>
    </row>
    <row r="36" spans="2:13" s="461" customFormat="1" ht="14.1" customHeight="1">
      <c r="B36" s="610"/>
      <c r="C36" s="611"/>
      <c r="D36" s="481">
        <v>2023</v>
      </c>
      <c r="E36" s="484">
        <v>29299</v>
      </c>
      <c r="F36" s="609">
        <v>3903</v>
      </c>
      <c r="G36" s="609">
        <v>9747</v>
      </c>
      <c r="H36" s="609">
        <v>62</v>
      </c>
      <c r="I36" s="609">
        <v>4363</v>
      </c>
      <c r="J36" s="609">
        <v>5008</v>
      </c>
      <c r="K36" s="612"/>
    </row>
    <row r="37" spans="2:13" s="461" customFormat="1" ht="14.1" customHeight="1">
      <c r="B37" s="610"/>
      <c r="C37" s="611"/>
      <c r="D37" s="481">
        <v>2024</v>
      </c>
      <c r="E37" s="614">
        <v>29954</v>
      </c>
      <c r="F37" s="614">
        <v>3743</v>
      </c>
      <c r="G37" s="614">
        <v>9480</v>
      </c>
      <c r="H37" s="461">
        <v>77</v>
      </c>
      <c r="I37" s="614">
        <v>4220</v>
      </c>
      <c r="J37" s="614">
        <v>5395</v>
      </c>
      <c r="K37" s="609"/>
      <c r="M37" s="607"/>
    </row>
    <row r="38" spans="2:13" s="461" customFormat="1" ht="8.1" customHeight="1">
      <c r="B38" s="610"/>
      <c r="C38" s="611"/>
      <c r="D38" s="481"/>
      <c r="E38" s="484"/>
      <c r="F38" s="609"/>
      <c r="G38" s="609"/>
      <c r="H38" s="609"/>
      <c r="I38" s="609"/>
      <c r="J38" s="609"/>
      <c r="K38" s="609"/>
    </row>
    <row r="39" spans="2:13" s="461" customFormat="1" ht="14.1" customHeight="1">
      <c r="B39" s="610" t="s">
        <v>15</v>
      </c>
      <c r="C39" s="611"/>
      <c r="D39" s="481">
        <v>2022</v>
      </c>
      <c r="E39" s="484">
        <v>30332</v>
      </c>
      <c r="F39" s="609">
        <v>3832</v>
      </c>
      <c r="G39" s="609">
        <v>8971</v>
      </c>
      <c r="H39" s="609">
        <v>30</v>
      </c>
      <c r="I39" s="609">
        <v>5969</v>
      </c>
      <c r="J39" s="609">
        <v>3088</v>
      </c>
      <c r="K39" s="612"/>
    </row>
    <row r="40" spans="2:13" s="461" customFormat="1" ht="14.1" customHeight="1">
      <c r="B40" s="613"/>
      <c r="C40" s="611"/>
      <c r="D40" s="481">
        <v>2023</v>
      </c>
      <c r="E40" s="484">
        <v>30737</v>
      </c>
      <c r="F40" s="609">
        <v>3664</v>
      </c>
      <c r="G40" s="609">
        <v>8907</v>
      </c>
      <c r="H40" s="609">
        <v>44</v>
      </c>
      <c r="I40" s="609">
        <v>6023</v>
      </c>
      <c r="J40" s="609">
        <v>3057</v>
      </c>
      <c r="K40" s="612"/>
    </row>
    <row r="41" spans="2:13" s="461" customFormat="1" ht="14.1" customHeight="1">
      <c r="B41" s="610"/>
      <c r="C41" s="611"/>
      <c r="D41" s="481">
        <v>2024</v>
      </c>
      <c r="E41" s="614">
        <v>33718</v>
      </c>
      <c r="F41" s="614">
        <v>3710</v>
      </c>
      <c r="G41" s="614">
        <v>9759</v>
      </c>
      <c r="H41" s="461">
        <v>38</v>
      </c>
      <c r="I41" s="614">
        <v>6571</v>
      </c>
      <c r="J41" s="614">
        <v>3314</v>
      </c>
      <c r="K41" s="612"/>
      <c r="M41" s="607"/>
    </row>
    <row r="42" spans="2:13" s="461" customFormat="1" ht="8.1" customHeight="1">
      <c r="B42" s="610"/>
      <c r="C42" s="611"/>
      <c r="D42" s="481"/>
      <c r="E42" s="484"/>
      <c r="F42" s="609"/>
      <c r="G42" s="609"/>
      <c r="H42" s="609"/>
      <c r="I42" s="609"/>
      <c r="J42" s="609"/>
      <c r="K42" s="609"/>
    </row>
    <row r="43" spans="2:13" s="461" customFormat="1" ht="14.1" customHeight="1">
      <c r="B43" s="610" t="s">
        <v>12</v>
      </c>
      <c r="C43" s="611"/>
      <c r="D43" s="481">
        <v>2022</v>
      </c>
      <c r="E43" s="484">
        <v>21417</v>
      </c>
      <c r="F43" s="609">
        <v>2191</v>
      </c>
      <c r="G43" s="609">
        <v>6535</v>
      </c>
      <c r="H43" s="609">
        <v>6</v>
      </c>
      <c r="I43" s="609">
        <v>5858</v>
      </c>
      <c r="J43" s="609">
        <v>1663</v>
      </c>
      <c r="K43" s="612"/>
    </row>
    <row r="44" spans="2:13" s="461" customFormat="1" ht="14.1" customHeight="1">
      <c r="B44" s="610"/>
      <c r="C44" s="611"/>
      <c r="D44" s="481">
        <v>2023</v>
      </c>
      <c r="E44" s="484">
        <v>21888</v>
      </c>
      <c r="F44" s="609">
        <v>2167</v>
      </c>
      <c r="G44" s="609">
        <v>6950</v>
      </c>
      <c r="H44" s="609">
        <v>19</v>
      </c>
      <c r="I44" s="609">
        <v>5777</v>
      </c>
      <c r="J44" s="609">
        <v>1167</v>
      </c>
      <c r="K44" s="612"/>
    </row>
    <row r="45" spans="2:13" s="461" customFormat="1" ht="14.1" customHeight="1">
      <c r="B45" s="610"/>
      <c r="C45" s="611"/>
      <c r="D45" s="481">
        <v>2024</v>
      </c>
      <c r="E45" s="614">
        <v>24234</v>
      </c>
      <c r="F45" s="614">
        <v>2271</v>
      </c>
      <c r="G45" s="614">
        <v>7895</v>
      </c>
      <c r="H45" s="461">
        <v>15</v>
      </c>
      <c r="I45" s="614">
        <v>6080</v>
      </c>
      <c r="J45" s="614">
        <v>1204</v>
      </c>
      <c r="K45" s="612"/>
      <c r="M45" s="607"/>
    </row>
    <row r="46" spans="2:13" s="461" customFormat="1" ht="8.1" customHeight="1">
      <c r="B46" s="610"/>
      <c r="C46" s="611"/>
      <c r="D46" s="481"/>
      <c r="E46" s="484"/>
      <c r="F46" s="609"/>
      <c r="G46" s="609"/>
      <c r="H46" s="609"/>
      <c r="I46" s="609"/>
      <c r="J46" s="609"/>
      <c r="K46" s="612"/>
    </row>
    <row r="47" spans="2:13" s="461" customFormat="1" ht="14.1" customHeight="1">
      <c r="B47" s="610" t="s">
        <v>14</v>
      </c>
      <c r="C47" s="611"/>
      <c r="D47" s="481">
        <v>2022</v>
      </c>
      <c r="E47" s="484">
        <v>47261</v>
      </c>
      <c r="F47" s="616">
        <v>4668</v>
      </c>
      <c r="G47" s="609">
        <v>10697</v>
      </c>
      <c r="H47" s="609">
        <v>21</v>
      </c>
      <c r="I47" s="609">
        <v>9616</v>
      </c>
      <c r="J47" s="609">
        <v>8236</v>
      </c>
      <c r="K47" s="612"/>
    </row>
    <row r="48" spans="2:13" s="461" customFormat="1" ht="14.1" customHeight="1">
      <c r="B48" s="610"/>
      <c r="C48" s="611"/>
      <c r="D48" s="481">
        <v>2023</v>
      </c>
      <c r="E48" s="484">
        <v>49693</v>
      </c>
      <c r="F48" s="616">
        <v>4835</v>
      </c>
      <c r="G48" s="616">
        <v>12120</v>
      </c>
      <c r="H48" s="609">
        <v>24</v>
      </c>
      <c r="I48" s="616">
        <v>9727</v>
      </c>
      <c r="J48" s="616">
        <v>7483</v>
      </c>
      <c r="K48" s="612"/>
    </row>
    <row r="49" spans="2:13" s="461" customFormat="1" ht="14.1" customHeight="1">
      <c r="B49" s="610"/>
      <c r="C49" s="611"/>
      <c r="D49" s="481">
        <v>2024</v>
      </c>
      <c r="E49" s="614">
        <v>56705</v>
      </c>
      <c r="F49" s="614">
        <v>5998</v>
      </c>
      <c r="G49" s="614">
        <v>14661</v>
      </c>
      <c r="H49" s="461">
        <v>27</v>
      </c>
      <c r="I49" s="614">
        <v>10677</v>
      </c>
      <c r="J49" s="614">
        <v>7150</v>
      </c>
      <c r="K49" s="612"/>
      <c r="M49" s="607"/>
    </row>
    <row r="50" spans="2:13" s="461" customFormat="1" ht="8.1" customHeight="1">
      <c r="B50" s="610"/>
      <c r="C50" s="611"/>
      <c r="D50" s="481"/>
      <c r="E50" s="484"/>
      <c r="F50" s="616"/>
      <c r="G50" s="616"/>
      <c r="H50" s="615"/>
      <c r="I50" s="616"/>
      <c r="J50" s="616"/>
      <c r="K50" s="612"/>
    </row>
    <row r="51" spans="2:13" s="461" customFormat="1" ht="14.1" customHeight="1">
      <c r="B51" s="610" t="s">
        <v>13</v>
      </c>
      <c r="C51" s="611"/>
      <c r="D51" s="481">
        <v>2022</v>
      </c>
      <c r="E51" s="484">
        <v>9230</v>
      </c>
      <c r="F51" s="616">
        <v>854</v>
      </c>
      <c r="G51" s="616">
        <v>1376</v>
      </c>
      <c r="H51" s="616">
        <v>2</v>
      </c>
      <c r="I51" s="616">
        <v>2180</v>
      </c>
      <c r="J51" s="616">
        <v>2763</v>
      </c>
      <c r="K51" s="612"/>
    </row>
    <row r="52" spans="2:13" s="461" customFormat="1" ht="14.1" customHeight="1">
      <c r="B52" s="610"/>
      <c r="C52" s="611"/>
      <c r="D52" s="481">
        <v>2023</v>
      </c>
      <c r="E52" s="484">
        <v>9301</v>
      </c>
      <c r="F52" s="616">
        <v>884</v>
      </c>
      <c r="G52" s="616">
        <v>1411</v>
      </c>
      <c r="H52" s="616">
        <v>3</v>
      </c>
      <c r="I52" s="616">
        <v>2240</v>
      </c>
      <c r="J52" s="616">
        <v>2625</v>
      </c>
      <c r="K52" s="612"/>
    </row>
    <row r="53" spans="2:13" s="461" customFormat="1" ht="14.1" customHeight="1">
      <c r="B53" s="610"/>
      <c r="C53" s="611"/>
      <c r="D53" s="481">
        <v>2024</v>
      </c>
      <c r="E53" s="614">
        <v>10310</v>
      </c>
      <c r="F53" s="614">
        <v>1016</v>
      </c>
      <c r="G53" s="614">
        <v>1560</v>
      </c>
      <c r="H53" s="461">
        <v>4</v>
      </c>
      <c r="I53" s="614">
        <v>2452</v>
      </c>
      <c r="J53" s="614">
        <v>2791</v>
      </c>
      <c r="K53" s="612"/>
      <c r="M53" s="607"/>
    </row>
    <row r="54" spans="2:13" s="461" customFormat="1" ht="8.1" customHeight="1">
      <c r="B54" s="610"/>
      <c r="C54" s="611"/>
      <c r="D54" s="481"/>
      <c r="E54" s="484"/>
      <c r="F54" s="616"/>
      <c r="G54" s="616"/>
      <c r="H54" s="616"/>
      <c r="I54" s="616"/>
      <c r="J54" s="616"/>
      <c r="K54" s="612"/>
    </row>
    <row r="55" spans="2:13" s="461" customFormat="1" ht="14.1" customHeight="1">
      <c r="B55" s="610" t="s">
        <v>9</v>
      </c>
      <c r="C55" s="611"/>
      <c r="D55" s="481">
        <v>2022</v>
      </c>
      <c r="E55" s="484">
        <v>49938</v>
      </c>
      <c r="F55" s="616">
        <v>4592</v>
      </c>
      <c r="G55" s="617">
        <v>11013</v>
      </c>
      <c r="H55" s="617">
        <v>126</v>
      </c>
      <c r="I55" s="617">
        <v>13009</v>
      </c>
      <c r="J55" s="616">
        <v>5695</v>
      </c>
      <c r="K55" s="612"/>
    </row>
    <row r="56" spans="2:13" s="461" customFormat="1" ht="14.1" customHeight="1">
      <c r="B56" s="613"/>
      <c r="C56" s="611"/>
      <c r="D56" s="481">
        <v>2023</v>
      </c>
      <c r="E56" s="484">
        <v>52814</v>
      </c>
      <c r="F56" s="616">
        <v>4553</v>
      </c>
      <c r="G56" s="616">
        <v>11592</v>
      </c>
      <c r="H56" s="616">
        <v>130</v>
      </c>
      <c r="I56" s="616">
        <v>13075</v>
      </c>
      <c r="J56" s="616">
        <v>5772</v>
      </c>
      <c r="K56" s="612"/>
    </row>
    <row r="57" spans="2:13" s="461" customFormat="1" ht="14.1" customHeight="1">
      <c r="B57" s="610"/>
      <c r="C57" s="611"/>
      <c r="D57" s="481">
        <v>2024</v>
      </c>
      <c r="E57" s="614">
        <v>59391</v>
      </c>
      <c r="F57" s="614">
        <v>4568</v>
      </c>
      <c r="G57" s="614">
        <v>12852</v>
      </c>
      <c r="H57" s="461">
        <v>145</v>
      </c>
      <c r="I57" s="614">
        <v>13977</v>
      </c>
      <c r="J57" s="614">
        <v>6532</v>
      </c>
      <c r="K57" s="612"/>
      <c r="M57" s="607"/>
    </row>
    <row r="58" spans="2:13" s="461" customFormat="1" ht="8.1" customHeight="1">
      <c r="B58" s="610"/>
      <c r="C58" s="611"/>
      <c r="D58" s="481"/>
      <c r="E58" s="484"/>
      <c r="F58" s="616"/>
      <c r="G58" s="616"/>
      <c r="H58" s="616"/>
      <c r="I58" s="616"/>
      <c r="J58" s="616"/>
      <c r="K58" s="612"/>
    </row>
    <row r="59" spans="2:13" s="461" customFormat="1" ht="14.1" customHeight="1">
      <c r="B59" s="610" t="s">
        <v>8</v>
      </c>
      <c r="C59" s="611"/>
      <c r="D59" s="481">
        <v>2022</v>
      </c>
      <c r="E59" s="484">
        <v>42017</v>
      </c>
      <c r="F59" s="616">
        <v>6370</v>
      </c>
      <c r="G59" s="616">
        <v>3887</v>
      </c>
      <c r="H59" s="616">
        <v>26</v>
      </c>
      <c r="I59" s="616">
        <v>6387</v>
      </c>
      <c r="J59" s="616">
        <v>19021</v>
      </c>
      <c r="K59" s="612"/>
    </row>
    <row r="60" spans="2:13" s="461" customFormat="1" ht="14.1" customHeight="1">
      <c r="B60" s="610"/>
      <c r="C60" s="611"/>
      <c r="D60" s="481">
        <v>2023</v>
      </c>
      <c r="E60" s="484">
        <v>42886</v>
      </c>
      <c r="F60" s="616">
        <v>6516</v>
      </c>
      <c r="G60" s="616">
        <v>4141</v>
      </c>
      <c r="H60" s="616">
        <v>29</v>
      </c>
      <c r="I60" s="616">
        <v>6695</v>
      </c>
      <c r="J60" s="616">
        <v>18515</v>
      </c>
      <c r="K60" s="612"/>
    </row>
    <row r="61" spans="2:13" s="461" customFormat="1" ht="14.1" customHeight="1">
      <c r="B61" s="610"/>
      <c r="C61" s="611"/>
      <c r="D61" s="481">
        <v>2024</v>
      </c>
      <c r="E61" s="614">
        <v>45827</v>
      </c>
      <c r="F61" s="614">
        <v>7132</v>
      </c>
      <c r="G61" s="614">
        <v>4577</v>
      </c>
      <c r="H61" s="461">
        <v>29</v>
      </c>
      <c r="I61" s="614">
        <v>7380</v>
      </c>
      <c r="J61" s="614">
        <v>18576</v>
      </c>
      <c r="K61" s="612"/>
      <c r="M61" s="607"/>
    </row>
    <row r="62" spans="2:13" s="461" customFormat="1" ht="8.1" customHeight="1">
      <c r="B62" s="610"/>
      <c r="C62" s="611"/>
      <c r="D62" s="481"/>
      <c r="E62" s="484"/>
      <c r="F62" s="616"/>
      <c r="G62" s="616"/>
      <c r="H62" s="616"/>
      <c r="I62" s="616"/>
      <c r="J62" s="616"/>
      <c r="K62" s="612"/>
    </row>
    <row r="63" spans="2:13" s="461" customFormat="1" ht="14.1" customHeight="1">
      <c r="B63" s="610" t="s">
        <v>11</v>
      </c>
      <c r="C63" s="611"/>
      <c r="D63" s="481">
        <v>2022</v>
      </c>
      <c r="E63" s="484">
        <v>63932</v>
      </c>
      <c r="F63" s="617">
        <v>7542</v>
      </c>
      <c r="G63" s="617">
        <v>28569</v>
      </c>
      <c r="H63" s="617">
        <v>2</v>
      </c>
      <c r="I63" s="617">
        <v>1329</v>
      </c>
      <c r="J63" s="616">
        <v>21580</v>
      </c>
      <c r="K63" s="612"/>
    </row>
    <row r="64" spans="2:13" s="461" customFormat="1" ht="14.1" customHeight="1">
      <c r="B64" s="610"/>
      <c r="C64" s="611"/>
      <c r="D64" s="481">
        <v>2023</v>
      </c>
      <c r="E64" s="484">
        <v>66266</v>
      </c>
      <c r="F64" s="616">
        <v>7389</v>
      </c>
      <c r="G64" s="616">
        <v>29462</v>
      </c>
      <c r="H64" s="616">
        <v>11</v>
      </c>
      <c r="I64" s="616">
        <v>1359</v>
      </c>
      <c r="J64" s="616">
        <v>22311</v>
      </c>
      <c r="K64" s="612"/>
    </row>
    <row r="65" spans="2:13" s="461" customFormat="1" ht="14.1" customHeight="1">
      <c r="B65" s="610"/>
      <c r="C65" s="611"/>
      <c r="D65" s="481">
        <v>2024</v>
      </c>
      <c r="E65" s="614">
        <v>70732</v>
      </c>
      <c r="F65" s="614">
        <v>8518</v>
      </c>
      <c r="G65" s="614">
        <v>32278</v>
      </c>
      <c r="H65" s="461">
        <v>12</v>
      </c>
      <c r="I65" s="614">
        <v>1558</v>
      </c>
      <c r="J65" s="614">
        <v>21501</v>
      </c>
      <c r="K65" s="612"/>
      <c r="M65" s="607"/>
    </row>
    <row r="66" spans="2:13" s="461" customFormat="1" ht="8.1" customHeight="1">
      <c r="B66" s="610"/>
      <c r="C66" s="611"/>
      <c r="D66" s="481"/>
      <c r="E66" s="484"/>
      <c r="F66" s="616"/>
      <c r="G66" s="616"/>
      <c r="H66" s="616"/>
      <c r="I66" s="616"/>
      <c r="J66" s="616"/>
      <c r="K66" s="618"/>
    </row>
    <row r="67" spans="2:13" s="461" customFormat="1" ht="14.1" customHeight="1">
      <c r="B67" s="610" t="s">
        <v>10</v>
      </c>
      <c r="C67" s="611"/>
      <c r="D67" s="481">
        <v>2022</v>
      </c>
      <c r="E67" s="484">
        <v>52516</v>
      </c>
      <c r="F67" s="616">
        <v>7810</v>
      </c>
      <c r="G67" s="616">
        <v>19364</v>
      </c>
      <c r="H67" s="616">
        <v>16</v>
      </c>
      <c r="I67" s="616">
        <v>3578</v>
      </c>
      <c r="J67" s="616">
        <v>10079</v>
      </c>
      <c r="K67" s="612"/>
    </row>
    <row r="68" spans="2:13" s="461" customFormat="1" ht="14.1" customHeight="1">
      <c r="C68" s="619"/>
      <c r="D68" s="481">
        <v>2023</v>
      </c>
      <c r="E68" s="484">
        <v>54431</v>
      </c>
      <c r="F68" s="617">
        <v>7537</v>
      </c>
      <c r="G68" s="620">
        <v>20290</v>
      </c>
      <c r="H68" s="620">
        <v>16</v>
      </c>
      <c r="I68" s="620">
        <v>3475</v>
      </c>
      <c r="J68" s="620">
        <v>10557</v>
      </c>
      <c r="K68" s="618"/>
    </row>
    <row r="69" spans="2:13" s="461" customFormat="1" ht="14.1" customHeight="1">
      <c r="B69" s="610"/>
      <c r="C69" s="611"/>
      <c r="D69" s="481">
        <v>2024</v>
      </c>
      <c r="E69" s="614">
        <v>55085</v>
      </c>
      <c r="F69" s="614">
        <v>6655</v>
      </c>
      <c r="G69" s="614">
        <v>21096</v>
      </c>
      <c r="H69" s="461">
        <v>23</v>
      </c>
      <c r="I69" s="614">
        <v>3424</v>
      </c>
      <c r="J69" s="614">
        <v>10505</v>
      </c>
      <c r="K69" s="612"/>
      <c r="M69" s="607"/>
    </row>
    <row r="70" spans="2:13" s="461" customFormat="1" ht="8.1" customHeight="1">
      <c r="B70" s="610"/>
      <c r="C70" s="611"/>
      <c r="D70" s="481"/>
      <c r="E70" s="484"/>
      <c r="F70" s="617"/>
      <c r="G70" s="617"/>
      <c r="H70" s="617"/>
      <c r="I70" s="617"/>
      <c r="J70" s="616"/>
      <c r="K70" s="612"/>
    </row>
    <row r="71" spans="2:13" s="461" customFormat="1" ht="14.1" customHeight="1">
      <c r="B71" s="610" t="s">
        <v>270</v>
      </c>
      <c r="C71" s="611"/>
      <c r="D71" s="481">
        <v>2022</v>
      </c>
      <c r="E71" s="484">
        <v>15298</v>
      </c>
      <c r="F71" s="617">
        <v>715</v>
      </c>
      <c r="G71" s="617">
        <v>3182</v>
      </c>
      <c r="H71" s="617">
        <v>58</v>
      </c>
      <c r="I71" s="617">
        <v>4325</v>
      </c>
      <c r="J71" s="616">
        <v>3002</v>
      </c>
      <c r="K71" s="612"/>
    </row>
    <row r="72" spans="2:13" s="461" customFormat="1" ht="14.1" customHeight="1">
      <c r="B72" s="610"/>
      <c r="C72" s="611"/>
      <c r="D72" s="481">
        <v>2023</v>
      </c>
      <c r="E72" s="484">
        <v>15904</v>
      </c>
      <c r="F72" s="617">
        <v>696</v>
      </c>
      <c r="G72" s="620">
        <v>3353</v>
      </c>
      <c r="H72" s="609">
        <v>96</v>
      </c>
      <c r="I72" s="620">
        <v>4311</v>
      </c>
      <c r="J72" s="620">
        <v>2965</v>
      </c>
      <c r="K72" s="612"/>
    </row>
    <row r="73" spans="2:13" s="461" customFormat="1" ht="14.1" customHeight="1">
      <c r="C73" s="619"/>
      <c r="D73" s="481">
        <v>2024</v>
      </c>
      <c r="E73" s="614">
        <v>17289</v>
      </c>
      <c r="F73" s="461">
        <v>677</v>
      </c>
      <c r="G73" s="614">
        <v>3956</v>
      </c>
      <c r="H73" s="461">
        <v>96</v>
      </c>
      <c r="I73" s="614">
        <v>4496</v>
      </c>
      <c r="J73" s="614">
        <v>2774</v>
      </c>
      <c r="K73" s="612"/>
      <c r="M73" s="607"/>
    </row>
    <row r="74" spans="2:13" s="461" customFormat="1" ht="8.1" customHeight="1">
      <c r="B74" s="610"/>
      <c r="C74" s="611"/>
      <c r="D74" s="481"/>
      <c r="E74" s="484"/>
      <c r="F74" s="617"/>
      <c r="G74" s="617"/>
      <c r="H74" s="615"/>
      <c r="I74" s="617"/>
      <c r="J74" s="616"/>
      <c r="K74" s="612"/>
    </row>
    <row r="75" spans="2:13" s="461" customFormat="1" ht="14.1" customHeight="1">
      <c r="B75" s="610" t="s">
        <v>7</v>
      </c>
      <c r="C75" s="611"/>
      <c r="D75" s="481">
        <v>2022</v>
      </c>
      <c r="E75" s="484">
        <v>1096</v>
      </c>
      <c r="F75" s="621">
        <v>120</v>
      </c>
      <c r="G75" s="621">
        <v>247</v>
      </c>
      <c r="H75" s="622" t="s">
        <v>306</v>
      </c>
      <c r="I75" s="621">
        <v>209</v>
      </c>
      <c r="J75" s="621">
        <v>328</v>
      </c>
      <c r="K75" s="612"/>
    </row>
    <row r="76" spans="2:13" s="461" customFormat="1" ht="14.1" customHeight="1">
      <c r="B76" s="610"/>
      <c r="C76" s="611"/>
      <c r="D76" s="481">
        <v>2023</v>
      </c>
      <c r="E76" s="484">
        <v>1167</v>
      </c>
      <c r="F76" s="617">
        <v>106</v>
      </c>
      <c r="G76" s="620">
        <v>258</v>
      </c>
      <c r="H76" s="622" t="s">
        <v>306</v>
      </c>
      <c r="I76" s="620">
        <v>207</v>
      </c>
      <c r="J76" s="620">
        <v>378</v>
      </c>
      <c r="K76" s="612"/>
    </row>
    <row r="77" spans="2:13" s="461" customFormat="1" ht="14.1" customHeight="1">
      <c r="C77" s="619"/>
      <c r="D77" s="481">
        <v>2024</v>
      </c>
      <c r="E77" s="614">
        <v>1203</v>
      </c>
      <c r="F77" s="461">
        <v>124</v>
      </c>
      <c r="G77" s="461">
        <v>287</v>
      </c>
      <c r="H77" s="461">
        <v>2</v>
      </c>
      <c r="I77" s="461">
        <v>227</v>
      </c>
      <c r="J77" s="461">
        <v>308</v>
      </c>
      <c r="K77" s="612"/>
      <c r="M77" s="607"/>
    </row>
    <row r="78" spans="2:13" s="461" customFormat="1" ht="8.1" customHeight="1">
      <c r="B78" s="610"/>
      <c r="C78" s="611"/>
      <c r="D78" s="481"/>
      <c r="E78" s="484"/>
      <c r="F78" s="617"/>
      <c r="G78" s="617"/>
      <c r="H78" s="615"/>
      <c r="I78" s="617"/>
      <c r="J78" s="616"/>
      <c r="K78" s="612"/>
    </row>
    <row r="79" spans="2:13" s="461" customFormat="1" ht="14.1" customHeight="1">
      <c r="B79" s="610" t="s">
        <v>305</v>
      </c>
      <c r="C79" s="611"/>
      <c r="D79" s="481">
        <v>2022</v>
      </c>
      <c r="E79" s="484">
        <v>302</v>
      </c>
      <c r="F79" s="621">
        <v>8</v>
      </c>
      <c r="G79" s="621">
        <v>22</v>
      </c>
      <c r="H79" s="621">
        <v>3</v>
      </c>
      <c r="I79" s="621">
        <v>126</v>
      </c>
      <c r="J79" s="621">
        <v>18</v>
      </c>
      <c r="K79" s="612"/>
    </row>
    <row r="80" spans="2:13" s="461" customFormat="1" ht="14.1" customHeight="1">
      <c r="B80" s="610"/>
      <c r="C80" s="611"/>
      <c r="D80" s="481">
        <v>2023</v>
      </c>
      <c r="E80" s="484">
        <v>331</v>
      </c>
      <c r="F80" s="461">
        <v>8</v>
      </c>
      <c r="G80" s="461">
        <v>20</v>
      </c>
      <c r="H80" s="461">
        <v>2</v>
      </c>
      <c r="I80" s="461">
        <v>137</v>
      </c>
      <c r="J80" s="461">
        <v>15</v>
      </c>
      <c r="K80" s="612"/>
    </row>
    <row r="81" spans="1:16" s="461" customFormat="1" ht="14.1" customHeight="1">
      <c r="C81" s="619"/>
      <c r="D81" s="481">
        <v>2024</v>
      </c>
      <c r="E81" s="461">
        <v>320</v>
      </c>
      <c r="F81" s="461">
        <v>10</v>
      </c>
      <c r="G81" s="461">
        <v>22</v>
      </c>
      <c r="H81" s="461">
        <v>2</v>
      </c>
      <c r="I81" s="461">
        <v>124</v>
      </c>
      <c r="J81" s="461">
        <v>11</v>
      </c>
      <c r="K81" s="612"/>
      <c r="M81" s="607"/>
    </row>
    <row r="82" spans="1:16" ht="5.0999999999999996" customHeight="1" thickBot="1">
      <c r="A82" s="561"/>
      <c r="B82" s="561"/>
      <c r="C82" s="561"/>
      <c r="D82" s="562"/>
      <c r="E82" s="561"/>
      <c r="F82" s="563"/>
      <c r="G82" s="563"/>
      <c r="H82" s="563"/>
      <c r="I82" s="563"/>
      <c r="J82" s="563"/>
      <c r="K82" s="563"/>
      <c r="L82" s="541"/>
      <c r="M82" s="541"/>
      <c r="P82" s="623"/>
    </row>
    <row r="83" spans="1:16" s="627" customFormat="1" ht="12" customHeight="1">
      <c r="B83" s="624"/>
      <c r="C83" s="624"/>
      <c r="D83" s="625"/>
      <c r="E83" s="624"/>
      <c r="F83" s="570"/>
      <c r="G83" s="626"/>
      <c r="H83" s="626"/>
      <c r="I83" s="499"/>
      <c r="J83" s="499"/>
      <c r="K83" s="626" t="s">
        <v>303</v>
      </c>
      <c r="L83" s="626"/>
    </row>
    <row r="84" spans="1:16" ht="12" customHeight="1">
      <c r="B84" s="567"/>
      <c r="C84" s="499"/>
      <c r="D84" s="568"/>
      <c r="E84" s="569"/>
      <c r="F84" s="570"/>
      <c r="G84" s="440"/>
      <c r="H84" s="440"/>
      <c r="I84" s="499"/>
      <c r="J84" s="499"/>
      <c r="K84" s="440" t="s">
        <v>304</v>
      </c>
      <c r="L84" s="440"/>
    </row>
    <row r="85" spans="1:16">
      <c r="B85" s="457"/>
      <c r="C85" s="457"/>
      <c r="D85" s="613"/>
      <c r="E85" s="613"/>
      <c r="F85" s="457"/>
      <c r="G85" s="457"/>
      <c r="H85" s="466"/>
      <c r="I85" s="457"/>
      <c r="J85" s="457"/>
    </row>
    <row r="86" spans="1:16">
      <c r="B86" s="457"/>
      <c r="C86" s="457"/>
      <c r="D86" s="613"/>
      <c r="E86" s="613"/>
      <c r="F86" s="457"/>
      <c r="G86" s="457"/>
      <c r="H86" s="466"/>
      <c r="I86" s="457"/>
      <c r="J86" s="457"/>
    </row>
    <row r="87" spans="1:16">
      <c r="B87" s="457"/>
      <c r="C87" s="457"/>
      <c r="D87" s="613"/>
      <c r="E87" s="613"/>
      <c r="F87" s="457"/>
      <c r="G87" s="457"/>
      <c r="H87" s="466"/>
      <c r="I87" s="457"/>
      <c r="J87" s="457"/>
    </row>
    <row r="88" spans="1:16">
      <c r="B88" s="457"/>
      <c r="C88" s="457"/>
      <c r="D88" s="613"/>
      <c r="E88" s="613"/>
      <c r="F88" s="457"/>
      <c r="G88" s="457"/>
      <c r="H88" s="466"/>
      <c r="I88" s="457"/>
      <c r="J88" s="457"/>
    </row>
    <row r="89" spans="1:16">
      <c r="B89" s="457"/>
      <c r="C89" s="457"/>
      <c r="D89" s="613"/>
      <c r="E89" s="613"/>
      <c r="F89" s="457"/>
      <c r="G89" s="457"/>
      <c r="H89" s="466"/>
      <c r="I89" s="457"/>
      <c r="J89" s="457"/>
    </row>
    <row r="90" spans="1:16">
      <c r="B90" s="457"/>
      <c r="C90" s="457"/>
      <c r="D90" s="613"/>
      <c r="E90" s="613"/>
      <c r="F90" s="457"/>
      <c r="G90" s="457"/>
      <c r="H90" s="466"/>
      <c r="I90" s="457"/>
      <c r="J90" s="457"/>
    </row>
    <row r="91" spans="1:16">
      <c r="B91" s="457"/>
      <c r="C91" s="457"/>
      <c r="D91" s="613"/>
      <c r="E91" s="613"/>
      <c r="F91" s="457"/>
      <c r="G91" s="457"/>
      <c r="H91" s="466"/>
      <c r="I91" s="457"/>
      <c r="J91" s="457"/>
    </row>
  </sheetData>
  <mergeCells count="2">
    <mergeCell ref="B9:B10"/>
    <mergeCell ref="D9:D10"/>
  </mergeCells>
  <printOptions horizontalCentered="1"/>
  <pageMargins left="0.55118110236220497" right="0.55118110236220497" top="0.39370078740157499" bottom="0.59055008748906401" header="0.39370078740157499" footer="0.39370078740157499"/>
  <pageSetup paperSize="9"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D673-7047-4D64-A011-85C274E257EF}">
  <dimension ref="A1:P98"/>
  <sheetViews>
    <sheetView showGridLines="0" view="pageBreakPreview" zoomScaleNormal="100" zoomScaleSheetLayoutView="100" workbookViewId="0">
      <pane xSplit="3" ySplit="15" topLeftCell="D16" activePane="bottomRight" state="frozen"/>
      <selection activeCell="B6" sqref="B6"/>
      <selection pane="topRight" activeCell="B6" sqref="B6"/>
      <selection pane="bottomLeft" activeCell="B6" sqref="B6"/>
      <selection pane="bottomRight" activeCell="B6" sqref="B6"/>
    </sheetView>
  </sheetViews>
  <sheetFormatPr defaultColWidth="9.140625" defaultRowHeight="16.5"/>
  <cols>
    <col min="1" max="1" width="1.85546875" style="441" customWidth="1"/>
    <col min="2" max="2" width="11.28515625" style="441" customWidth="1"/>
    <col min="3" max="4" width="7.140625" style="441" customWidth="1"/>
    <col min="5" max="5" width="13.5703125" style="441" customWidth="1"/>
    <col min="6" max="6" width="14.85546875" style="441" customWidth="1"/>
    <col min="7" max="7" width="25.140625" style="441" customWidth="1"/>
    <col min="8" max="8" width="19.140625" style="441" bestFit="1" customWidth="1"/>
    <col min="9" max="9" width="21" style="441" customWidth="1"/>
    <col min="10" max="10" width="0.85546875" style="441" customWidth="1"/>
    <col min="11" max="16384" width="9.140625" style="441"/>
  </cols>
  <sheetData>
    <row r="1" spans="1:10">
      <c r="J1" s="342" t="s">
        <v>0</v>
      </c>
    </row>
    <row r="2" spans="1:10">
      <c r="J2" s="343" t="s">
        <v>1</v>
      </c>
    </row>
    <row r="3" spans="1:10" ht="15" customHeight="1"/>
    <row r="4" spans="1:10" ht="15" customHeight="1">
      <c r="B4" s="542"/>
      <c r="C4" s="542"/>
      <c r="D4" s="628"/>
      <c r="F4" s="542"/>
      <c r="G4" s="542"/>
      <c r="H4" s="541"/>
      <c r="I4" s="542"/>
    </row>
    <row r="5" spans="1:10" ht="16.5" customHeight="1">
      <c r="B5" s="372" t="s">
        <v>321</v>
      </c>
      <c r="C5" s="442" t="s">
        <v>362</v>
      </c>
      <c r="D5" s="374"/>
      <c r="F5" s="374"/>
      <c r="G5" s="581"/>
    </row>
    <row r="6" spans="1:10" ht="16.5" customHeight="1">
      <c r="B6" s="582" t="s">
        <v>322</v>
      </c>
      <c r="C6" s="583" t="s">
        <v>363</v>
      </c>
      <c r="D6" s="444"/>
      <c r="F6" s="444"/>
      <c r="G6" s="584"/>
    </row>
    <row r="7" spans="1:10" ht="12" customHeight="1" thickBot="1">
      <c r="A7" s="450"/>
      <c r="D7" s="451"/>
      <c r="E7" s="585"/>
      <c r="J7" s="450"/>
    </row>
    <row r="8" spans="1:10" ht="4.5" customHeight="1" thickTop="1">
      <c r="A8" s="587"/>
      <c r="B8" s="588" t="s">
        <v>4</v>
      </c>
      <c r="C8" s="588"/>
      <c r="D8" s="589"/>
      <c r="E8" s="629"/>
      <c r="F8" s="588" t="s">
        <v>4</v>
      </c>
      <c r="G8" s="591"/>
      <c r="H8" s="590"/>
      <c r="I8" s="591"/>
      <c r="J8" s="587"/>
    </row>
    <row r="9" spans="1:10" ht="16.5" customHeight="1">
      <c r="A9" s="587"/>
      <c r="B9" s="592" t="s">
        <v>34</v>
      </c>
      <c r="C9" s="472"/>
      <c r="D9" s="593" t="s">
        <v>337</v>
      </c>
      <c r="E9" s="460" t="s">
        <v>48</v>
      </c>
      <c r="F9" s="630" t="s">
        <v>364</v>
      </c>
      <c r="G9" s="460" t="s">
        <v>365</v>
      </c>
      <c r="H9" s="630" t="s">
        <v>49</v>
      </c>
      <c r="I9" s="460" t="s">
        <v>194</v>
      </c>
      <c r="J9" s="587"/>
    </row>
    <row r="10" spans="1:10" ht="13.5" customHeight="1">
      <c r="A10" s="587"/>
      <c r="B10" s="592"/>
      <c r="C10" s="462"/>
      <c r="D10" s="593"/>
      <c r="E10" s="460" t="s">
        <v>45</v>
      </c>
      <c r="F10" s="630" t="s">
        <v>189</v>
      </c>
      <c r="G10" s="460" t="s">
        <v>366</v>
      </c>
      <c r="H10" s="631" t="s">
        <v>367</v>
      </c>
      <c r="I10" s="460" t="s">
        <v>195</v>
      </c>
      <c r="J10" s="587"/>
    </row>
    <row r="11" spans="1:10" ht="13.5" customHeight="1">
      <c r="A11" s="587"/>
      <c r="B11" s="592"/>
      <c r="C11" s="462"/>
      <c r="D11" s="593"/>
      <c r="E11" s="464" t="s">
        <v>43</v>
      </c>
      <c r="F11" s="464" t="s">
        <v>368</v>
      </c>
      <c r="G11" s="460" t="s">
        <v>369</v>
      </c>
      <c r="H11" s="464" t="s">
        <v>370</v>
      </c>
      <c r="I11" s="460" t="s">
        <v>196</v>
      </c>
      <c r="J11" s="587"/>
    </row>
    <row r="12" spans="1:10" ht="13.5" customHeight="1">
      <c r="A12" s="587"/>
      <c r="B12" s="462" t="s">
        <v>33</v>
      </c>
      <c r="C12" s="462"/>
      <c r="D12" s="463" t="s">
        <v>338</v>
      </c>
      <c r="E12" s="464" t="s">
        <v>371</v>
      </c>
      <c r="F12" s="464" t="s">
        <v>372</v>
      </c>
      <c r="G12" s="464" t="s">
        <v>373</v>
      </c>
      <c r="H12" s="464" t="s">
        <v>374</v>
      </c>
      <c r="I12" s="464" t="s">
        <v>226</v>
      </c>
      <c r="J12" s="587"/>
    </row>
    <row r="13" spans="1:10" ht="13.5" customHeight="1">
      <c r="A13" s="587"/>
      <c r="B13" s="462"/>
      <c r="C13" s="462"/>
      <c r="D13" s="463"/>
      <c r="E13" s="464"/>
      <c r="F13" s="632" t="s">
        <v>225</v>
      </c>
      <c r="G13" s="464" t="s">
        <v>375</v>
      </c>
      <c r="H13" s="464"/>
      <c r="I13" s="464" t="s">
        <v>228</v>
      </c>
      <c r="J13" s="587"/>
    </row>
    <row r="14" spans="1:10" ht="13.5" customHeight="1">
      <c r="A14" s="587"/>
      <c r="B14" s="462"/>
      <c r="C14" s="462"/>
      <c r="D14" s="463"/>
      <c r="E14" s="464"/>
      <c r="F14" s="633"/>
      <c r="G14" s="464" t="s">
        <v>376</v>
      </c>
      <c r="H14" s="464"/>
      <c r="I14" s="464" t="s">
        <v>230</v>
      </c>
      <c r="J14" s="587"/>
    </row>
    <row r="15" spans="1:10" ht="4.5" customHeight="1">
      <c r="A15" s="468"/>
      <c r="B15" s="468"/>
      <c r="C15" s="468"/>
      <c r="D15" s="595"/>
      <c r="E15" s="468"/>
      <c r="F15" s="468"/>
      <c r="G15" s="634"/>
      <c r="H15" s="470"/>
      <c r="I15" s="468"/>
      <c r="J15" s="468"/>
    </row>
    <row r="16" spans="1:10" ht="8.1" customHeight="1">
      <c r="B16" s="472"/>
      <c r="C16" s="472"/>
      <c r="D16" s="597"/>
      <c r="E16" s="461"/>
      <c r="F16" s="598"/>
      <c r="G16" s="635"/>
      <c r="H16" s="599"/>
    </row>
    <row r="17" spans="2:10" s="461" customFormat="1" ht="12.95" customHeight="1">
      <c r="B17" s="600" t="s">
        <v>343</v>
      </c>
      <c r="C17" s="600"/>
      <c r="D17" s="475">
        <v>2022</v>
      </c>
      <c r="E17" s="602">
        <v>644</v>
      </c>
      <c r="F17" s="602">
        <v>1690</v>
      </c>
      <c r="G17" s="602">
        <v>27192</v>
      </c>
      <c r="H17" s="602">
        <v>196</v>
      </c>
      <c r="I17" s="602">
        <v>94064</v>
      </c>
      <c r="J17" s="602"/>
    </row>
    <row r="18" spans="2:10" s="461" customFormat="1" ht="12.95" customHeight="1">
      <c r="B18" s="515"/>
      <c r="C18" s="515"/>
      <c r="D18" s="475">
        <v>2023</v>
      </c>
      <c r="E18" s="602">
        <v>460</v>
      </c>
      <c r="F18" s="602">
        <v>1420</v>
      </c>
      <c r="G18" s="602">
        <v>28340</v>
      </c>
      <c r="H18" s="602">
        <v>131</v>
      </c>
      <c r="I18" s="602">
        <v>105397</v>
      </c>
      <c r="J18" s="602"/>
    </row>
    <row r="19" spans="2:10" s="461" customFormat="1" ht="12.95" customHeight="1">
      <c r="B19" s="636"/>
      <c r="C19" s="515"/>
      <c r="D19" s="475">
        <v>2024</v>
      </c>
      <c r="E19" s="605">
        <v>236</v>
      </c>
      <c r="F19" s="604">
        <v>1243</v>
      </c>
      <c r="G19" s="604">
        <v>34476</v>
      </c>
      <c r="H19" s="605">
        <v>134</v>
      </c>
      <c r="I19" s="604">
        <v>120844</v>
      </c>
      <c r="J19" s="602"/>
    </row>
    <row r="20" spans="2:10" s="461" customFormat="1" ht="8.1" customHeight="1">
      <c r="B20" s="637"/>
      <c r="C20" s="608"/>
      <c r="D20" s="481"/>
      <c r="E20" s="612"/>
      <c r="F20" s="609"/>
      <c r="G20" s="612"/>
      <c r="H20" s="609"/>
      <c r="I20" s="612"/>
    </row>
    <row r="21" spans="2:10" s="461" customFormat="1" ht="12.95" customHeight="1">
      <c r="B21" s="638" t="s">
        <v>20</v>
      </c>
      <c r="C21" s="611"/>
      <c r="D21" s="481">
        <v>2022</v>
      </c>
      <c r="E21" s="609">
        <v>40</v>
      </c>
      <c r="F21" s="609">
        <v>50</v>
      </c>
      <c r="G21" s="612">
        <v>2853</v>
      </c>
      <c r="H21" s="612">
        <v>28</v>
      </c>
      <c r="I21" s="639">
        <v>11306</v>
      </c>
    </row>
    <row r="22" spans="2:10" s="461" customFormat="1" ht="12.95" customHeight="1">
      <c r="B22" s="638"/>
      <c r="C22" s="611"/>
      <c r="D22" s="481">
        <v>2023</v>
      </c>
      <c r="E22" s="639">
        <v>46</v>
      </c>
      <c r="F22" s="639">
        <v>63</v>
      </c>
      <c r="G22" s="612">
        <v>2809</v>
      </c>
      <c r="H22" s="612">
        <v>8</v>
      </c>
      <c r="I22" s="639">
        <v>12271</v>
      </c>
    </row>
    <row r="23" spans="2:10" s="461" customFormat="1" ht="12.95" customHeight="1">
      <c r="B23" s="638"/>
      <c r="C23" s="611"/>
      <c r="D23" s="481">
        <v>2024</v>
      </c>
      <c r="E23" s="461">
        <v>27</v>
      </c>
      <c r="F23" s="461">
        <v>44</v>
      </c>
      <c r="G23" s="614">
        <v>3352</v>
      </c>
      <c r="H23" s="461">
        <v>11</v>
      </c>
      <c r="I23" s="614">
        <v>13915</v>
      </c>
    </row>
    <row r="24" spans="2:10" s="461" customFormat="1" ht="8.1" customHeight="1">
      <c r="B24" s="638"/>
      <c r="C24" s="611"/>
      <c r="D24" s="481"/>
      <c r="E24" s="612"/>
      <c r="F24" s="609"/>
      <c r="G24" s="612"/>
      <c r="H24" s="609"/>
      <c r="I24" s="612"/>
    </row>
    <row r="25" spans="2:10" s="461" customFormat="1" ht="12.95" customHeight="1">
      <c r="B25" s="638" t="s">
        <v>19</v>
      </c>
      <c r="C25" s="611"/>
      <c r="D25" s="481">
        <v>2022</v>
      </c>
      <c r="E25" s="609">
        <v>36</v>
      </c>
      <c r="F25" s="609">
        <v>182</v>
      </c>
      <c r="G25" s="612">
        <v>3558</v>
      </c>
      <c r="H25" s="612">
        <v>78</v>
      </c>
      <c r="I25" s="639">
        <v>9297</v>
      </c>
    </row>
    <row r="26" spans="2:10" s="461" customFormat="1" ht="12.95" customHeight="1">
      <c r="B26" s="638"/>
      <c r="C26" s="611"/>
      <c r="D26" s="481">
        <v>2023</v>
      </c>
      <c r="E26" s="639">
        <v>18</v>
      </c>
      <c r="F26" s="639">
        <v>125</v>
      </c>
      <c r="G26" s="612">
        <v>3601</v>
      </c>
      <c r="H26" s="640">
        <v>61</v>
      </c>
      <c r="I26" s="639">
        <v>10492</v>
      </c>
    </row>
    <row r="27" spans="2:10" s="461" customFormat="1" ht="12.95" customHeight="1">
      <c r="B27" s="638"/>
      <c r="C27" s="611"/>
      <c r="D27" s="481">
        <v>2024</v>
      </c>
      <c r="E27" s="461">
        <v>23</v>
      </c>
      <c r="F27" s="461">
        <v>111</v>
      </c>
      <c r="G27" s="614">
        <v>4490</v>
      </c>
      <c r="H27" s="461">
        <v>63</v>
      </c>
      <c r="I27" s="614">
        <v>11934</v>
      </c>
    </row>
    <row r="28" spans="2:10" s="461" customFormat="1" ht="8.1" customHeight="1">
      <c r="B28" s="638"/>
      <c r="C28" s="611"/>
      <c r="D28" s="481"/>
      <c r="E28" s="612"/>
      <c r="F28" s="609"/>
      <c r="G28" s="612"/>
      <c r="H28" s="615"/>
      <c r="I28" s="612"/>
    </row>
    <row r="29" spans="2:10" s="461" customFormat="1" ht="12.95" customHeight="1">
      <c r="B29" s="638" t="s">
        <v>18</v>
      </c>
      <c r="C29" s="611"/>
      <c r="D29" s="481">
        <v>2022</v>
      </c>
      <c r="E29" s="609">
        <v>34</v>
      </c>
      <c r="F29" s="609">
        <v>100</v>
      </c>
      <c r="G29" s="612">
        <v>2712</v>
      </c>
      <c r="H29" s="612">
        <v>15</v>
      </c>
      <c r="I29" s="639">
        <v>9677</v>
      </c>
    </row>
    <row r="30" spans="2:10" s="461" customFormat="1" ht="12.95" customHeight="1">
      <c r="B30" s="638"/>
      <c r="C30" s="611"/>
      <c r="D30" s="481">
        <v>2023</v>
      </c>
      <c r="E30" s="639">
        <v>31</v>
      </c>
      <c r="F30" s="612">
        <v>94</v>
      </c>
      <c r="G30" s="612">
        <v>2819</v>
      </c>
      <c r="H30" s="640">
        <v>14</v>
      </c>
      <c r="I30" s="639">
        <v>10679</v>
      </c>
    </row>
    <row r="31" spans="2:10" s="461" customFormat="1" ht="12.95" customHeight="1">
      <c r="B31" s="638"/>
      <c r="C31" s="611"/>
      <c r="D31" s="481">
        <v>2024</v>
      </c>
      <c r="E31" s="461">
        <v>27</v>
      </c>
      <c r="F31" s="461">
        <v>110</v>
      </c>
      <c r="G31" s="614">
        <v>3461</v>
      </c>
      <c r="H31" s="461">
        <v>14</v>
      </c>
      <c r="I31" s="614">
        <v>12144</v>
      </c>
    </row>
    <row r="32" spans="2:10" s="461" customFormat="1" ht="8.1" customHeight="1">
      <c r="B32" s="638"/>
      <c r="C32" s="611"/>
      <c r="D32" s="481"/>
      <c r="E32" s="609"/>
      <c r="F32" s="615"/>
      <c r="G32" s="612"/>
      <c r="H32" s="609"/>
      <c r="I32" s="612"/>
    </row>
    <row r="33" spans="2:9" s="461" customFormat="1" ht="12.95" customHeight="1">
      <c r="B33" s="638" t="s">
        <v>17</v>
      </c>
      <c r="C33" s="611"/>
      <c r="D33" s="481">
        <v>2022</v>
      </c>
      <c r="E33" s="609">
        <v>20</v>
      </c>
      <c r="F33" s="609">
        <v>122</v>
      </c>
      <c r="G33" s="612">
        <v>1106</v>
      </c>
      <c r="H33" s="641" t="s">
        <v>306</v>
      </c>
      <c r="I33" s="639">
        <v>4453</v>
      </c>
    </row>
    <row r="34" spans="2:9" s="461" customFormat="1" ht="12.95" customHeight="1">
      <c r="B34" s="638"/>
      <c r="C34" s="611"/>
      <c r="D34" s="481">
        <v>2023</v>
      </c>
      <c r="E34" s="609">
        <v>20</v>
      </c>
      <c r="F34" s="639">
        <v>103</v>
      </c>
      <c r="G34" s="612">
        <v>1221</v>
      </c>
      <c r="H34" s="641" t="s">
        <v>306</v>
      </c>
      <c r="I34" s="639">
        <v>4743</v>
      </c>
    </row>
    <row r="35" spans="2:9" s="461" customFormat="1" ht="12.95" customHeight="1">
      <c r="B35" s="638"/>
      <c r="C35" s="611"/>
      <c r="D35" s="481">
        <v>2024</v>
      </c>
      <c r="E35" s="461">
        <v>10</v>
      </c>
      <c r="F35" s="461">
        <v>72</v>
      </c>
      <c r="G35" s="614">
        <v>1653</v>
      </c>
      <c r="H35" s="641" t="s">
        <v>306</v>
      </c>
      <c r="I35" s="614">
        <v>5266</v>
      </c>
    </row>
    <row r="36" spans="2:9" s="461" customFormat="1" ht="8.1" customHeight="1">
      <c r="B36" s="638"/>
      <c r="C36" s="611"/>
      <c r="D36" s="481"/>
      <c r="E36" s="615"/>
      <c r="F36" s="615"/>
      <c r="G36" s="612"/>
      <c r="H36" s="609"/>
      <c r="I36" s="612"/>
    </row>
    <row r="37" spans="2:9" s="461" customFormat="1" ht="12.95" customHeight="1">
      <c r="B37" s="638" t="s">
        <v>16</v>
      </c>
      <c r="C37" s="611"/>
      <c r="D37" s="481">
        <v>2022</v>
      </c>
      <c r="E37" s="609">
        <v>30</v>
      </c>
      <c r="F37" s="609">
        <v>116</v>
      </c>
      <c r="G37" s="612">
        <v>989</v>
      </c>
      <c r="H37" s="612">
        <v>4</v>
      </c>
      <c r="I37" s="639">
        <v>4555</v>
      </c>
    </row>
    <row r="38" spans="2:9" s="461" customFormat="1" ht="12.95" customHeight="1">
      <c r="B38" s="638"/>
      <c r="C38" s="611"/>
      <c r="D38" s="481">
        <v>2023</v>
      </c>
      <c r="E38" s="639">
        <v>28</v>
      </c>
      <c r="F38" s="639">
        <v>102</v>
      </c>
      <c r="G38" s="612">
        <v>1024</v>
      </c>
      <c r="H38" s="612">
        <v>1</v>
      </c>
      <c r="I38" s="639">
        <v>5061</v>
      </c>
    </row>
    <row r="39" spans="2:9" s="461" customFormat="1" ht="12.95" customHeight="1">
      <c r="B39" s="638"/>
      <c r="C39" s="611"/>
      <c r="D39" s="481">
        <v>2024</v>
      </c>
      <c r="E39" s="461">
        <v>16</v>
      </c>
      <c r="F39" s="461">
        <v>75</v>
      </c>
      <c r="G39" s="614">
        <v>1217</v>
      </c>
      <c r="H39" s="641" t="s">
        <v>306</v>
      </c>
      <c r="I39" s="614">
        <v>5731</v>
      </c>
    </row>
    <row r="40" spans="2:9" s="461" customFormat="1" ht="8.1" customHeight="1">
      <c r="B40" s="638"/>
      <c r="C40" s="611"/>
      <c r="D40" s="481"/>
      <c r="E40" s="612"/>
      <c r="F40" s="609"/>
      <c r="G40" s="612"/>
      <c r="H40" s="609"/>
      <c r="I40" s="612"/>
    </row>
    <row r="41" spans="2:9" s="461" customFormat="1" ht="12.95" customHeight="1">
      <c r="B41" s="638" t="s">
        <v>15</v>
      </c>
      <c r="C41" s="611"/>
      <c r="D41" s="481">
        <v>2022</v>
      </c>
      <c r="E41" s="609">
        <v>30</v>
      </c>
      <c r="F41" s="609">
        <v>96</v>
      </c>
      <c r="G41" s="612">
        <v>2405</v>
      </c>
      <c r="H41" s="641" t="s">
        <v>306</v>
      </c>
      <c r="I41" s="639">
        <v>5911</v>
      </c>
    </row>
    <row r="42" spans="2:9" s="461" customFormat="1" ht="12.95" customHeight="1">
      <c r="B42" s="638"/>
      <c r="C42" s="611"/>
      <c r="D42" s="481">
        <v>2023</v>
      </c>
      <c r="E42" s="612">
        <v>28</v>
      </c>
      <c r="F42" s="612">
        <v>114</v>
      </c>
      <c r="G42" s="612">
        <v>2405</v>
      </c>
      <c r="H42" s="641" t="s">
        <v>306</v>
      </c>
      <c r="I42" s="612">
        <v>6495</v>
      </c>
    </row>
    <row r="43" spans="2:9" s="461" customFormat="1" ht="12.95" customHeight="1">
      <c r="B43" s="638"/>
      <c r="C43" s="611"/>
      <c r="D43" s="481">
        <v>2024</v>
      </c>
      <c r="E43" s="461">
        <v>11</v>
      </c>
      <c r="F43" s="461">
        <v>93</v>
      </c>
      <c r="G43" s="614">
        <v>2855</v>
      </c>
      <c r="H43" s="641" t="s">
        <v>306</v>
      </c>
      <c r="I43" s="614">
        <v>7367</v>
      </c>
    </row>
    <row r="44" spans="2:9" s="461" customFormat="1" ht="8.1" customHeight="1">
      <c r="B44" s="638"/>
      <c r="C44" s="611"/>
      <c r="D44" s="481"/>
      <c r="E44" s="612"/>
      <c r="F44" s="612"/>
      <c r="G44" s="612"/>
      <c r="H44" s="641"/>
      <c r="I44" s="612"/>
    </row>
    <row r="45" spans="2:9" s="461" customFormat="1" ht="12.95" customHeight="1">
      <c r="B45" s="638" t="s">
        <v>12</v>
      </c>
      <c r="C45" s="611"/>
      <c r="D45" s="481">
        <v>2022</v>
      </c>
      <c r="E45" s="612">
        <v>19</v>
      </c>
      <c r="F45" s="612">
        <v>40</v>
      </c>
      <c r="G45" s="612">
        <v>1112</v>
      </c>
      <c r="H45" s="641" t="s">
        <v>306</v>
      </c>
      <c r="I45" s="612">
        <v>3993</v>
      </c>
    </row>
    <row r="46" spans="2:9" s="461" customFormat="1" ht="12.95" customHeight="1">
      <c r="B46" s="638"/>
      <c r="C46" s="611"/>
      <c r="D46" s="481">
        <v>2023</v>
      </c>
      <c r="E46" s="612">
        <v>20</v>
      </c>
      <c r="F46" s="612">
        <v>29</v>
      </c>
      <c r="G46" s="612">
        <v>1188</v>
      </c>
      <c r="H46" s="612">
        <v>1</v>
      </c>
      <c r="I46" s="612">
        <v>4570</v>
      </c>
    </row>
    <row r="47" spans="2:9" s="461" customFormat="1" ht="12.95" customHeight="1">
      <c r="B47" s="638"/>
      <c r="C47" s="611"/>
      <c r="D47" s="481">
        <v>2024</v>
      </c>
      <c r="E47" s="461">
        <v>5</v>
      </c>
      <c r="F47" s="461">
        <v>28</v>
      </c>
      <c r="G47" s="614">
        <v>1497</v>
      </c>
      <c r="H47" s="641" t="s">
        <v>306</v>
      </c>
      <c r="I47" s="614">
        <v>5239</v>
      </c>
    </row>
    <row r="48" spans="2:9" s="461" customFormat="1" ht="8.1" customHeight="1">
      <c r="B48" s="638"/>
      <c r="C48" s="611"/>
      <c r="D48" s="481"/>
      <c r="E48" s="612"/>
      <c r="F48" s="641"/>
      <c r="G48" s="612"/>
      <c r="H48" s="612"/>
      <c r="I48" s="612"/>
    </row>
    <row r="49" spans="2:9" s="461" customFormat="1" ht="12.95" customHeight="1">
      <c r="B49" s="638" t="s">
        <v>14</v>
      </c>
      <c r="C49" s="611"/>
      <c r="D49" s="481">
        <v>2022</v>
      </c>
      <c r="E49" s="612">
        <v>31</v>
      </c>
      <c r="F49" s="612">
        <v>181</v>
      </c>
      <c r="G49" s="612">
        <v>2539</v>
      </c>
      <c r="H49" s="612">
        <v>8</v>
      </c>
      <c r="I49" s="612">
        <v>11264</v>
      </c>
    </row>
    <row r="50" spans="2:9" s="461" customFormat="1" ht="12.95" customHeight="1">
      <c r="B50" s="638"/>
      <c r="C50" s="611"/>
      <c r="D50" s="481">
        <v>2023</v>
      </c>
      <c r="E50" s="612">
        <v>28</v>
      </c>
      <c r="F50" s="612">
        <v>219</v>
      </c>
      <c r="G50" s="612">
        <v>2709</v>
      </c>
      <c r="H50" s="612">
        <v>4</v>
      </c>
      <c r="I50" s="612">
        <v>12544</v>
      </c>
    </row>
    <row r="51" spans="2:9" s="461" customFormat="1" ht="12.95" customHeight="1">
      <c r="B51" s="638"/>
      <c r="C51" s="611"/>
      <c r="D51" s="481">
        <v>2024</v>
      </c>
      <c r="E51" s="461">
        <v>27</v>
      </c>
      <c r="F51" s="461">
        <v>184</v>
      </c>
      <c r="G51" s="614">
        <v>3554</v>
      </c>
      <c r="H51" s="461">
        <v>7</v>
      </c>
      <c r="I51" s="614">
        <v>14420</v>
      </c>
    </row>
    <row r="52" spans="2:9" s="461" customFormat="1" ht="8.1" customHeight="1">
      <c r="B52" s="638"/>
      <c r="C52" s="611"/>
      <c r="D52" s="481"/>
      <c r="E52" s="615"/>
      <c r="F52" s="612"/>
      <c r="G52" s="612"/>
      <c r="H52" s="612"/>
      <c r="I52" s="612"/>
    </row>
    <row r="53" spans="2:9" s="461" customFormat="1" ht="12.95" customHeight="1">
      <c r="B53" s="638" t="s">
        <v>13</v>
      </c>
      <c r="C53" s="611"/>
      <c r="D53" s="481">
        <v>2022</v>
      </c>
      <c r="E53" s="612">
        <v>10</v>
      </c>
      <c r="F53" s="612">
        <v>72</v>
      </c>
      <c r="G53" s="612">
        <v>660</v>
      </c>
      <c r="H53" s="612">
        <v>17</v>
      </c>
      <c r="I53" s="612">
        <v>1296</v>
      </c>
    </row>
    <row r="54" spans="2:9" s="461" customFormat="1" ht="12.95" customHeight="1">
      <c r="B54" s="638"/>
      <c r="C54" s="611"/>
      <c r="D54" s="481">
        <v>2023</v>
      </c>
      <c r="E54" s="612">
        <v>9</v>
      </c>
      <c r="F54" s="612">
        <v>63</v>
      </c>
      <c r="G54" s="612">
        <v>628</v>
      </c>
      <c r="H54" s="612">
        <v>12</v>
      </c>
      <c r="I54" s="612">
        <v>1426</v>
      </c>
    </row>
    <row r="55" spans="2:9" s="461" customFormat="1" ht="12.95" customHeight="1">
      <c r="B55" s="638"/>
      <c r="C55" s="611"/>
      <c r="D55" s="481">
        <v>2024</v>
      </c>
      <c r="E55" s="461">
        <v>8</v>
      </c>
      <c r="F55" s="461">
        <v>44</v>
      </c>
      <c r="G55" s="461">
        <v>775</v>
      </c>
      <c r="H55" s="461">
        <v>5</v>
      </c>
      <c r="I55" s="614">
        <v>1655</v>
      </c>
    </row>
    <row r="56" spans="2:9" s="461" customFormat="1" ht="8.1" customHeight="1">
      <c r="B56" s="638"/>
      <c r="C56" s="611"/>
      <c r="D56" s="481"/>
      <c r="E56" s="612"/>
      <c r="F56" s="612"/>
      <c r="G56" s="612"/>
      <c r="H56" s="612"/>
      <c r="I56" s="612"/>
    </row>
    <row r="57" spans="2:9" s="461" customFormat="1" ht="12.95" customHeight="1">
      <c r="B57" s="638" t="s">
        <v>9</v>
      </c>
      <c r="C57" s="611"/>
      <c r="D57" s="481">
        <v>2022</v>
      </c>
      <c r="E57" s="612">
        <v>30</v>
      </c>
      <c r="F57" s="612">
        <v>86</v>
      </c>
      <c r="G57" s="612">
        <v>2358</v>
      </c>
      <c r="H57" s="612">
        <v>25</v>
      </c>
      <c r="I57" s="612">
        <v>13004</v>
      </c>
    </row>
    <row r="58" spans="2:9" s="461" customFormat="1" ht="12.95" customHeight="1">
      <c r="B58" s="638"/>
      <c r="C58" s="611"/>
      <c r="D58" s="481">
        <v>2023</v>
      </c>
      <c r="E58" s="612">
        <v>28</v>
      </c>
      <c r="F58" s="612">
        <v>75</v>
      </c>
      <c r="G58" s="612">
        <v>2592</v>
      </c>
      <c r="H58" s="612">
        <v>13</v>
      </c>
      <c r="I58" s="612">
        <v>14984</v>
      </c>
    </row>
    <row r="59" spans="2:9" s="461" customFormat="1" ht="12.95" customHeight="1">
      <c r="B59" s="638"/>
      <c r="C59" s="611"/>
      <c r="D59" s="481">
        <v>2024</v>
      </c>
      <c r="E59" s="461">
        <v>22</v>
      </c>
      <c r="F59" s="461">
        <v>78</v>
      </c>
      <c r="G59" s="614">
        <v>3189</v>
      </c>
      <c r="H59" s="461">
        <v>14</v>
      </c>
      <c r="I59" s="614">
        <v>18014</v>
      </c>
    </row>
    <row r="60" spans="2:9" s="461" customFormat="1" ht="8.1" customHeight="1">
      <c r="B60" s="638"/>
      <c r="C60" s="611"/>
      <c r="D60" s="481"/>
      <c r="E60" s="612"/>
      <c r="F60" s="612"/>
      <c r="G60" s="612"/>
      <c r="H60" s="612"/>
      <c r="I60" s="612"/>
    </row>
    <row r="61" spans="2:9" s="461" customFormat="1" ht="12.95" customHeight="1">
      <c r="B61" s="638" t="s">
        <v>8</v>
      </c>
      <c r="C61" s="611"/>
      <c r="D61" s="481">
        <v>2022</v>
      </c>
      <c r="E61" s="612">
        <v>30</v>
      </c>
      <c r="F61" s="612">
        <v>100</v>
      </c>
      <c r="G61" s="612">
        <v>1493</v>
      </c>
      <c r="H61" s="612">
        <v>17</v>
      </c>
      <c r="I61" s="612">
        <v>4686</v>
      </c>
    </row>
    <row r="62" spans="2:9" s="461" customFormat="1" ht="12.95" customHeight="1">
      <c r="B62" s="638"/>
      <c r="C62" s="611"/>
      <c r="D62" s="481">
        <v>2023</v>
      </c>
      <c r="E62" s="612">
        <v>28</v>
      </c>
      <c r="F62" s="612">
        <v>143</v>
      </c>
      <c r="G62" s="612">
        <v>1522</v>
      </c>
      <c r="H62" s="612">
        <v>17</v>
      </c>
      <c r="I62" s="612">
        <v>5280</v>
      </c>
    </row>
    <row r="63" spans="2:9" s="461" customFormat="1" ht="12.95" customHeight="1">
      <c r="B63" s="638"/>
      <c r="C63" s="611"/>
      <c r="D63" s="481">
        <v>2024</v>
      </c>
      <c r="E63" s="461">
        <v>41</v>
      </c>
      <c r="F63" s="461">
        <v>151</v>
      </c>
      <c r="G63" s="614">
        <v>1868</v>
      </c>
      <c r="H63" s="461">
        <v>20</v>
      </c>
      <c r="I63" s="614">
        <v>6053</v>
      </c>
    </row>
    <row r="64" spans="2:9" s="461" customFormat="1" ht="8.1" customHeight="1">
      <c r="B64" s="638"/>
      <c r="C64" s="611"/>
      <c r="D64" s="481"/>
      <c r="E64" s="612"/>
      <c r="F64" s="641"/>
      <c r="G64" s="612"/>
      <c r="H64" s="641"/>
      <c r="I64" s="612"/>
    </row>
    <row r="65" spans="2:11" s="461" customFormat="1" ht="12.95" customHeight="1">
      <c r="B65" s="638" t="s">
        <v>11</v>
      </c>
      <c r="C65" s="611"/>
      <c r="D65" s="481">
        <v>2022</v>
      </c>
      <c r="E65" s="618">
        <v>20</v>
      </c>
      <c r="F65" s="612">
        <v>136</v>
      </c>
      <c r="G65" s="612">
        <v>2403</v>
      </c>
      <c r="H65" s="641" t="s">
        <v>306</v>
      </c>
      <c r="I65" s="612">
        <v>2351</v>
      </c>
    </row>
    <row r="66" spans="2:11" s="461" customFormat="1" ht="12.95" customHeight="1">
      <c r="B66" s="638"/>
      <c r="C66" s="611"/>
      <c r="D66" s="481">
        <v>2023</v>
      </c>
      <c r="E66" s="612">
        <v>20</v>
      </c>
      <c r="F66" s="612">
        <v>148</v>
      </c>
      <c r="G66" s="612">
        <v>2748</v>
      </c>
      <c r="H66" s="641" t="s">
        <v>306</v>
      </c>
      <c r="I66" s="612">
        <v>2818</v>
      </c>
    </row>
    <row r="67" spans="2:11" s="461" customFormat="1" ht="12.95" customHeight="1">
      <c r="B67" s="638"/>
      <c r="C67" s="611"/>
      <c r="D67" s="481">
        <v>2024</v>
      </c>
      <c r="E67" s="461">
        <v>7</v>
      </c>
      <c r="F67" s="461">
        <v>89</v>
      </c>
      <c r="G67" s="614">
        <v>3456</v>
      </c>
      <c r="H67" s="641" t="s">
        <v>306</v>
      </c>
      <c r="I67" s="614">
        <v>3313</v>
      </c>
    </row>
    <row r="68" spans="2:11" s="461" customFormat="1" ht="8.1" customHeight="1">
      <c r="B68" s="638"/>
      <c r="C68" s="611"/>
      <c r="D68" s="481"/>
      <c r="E68" s="612"/>
      <c r="F68" s="612"/>
      <c r="G68" s="612"/>
      <c r="H68" s="612"/>
      <c r="I68" s="612"/>
    </row>
    <row r="69" spans="2:11" s="461" customFormat="1" ht="12.95" customHeight="1">
      <c r="B69" s="638" t="s">
        <v>10</v>
      </c>
      <c r="C69" s="611"/>
      <c r="D69" s="481">
        <v>2022</v>
      </c>
      <c r="E69" s="612">
        <v>290</v>
      </c>
      <c r="F69" s="612">
        <v>343</v>
      </c>
      <c r="G69" s="612">
        <v>2399</v>
      </c>
      <c r="H69" s="612">
        <v>2</v>
      </c>
      <c r="I69" s="612">
        <v>8635</v>
      </c>
    </row>
    <row r="70" spans="2:11" s="461" customFormat="1" ht="12.95" customHeight="1">
      <c r="B70" s="642"/>
      <c r="C70" s="619"/>
      <c r="D70" s="481">
        <v>2023</v>
      </c>
      <c r="E70" s="612">
        <v>126</v>
      </c>
      <c r="F70" s="612">
        <v>97</v>
      </c>
      <c r="G70" s="612">
        <v>2411</v>
      </c>
      <c r="H70" s="641" t="s">
        <v>306</v>
      </c>
      <c r="I70" s="612">
        <v>9922</v>
      </c>
    </row>
    <row r="71" spans="2:11" s="461" customFormat="1" ht="12.95" customHeight="1">
      <c r="B71" s="638"/>
      <c r="C71" s="611"/>
      <c r="D71" s="481">
        <v>2024</v>
      </c>
      <c r="E71" s="641" t="s">
        <v>306</v>
      </c>
      <c r="F71" s="461">
        <v>130</v>
      </c>
      <c r="G71" s="614">
        <v>2298</v>
      </c>
      <c r="H71" s="641" t="s">
        <v>306</v>
      </c>
      <c r="I71" s="614">
        <v>10954</v>
      </c>
    </row>
    <row r="72" spans="2:11" s="461" customFormat="1" ht="8.1" customHeight="1">
      <c r="B72" s="638"/>
      <c r="C72" s="611"/>
      <c r="D72" s="481"/>
      <c r="E72" s="612"/>
      <c r="F72" s="612"/>
      <c r="G72" s="612"/>
      <c r="H72" s="612"/>
      <c r="I72" s="612"/>
    </row>
    <row r="73" spans="2:11" s="461" customFormat="1" ht="12.95" customHeight="1">
      <c r="B73" s="610" t="s">
        <v>270</v>
      </c>
      <c r="C73" s="611"/>
      <c r="D73" s="481">
        <v>2022</v>
      </c>
      <c r="E73" s="612">
        <v>19</v>
      </c>
      <c r="F73" s="612">
        <v>48</v>
      </c>
      <c r="G73" s="612">
        <v>552</v>
      </c>
      <c r="H73" s="612">
        <v>2</v>
      </c>
      <c r="I73" s="612">
        <v>3395</v>
      </c>
    </row>
    <row r="74" spans="2:11" s="461" customFormat="1" ht="16.5" customHeight="1">
      <c r="B74" s="643"/>
      <c r="C74" s="611"/>
      <c r="D74" s="481">
        <v>2023</v>
      </c>
      <c r="E74" s="612">
        <v>25</v>
      </c>
      <c r="F74" s="612">
        <v>30</v>
      </c>
      <c r="G74" s="612">
        <v>602</v>
      </c>
      <c r="H74" s="641" t="s">
        <v>306</v>
      </c>
      <c r="I74" s="612">
        <v>3826</v>
      </c>
    </row>
    <row r="75" spans="2:11" s="461" customFormat="1" ht="12.95" customHeight="1">
      <c r="B75" s="642"/>
      <c r="C75" s="619"/>
      <c r="D75" s="481">
        <v>2024</v>
      </c>
      <c r="E75" s="461">
        <v>10</v>
      </c>
      <c r="F75" s="461">
        <v>25</v>
      </c>
      <c r="G75" s="461">
        <v>738</v>
      </c>
      <c r="H75" s="641" t="s">
        <v>306</v>
      </c>
      <c r="I75" s="614">
        <v>4517</v>
      </c>
    </row>
    <row r="76" spans="2:11" s="461" customFormat="1" ht="8.1" customHeight="1">
      <c r="B76" s="638"/>
      <c r="C76" s="611"/>
      <c r="D76" s="481"/>
      <c r="E76" s="641"/>
      <c r="F76" s="612"/>
      <c r="G76" s="612"/>
      <c r="H76" s="641"/>
      <c r="I76" s="612"/>
    </row>
    <row r="77" spans="2:11" s="461" customFormat="1" ht="12.95" customHeight="1">
      <c r="B77" s="638" t="s">
        <v>7</v>
      </c>
      <c r="C77" s="611"/>
      <c r="D77" s="481">
        <v>2022</v>
      </c>
      <c r="E77" s="461">
        <v>5</v>
      </c>
      <c r="F77" s="461">
        <v>6</v>
      </c>
      <c r="G77" s="461">
        <v>36</v>
      </c>
      <c r="H77" s="641" t="s">
        <v>306</v>
      </c>
      <c r="I77" s="461">
        <v>145</v>
      </c>
    </row>
    <row r="78" spans="2:11" s="461" customFormat="1" ht="12.95" customHeight="1">
      <c r="B78" s="610"/>
      <c r="C78" s="611"/>
      <c r="D78" s="481">
        <v>2023</v>
      </c>
      <c r="E78" s="612">
        <v>5</v>
      </c>
      <c r="F78" s="644">
        <v>4</v>
      </c>
      <c r="G78" s="609">
        <v>37</v>
      </c>
      <c r="H78" s="641" t="s">
        <v>306</v>
      </c>
      <c r="I78" s="644">
        <v>172</v>
      </c>
    </row>
    <row r="79" spans="2:11" s="461" customFormat="1" ht="12.95" customHeight="1">
      <c r="B79" s="645"/>
      <c r="C79" s="619"/>
      <c r="D79" s="481">
        <v>2024</v>
      </c>
      <c r="E79" s="461">
        <v>2</v>
      </c>
      <c r="F79" s="461">
        <v>5</v>
      </c>
      <c r="G79" s="461">
        <v>47</v>
      </c>
      <c r="H79" s="641" t="s">
        <v>306</v>
      </c>
      <c r="I79" s="461">
        <v>201</v>
      </c>
    </row>
    <row r="80" spans="2:11" s="461" customFormat="1" ht="8.1" customHeight="1">
      <c r="B80" s="610"/>
      <c r="C80" s="611"/>
      <c r="D80" s="481"/>
      <c r="E80" s="641"/>
      <c r="F80" s="617"/>
      <c r="G80" s="609"/>
      <c r="H80" s="646"/>
      <c r="I80" s="616"/>
      <c r="J80" s="612"/>
      <c r="K80" s="612"/>
    </row>
    <row r="81" spans="1:16" s="461" customFormat="1" ht="14.1" customHeight="1">
      <c r="B81" s="610" t="s">
        <v>305</v>
      </c>
      <c r="C81" s="611"/>
      <c r="D81" s="481">
        <v>2022</v>
      </c>
      <c r="E81" s="622" t="s">
        <v>306</v>
      </c>
      <c r="F81" s="461">
        <v>12</v>
      </c>
      <c r="G81" s="461">
        <v>17</v>
      </c>
      <c r="H81" s="622" t="s">
        <v>306</v>
      </c>
      <c r="I81" s="461">
        <v>96</v>
      </c>
      <c r="J81" s="612"/>
      <c r="K81" s="612"/>
    </row>
    <row r="82" spans="1:16" s="461" customFormat="1" ht="14.1" customHeight="1">
      <c r="B82" s="610"/>
      <c r="C82" s="611"/>
      <c r="D82" s="481">
        <v>2023</v>
      </c>
      <c r="E82" s="622" t="s">
        <v>306</v>
      </c>
      <c r="F82" s="461">
        <v>11</v>
      </c>
      <c r="G82" s="461">
        <v>24</v>
      </c>
      <c r="H82" s="622" t="s">
        <v>306</v>
      </c>
      <c r="I82" s="461">
        <v>114</v>
      </c>
      <c r="J82" s="609"/>
      <c r="K82" s="612"/>
    </row>
    <row r="83" spans="1:16" s="461" customFormat="1" ht="14.1" customHeight="1">
      <c r="C83" s="619"/>
      <c r="D83" s="481">
        <v>2024</v>
      </c>
      <c r="E83" s="641" t="s">
        <v>306</v>
      </c>
      <c r="F83" s="461">
        <v>4</v>
      </c>
      <c r="G83" s="461">
        <v>26</v>
      </c>
      <c r="H83" s="641" t="s">
        <v>306</v>
      </c>
      <c r="I83" s="461">
        <v>121</v>
      </c>
      <c r="K83" s="612"/>
      <c r="M83" s="607"/>
    </row>
    <row r="84" spans="1:16" ht="5.0999999999999996" customHeight="1" thickBot="1">
      <c r="A84" s="561"/>
      <c r="B84" s="561"/>
      <c r="C84" s="561"/>
      <c r="D84" s="562"/>
      <c r="E84" s="561"/>
      <c r="F84" s="563"/>
      <c r="G84" s="563"/>
      <c r="H84" s="563"/>
      <c r="I84" s="563"/>
      <c r="J84" s="563"/>
      <c r="K84" s="541"/>
      <c r="L84" s="541"/>
      <c r="M84" s="541"/>
      <c r="P84" s="623"/>
    </row>
    <row r="85" spans="1:16" s="627" customFormat="1" ht="12.75" customHeight="1">
      <c r="B85" s="624"/>
      <c r="C85" s="624"/>
      <c r="D85" s="625"/>
      <c r="E85" s="624"/>
      <c r="F85" s="570"/>
      <c r="G85" s="626"/>
      <c r="H85" s="626"/>
      <c r="I85" s="499"/>
      <c r="J85" s="626" t="s">
        <v>303</v>
      </c>
      <c r="K85" s="647"/>
      <c r="L85" s="626"/>
    </row>
    <row r="86" spans="1:16" s="627" customFormat="1" ht="12.75" customHeight="1">
      <c r="B86" s="648"/>
      <c r="C86" s="499"/>
      <c r="D86" s="568"/>
      <c r="E86" s="569"/>
      <c r="F86" s="570"/>
      <c r="G86" s="440"/>
      <c r="H86" s="440"/>
      <c r="I86" s="499"/>
      <c r="J86" s="440" t="s">
        <v>304</v>
      </c>
      <c r="L86" s="440"/>
    </row>
    <row r="87" spans="1:16">
      <c r="B87" s="457"/>
      <c r="C87" s="457"/>
      <c r="D87" s="613"/>
      <c r="F87" s="457"/>
      <c r="G87" s="457"/>
      <c r="H87" s="466"/>
      <c r="I87" s="457"/>
    </row>
    <row r="88" spans="1:16">
      <c r="B88" s="457"/>
      <c r="C88" s="457"/>
      <c r="D88" s="613"/>
      <c r="F88" s="457"/>
      <c r="G88" s="457"/>
      <c r="H88" s="466"/>
      <c r="I88" s="457"/>
    </row>
    <row r="89" spans="1:16">
      <c r="B89" s="457"/>
      <c r="C89" s="457"/>
      <c r="D89" s="613"/>
      <c r="F89" s="457"/>
      <c r="G89" s="457"/>
      <c r="H89" s="466"/>
      <c r="I89" s="457"/>
    </row>
    <row r="90" spans="1:16">
      <c r="B90" s="457"/>
      <c r="C90" s="457"/>
      <c r="D90" s="613"/>
      <c r="F90" s="457"/>
      <c r="G90" s="457"/>
      <c r="H90" s="466"/>
      <c r="I90" s="457"/>
    </row>
    <row r="91" spans="1:16">
      <c r="B91" s="457"/>
      <c r="C91" s="457"/>
      <c r="D91" s="613"/>
      <c r="F91" s="457"/>
      <c r="G91" s="457"/>
      <c r="H91" s="466"/>
      <c r="I91" s="457"/>
    </row>
    <row r="92" spans="1:16">
      <c r="B92" s="457"/>
      <c r="C92" s="457"/>
      <c r="D92" s="613"/>
      <c r="F92" s="457"/>
      <c r="G92" s="457"/>
      <c r="H92" s="466"/>
      <c r="I92" s="457"/>
    </row>
    <row r="93" spans="1:16">
      <c r="B93" s="457"/>
      <c r="C93" s="457"/>
      <c r="D93" s="613"/>
      <c r="F93" s="457"/>
      <c r="G93" s="457"/>
      <c r="H93" s="466"/>
      <c r="I93" s="457"/>
    </row>
    <row r="94" spans="1:16">
      <c r="B94" s="457"/>
      <c r="C94" s="457"/>
      <c r="D94" s="613"/>
      <c r="F94" s="457"/>
      <c r="G94" s="457"/>
      <c r="H94" s="466"/>
      <c r="I94" s="457"/>
    </row>
    <row r="95" spans="1:16">
      <c r="B95" s="457"/>
      <c r="C95" s="457"/>
      <c r="D95" s="613"/>
      <c r="F95" s="457"/>
      <c r="G95" s="457"/>
      <c r="H95" s="466"/>
      <c r="I95" s="457"/>
    </row>
    <row r="96" spans="1:16">
      <c r="B96" s="457"/>
      <c r="C96" s="457"/>
      <c r="D96" s="613"/>
      <c r="F96" s="457"/>
      <c r="G96" s="457"/>
      <c r="H96" s="466"/>
      <c r="I96" s="457"/>
    </row>
    <row r="97" spans="2:9">
      <c r="B97" s="457"/>
      <c r="C97" s="457"/>
      <c r="D97" s="613"/>
      <c r="F97" s="457"/>
      <c r="G97" s="457"/>
      <c r="H97" s="466"/>
      <c r="I97" s="457"/>
    </row>
    <row r="98" spans="2:9">
      <c r="B98" s="457"/>
      <c r="C98" s="457"/>
      <c r="D98" s="613"/>
      <c r="F98" s="457"/>
      <c r="G98" s="457"/>
      <c r="H98" s="466"/>
      <c r="I98" s="457"/>
    </row>
  </sheetData>
  <mergeCells count="2">
    <mergeCell ref="B9:B11"/>
    <mergeCell ref="D9:D11"/>
  </mergeCells>
  <printOptions horizontalCentered="1"/>
  <pageMargins left="0.55118110236220497" right="0.55118110236220497" top="0.39370078740157499" bottom="0.59055008748906401" header="0.39370078740157499" footer="0.39370078740157499"/>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A2501-64D4-4564-9DE7-7FC2B2DF719A}">
  <dimension ref="A1:M100"/>
  <sheetViews>
    <sheetView showGridLines="0" view="pageBreakPreview" zoomScale="90" zoomScaleNormal="100" zoomScaleSheetLayoutView="90" workbookViewId="0">
      <selection activeCell="B6" sqref="B6"/>
    </sheetView>
  </sheetViews>
  <sheetFormatPr defaultColWidth="16.140625" defaultRowHeight="16.5"/>
  <cols>
    <col min="1" max="1" width="1" style="652" customWidth="1"/>
    <col min="2" max="2" width="11.5703125" style="652" customWidth="1"/>
    <col min="3" max="4" width="8" style="652" customWidth="1"/>
    <col min="5" max="7" width="15.42578125" style="652" customWidth="1"/>
    <col min="8" max="8" width="1.140625" style="652" customWidth="1"/>
    <col min="9" max="11" width="16.7109375" style="652" customWidth="1"/>
    <col min="12" max="12" width="1.140625" style="652" customWidth="1"/>
    <col min="13" max="13" width="0.7109375" style="652" customWidth="1"/>
    <col min="14" max="247" width="16.140625" style="652"/>
    <col min="248" max="248" width="1.28515625" style="652" customWidth="1"/>
    <col min="249" max="249" width="20" style="652" customWidth="1"/>
    <col min="250" max="250" width="0.7109375" style="652" customWidth="1"/>
    <col min="251" max="251" width="1.7109375" style="652" customWidth="1"/>
    <col min="252" max="252" width="11" style="652" customWidth="1"/>
    <col min="253" max="253" width="12.28515625" style="652" customWidth="1"/>
    <col min="254" max="254" width="12.85546875" style="652" customWidth="1"/>
    <col min="255" max="255" width="14.140625" style="652" customWidth="1"/>
    <col min="256" max="256" width="1.5703125" style="652" customWidth="1"/>
    <col min="257" max="257" width="10.140625" style="652" customWidth="1"/>
    <col min="258" max="258" width="19.7109375" style="652" customWidth="1"/>
    <col min="259" max="259" width="1.85546875" style="652" customWidth="1"/>
    <col min="260" max="260" width="1.140625" style="652" customWidth="1"/>
    <col min="261" max="503" width="16.140625" style="652"/>
    <col min="504" max="504" width="1.28515625" style="652" customWidth="1"/>
    <col min="505" max="505" width="20" style="652" customWidth="1"/>
    <col min="506" max="506" width="0.7109375" style="652" customWidth="1"/>
    <col min="507" max="507" width="1.7109375" style="652" customWidth="1"/>
    <col min="508" max="508" width="11" style="652" customWidth="1"/>
    <col min="509" max="509" width="12.28515625" style="652" customWidth="1"/>
    <col min="510" max="510" width="12.85546875" style="652" customWidth="1"/>
    <col min="511" max="511" width="14.140625" style="652" customWidth="1"/>
    <col min="512" max="512" width="1.5703125" style="652" customWidth="1"/>
    <col min="513" max="513" width="10.140625" style="652" customWidth="1"/>
    <col min="514" max="514" width="19.7109375" style="652" customWidth="1"/>
    <col min="515" max="515" width="1.85546875" style="652" customWidth="1"/>
    <col min="516" max="516" width="1.140625" style="652" customWidth="1"/>
    <col min="517" max="759" width="16.140625" style="652"/>
    <col min="760" max="760" width="1.28515625" style="652" customWidth="1"/>
    <col min="761" max="761" width="20" style="652" customWidth="1"/>
    <col min="762" max="762" width="0.7109375" style="652" customWidth="1"/>
    <col min="763" max="763" width="1.7109375" style="652" customWidth="1"/>
    <col min="764" max="764" width="11" style="652" customWidth="1"/>
    <col min="765" max="765" width="12.28515625" style="652" customWidth="1"/>
    <col min="766" max="766" width="12.85546875" style="652" customWidth="1"/>
    <col min="767" max="767" width="14.140625" style="652" customWidth="1"/>
    <col min="768" max="768" width="1.5703125" style="652" customWidth="1"/>
    <col min="769" max="769" width="10.140625" style="652" customWidth="1"/>
    <col min="770" max="770" width="19.7109375" style="652" customWidth="1"/>
    <col min="771" max="771" width="1.85546875" style="652" customWidth="1"/>
    <col min="772" max="772" width="1.140625" style="652" customWidth="1"/>
    <col min="773" max="1015" width="16.140625" style="652"/>
    <col min="1016" max="1016" width="1.28515625" style="652" customWidth="1"/>
    <col min="1017" max="1017" width="20" style="652" customWidth="1"/>
    <col min="1018" max="1018" width="0.7109375" style="652" customWidth="1"/>
    <col min="1019" max="1019" width="1.7109375" style="652" customWidth="1"/>
    <col min="1020" max="1020" width="11" style="652" customWidth="1"/>
    <col min="1021" max="1021" width="12.28515625" style="652" customWidth="1"/>
    <col min="1022" max="1022" width="12.85546875" style="652" customWidth="1"/>
    <col min="1023" max="1023" width="14.140625" style="652" customWidth="1"/>
    <col min="1024" max="1024" width="1.5703125" style="652" customWidth="1"/>
    <col min="1025" max="1025" width="10.140625" style="652" customWidth="1"/>
    <col min="1026" max="1026" width="19.7109375" style="652" customWidth="1"/>
    <col min="1027" max="1027" width="1.85546875" style="652" customWidth="1"/>
    <col min="1028" max="1028" width="1.140625" style="652" customWidth="1"/>
    <col min="1029" max="1271" width="16.140625" style="652"/>
    <col min="1272" max="1272" width="1.28515625" style="652" customWidth="1"/>
    <col min="1273" max="1273" width="20" style="652" customWidth="1"/>
    <col min="1274" max="1274" width="0.7109375" style="652" customWidth="1"/>
    <col min="1275" max="1275" width="1.7109375" style="652" customWidth="1"/>
    <col min="1276" max="1276" width="11" style="652" customWidth="1"/>
    <col min="1277" max="1277" width="12.28515625" style="652" customWidth="1"/>
    <col min="1278" max="1278" width="12.85546875" style="652" customWidth="1"/>
    <col min="1279" max="1279" width="14.140625" style="652" customWidth="1"/>
    <col min="1280" max="1280" width="1.5703125" style="652" customWidth="1"/>
    <col min="1281" max="1281" width="10.140625" style="652" customWidth="1"/>
    <col min="1282" max="1282" width="19.7109375" style="652" customWidth="1"/>
    <col min="1283" max="1283" width="1.85546875" style="652" customWidth="1"/>
    <col min="1284" max="1284" width="1.140625" style="652" customWidth="1"/>
    <col min="1285" max="1527" width="16.140625" style="652"/>
    <col min="1528" max="1528" width="1.28515625" style="652" customWidth="1"/>
    <col min="1529" max="1529" width="20" style="652" customWidth="1"/>
    <col min="1530" max="1530" width="0.7109375" style="652" customWidth="1"/>
    <col min="1531" max="1531" width="1.7109375" style="652" customWidth="1"/>
    <col min="1532" max="1532" width="11" style="652" customWidth="1"/>
    <col min="1533" max="1533" width="12.28515625" style="652" customWidth="1"/>
    <col min="1534" max="1534" width="12.85546875" style="652" customWidth="1"/>
    <col min="1535" max="1535" width="14.140625" style="652" customWidth="1"/>
    <col min="1536" max="1536" width="1.5703125" style="652" customWidth="1"/>
    <col min="1537" max="1537" width="10.140625" style="652" customWidth="1"/>
    <col min="1538" max="1538" width="19.7109375" style="652" customWidth="1"/>
    <col min="1539" max="1539" width="1.85546875" style="652" customWidth="1"/>
    <col min="1540" max="1540" width="1.140625" style="652" customWidth="1"/>
    <col min="1541" max="1783" width="16.140625" style="652"/>
    <col min="1784" max="1784" width="1.28515625" style="652" customWidth="1"/>
    <col min="1785" max="1785" width="20" style="652" customWidth="1"/>
    <col min="1786" max="1786" width="0.7109375" style="652" customWidth="1"/>
    <col min="1787" max="1787" width="1.7109375" style="652" customWidth="1"/>
    <col min="1788" max="1788" width="11" style="652" customWidth="1"/>
    <col min="1789" max="1789" width="12.28515625" style="652" customWidth="1"/>
    <col min="1790" max="1790" width="12.85546875" style="652" customWidth="1"/>
    <col min="1791" max="1791" width="14.140625" style="652" customWidth="1"/>
    <col min="1792" max="1792" width="1.5703125" style="652" customWidth="1"/>
    <col min="1793" max="1793" width="10.140625" style="652" customWidth="1"/>
    <col min="1794" max="1794" width="19.7109375" style="652" customWidth="1"/>
    <col min="1795" max="1795" width="1.85546875" style="652" customWidth="1"/>
    <col min="1796" max="1796" width="1.140625" style="652" customWidth="1"/>
    <col min="1797" max="2039" width="16.140625" style="652"/>
    <col min="2040" max="2040" width="1.28515625" style="652" customWidth="1"/>
    <col min="2041" max="2041" width="20" style="652" customWidth="1"/>
    <col min="2042" max="2042" width="0.7109375" style="652" customWidth="1"/>
    <col min="2043" max="2043" width="1.7109375" style="652" customWidth="1"/>
    <col min="2044" max="2044" width="11" style="652" customWidth="1"/>
    <col min="2045" max="2045" width="12.28515625" style="652" customWidth="1"/>
    <col min="2046" max="2046" width="12.85546875" style="652" customWidth="1"/>
    <col min="2047" max="2047" width="14.140625" style="652" customWidth="1"/>
    <col min="2048" max="2048" width="1.5703125" style="652" customWidth="1"/>
    <col min="2049" max="2049" width="10.140625" style="652" customWidth="1"/>
    <col min="2050" max="2050" width="19.7109375" style="652" customWidth="1"/>
    <col min="2051" max="2051" width="1.85546875" style="652" customWidth="1"/>
    <col min="2052" max="2052" width="1.140625" style="652" customWidth="1"/>
    <col min="2053" max="2295" width="16.140625" style="652"/>
    <col min="2296" max="2296" width="1.28515625" style="652" customWidth="1"/>
    <col min="2297" max="2297" width="20" style="652" customWidth="1"/>
    <col min="2298" max="2298" width="0.7109375" style="652" customWidth="1"/>
    <col min="2299" max="2299" width="1.7109375" style="652" customWidth="1"/>
    <col min="2300" max="2300" width="11" style="652" customWidth="1"/>
    <col min="2301" max="2301" width="12.28515625" style="652" customWidth="1"/>
    <col min="2302" max="2302" width="12.85546875" style="652" customWidth="1"/>
    <col min="2303" max="2303" width="14.140625" style="652" customWidth="1"/>
    <col min="2304" max="2304" width="1.5703125" style="652" customWidth="1"/>
    <col min="2305" max="2305" width="10.140625" style="652" customWidth="1"/>
    <col min="2306" max="2306" width="19.7109375" style="652" customWidth="1"/>
    <col min="2307" max="2307" width="1.85546875" style="652" customWidth="1"/>
    <col min="2308" max="2308" width="1.140625" style="652" customWidth="1"/>
    <col min="2309" max="2551" width="16.140625" style="652"/>
    <col min="2552" max="2552" width="1.28515625" style="652" customWidth="1"/>
    <col min="2553" max="2553" width="20" style="652" customWidth="1"/>
    <col min="2554" max="2554" width="0.7109375" style="652" customWidth="1"/>
    <col min="2555" max="2555" width="1.7109375" style="652" customWidth="1"/>
    <col min="2556" max="2556" width="11" style="652" customWidth="1"/>
    <col min="2557" max="2557" width="12.28515625" style="652" customWidth="1"/>
    <col min="2558" max="2558" width="12.85546875" style="652" customWidth="1"/>
    <col min="2559" max="2559" width="14.140625" style="652" customWidth="1"/>
    <col min="2560" max="2560" width="1.5703125" style="652" customWidth="1"/>
    <col min="2561" max="2561" width="10.140625" style="652" customWidth="1"/>
    <col min="2562" max="2562" width="19.7109375" style="652" customWidth="1"/>
    <col min="2563" max="2563" width="1.85546875" style="652" customWidth="1"/>
    <col min="2564" max="2564" width="1.140625" style="652" customWidth="1"/>
    <col min="2565" max="2807" width="16.140625" style="652"/>
    <col min="2808" max="2808" width="1.28515625" style="652" customWidth="1"/>
    <col min="2809" max="2809" width="20" style="652" customWidth="1"/>
    <col min="2810" max="2810" width="0.7109375" style="652" customWidth="1"/>
    <col min="2811" max="2811" width="1.7109375" style="652" customWidth="1"/>
    <col min="2812" max="2812" width="11" style="652" customWidth="1"/>
    <col min="2813" max="2813" width="12.28515625" style="652" customWidth="1"/>
    <col min="2814" max="2814" width="12.85546875" style="652" customWidth="1"/>
    <col min="2815" max="2815" width="14.140625" style="652" customWidth="1"/>
    <col min="2816" max="2816" width="1.5703125" style="652" customWidth="1"/>
    <col min="2817" max="2817" width="10.140625" style="652" customWidth="1"/>
    <col min="2818" max="2818" width="19.7109375" style="652" customWidth="1"/>
    <col min="2819" max="2819" width="1.85546875" style="652" customWidth="1"/>
    <col min="2820" max="2820" width="1.140625" style="652" customWidth="1"/>
    <col min="2821" max="3063" width="16.140625" style="652"/>
    <col min="3064" max="3064" width="1.28515625" style="652" customWidth="1"/>
    <col min="3065" max="3065" width="20" style="652" customWidth="1"/>
    <col min="3066" max="3066" width="0.7109375" style="652" customWidth="1"/>
    <col min="3067" max="3067" width="1.7109375" style="652" customWidth="1"/>
    <col min="3068" max="3068" width="11" style="652" customWidth="1"/>
    <col min="3069" max="3069" width="12.28515625" style="652" customWidth="1"/>
    <col min="3070" max="3070" width="12.85546875" style="652" customWidth="1"/>
    <col min="3071" max="3071" width="14.140625" style="652" customWidth="1"/>
    <col min="3072" max="3072" width="1.5703125" style="652" customWidth="1"/>
    <col min="3073" max="3073" width="10.140625" style="652" customWidth="1"/>
    <col min="3074" max="3074" width="19.7109375" style="652" customWidth="1"/>
    <col min="3075" max="3075" width="1.85546875" style="652" customWidth="1"/>
    <col min="3076" max="3076" width="1.140625" style="652" customWidth="1"/>
    <col min="3077" max="3319" width="16.140625" style="652"/>
    <col min="3320" max="3320" width="1.28515625" style="652" customWidth="1"/>
    <col min="3321" max="3321" width="20" style="652" customWidth="1"/>
    <col min="3322" max="3322" width="0.7109375" style="652" customWidth="1"/>
    <col min="3323" max="3323" width="1.7109375" style="652" customWidth="1"/>
    <col min="3324" max="3324" width="11" style="652" customWidth="1"/>
    <col min="3325" max="3325" width="12.28515625" style="652" customWidth="1"/>
    <col min="3326" max="3326" width="12.85546875" style="652" customWidth="1"/>
    <col min="3327" max="3327" width="14.140625" style="652" customWidth="1"/>
    <col min="3328" max="3328" width="1.5703125" style="652" customWidth="1"/>
    <col min="3329" max="3329" width="10.140625" style="652" customWidth="1"/>
    <col min="3330" max="3330" width="19.7109375" style="652" customWidth="1"/>
    <col min="3331" max="3331" width="1.85546875" style="652" customWidth="1"/>
    <col min="3332" max="3332" width="1.140625" style="652" customWidth="1"/>
    <col min="3333" max="3575" width="16.140625" style="652"/>
    <col min="3576" max="3576" width="1.28515625" style="652" customWidth="1"/>
    <col min="3577" max="3577" width="20" style="652" customWidth="1"/>
    <col min="3578" max="3578" width="0.7109375" style="652" customWidth="1"/>
    <col min="3579" max="3579" width="1.7109375" style="652" customWidth="1"/>
    <col min="3580" max="3580" width="11" style="652" customWidth="1"/>
    <col min="3581" max="3581" width="12.28515625" style="652" customWidth="1"/>
    <col min="3582" max="3582" width="12.85546875" style="652" customWidth="1"/>
    <col min="3583" max="3583" width="14.140625" style="652" customWidth="1"/>
    <col min="3584" max="3584" width="1.5703125" style="652" customWidth="1"/>
    <col min="3585" max="3585" width="10.140625" style="652" customWidth="1"/>
    <col min="3586" max="3586" width="19.7109375" style="652" customWidth="1"/>
    <col min="3587" max="3587" width="1.85546875" style="652" customWidth="1"/>
    <col min="3588" max="3588" width="1.140625" style="652" customWidth="1"/>
    <col min="3589" max="3831" width="16.140625" style="652"/>
    <col min="3832" max="3832" width="1.28515625" style="652" customWidth="1"/>
    <col min="3833" max="3833" width="20" style="652" customWidth="1"/>
    <col min="3834" max="3834" width="0.7109375" style="652" customWidth="1"/>
    <col min="3835" max="3835" width="1.7109375" style="652" customWidth="1"/>
    <col min="3836" max="3836" width="11" style="652" customWidth="1"/>
    <col min="3837" max="3837" width="12.28515625" style="652" customWidth="1"/>
    <col min="3838" max="3838" width="12.85546875" style="652" customWidth="1"/>
    <col min="3839" max="3839" width="14.140625" style="652" customWidth="1"/>
    <col min="3840" max="3840" width="1.5703125" style="652" customWidth="1"/>
    <col min="3841" max="3841" width="10.140625" style="652" customWidth="1"/>
    <col min="3842" max="3842" width="19.7109375" style="652" customWidth="1"/>
    <col min="3843" max="3843" width="1.85546875" style="652" customWidth="1"/>
    <col min="3844" max="3844" width="1.140625" style="652" customWidth="1"/>
    <col min="3845" max="4087" width="16.140625" style="652"/>
    <col min="4088" max="4088" width="1.28515625" style="652" customWidth="1"/>
    <col min="4089" max="4089" width="20" style="652" customWidth="1"/>
    <col min="4090" max="4090" width="0.7109375" style="652" customWidth="1"/>
    <col min="4091" max="4091" width="1.7109375" style="652" customWidth="1"/>
    <col min="4092" max="4092" width="11" style="652" customWidth="1"/>
    <col min="4093" max="4093" width="12.28515625" style="652" customWidth="1"/>
    <col min="4094" max="4094" width="12.85546875" style="652" customWidth="1"/>
    <col min="4095" max="4095" width="14.140625" style="652" customWidth="1"/>
    <col min="4096" max="4096" width="1.5703125" style="652" customWidth="1"/>
    <col min="4097" max="4097" width="10.140625" style="652" customWidth="1"/>
    <col min="4098" max="4098" width="19.7109375" style="652" customWidth="1"/>
    <col min="4099" max="4099" width="1.85546875" style="652" customWidth="1"/>
    <col min="4100" max="4100" width="1.140625" style="652" customWidth="1"/>
    <col min="4101" max="4343" width="16.140625" style="652"/>
    <col min="4344" max="4344" width="1.28515625" style="652" customWidth="1"/>
    <col min="4345" max="4345" width="20" style="652" customWidth="1"/>
    <col min="4346" max="4346" width="0.7109375" style="652" customWidth="1"/>
    <col min="4347" max="4347" width="1.7109375" style="652" customWidth="1"/>
    <col min="4348" max="4348" width="11" style="652" customWidth="1"/>
    <col min="4349" max="4349" width="12.28515625" style="652" customWidth="1"/>
    <col min="4350" max="4350" width="12.85546875" style="652" customWidth="1"/>
    <col min="4351" max="4351" width="14.140625" style="652" customWidth="1"/>
    <col min="4352" max="4352" width="1.5703125" style="652" customWidth="1"/>
    <col min="4353" max="4353" width="10.140625" style="652" customWidth="1"/>
    <col min="4354" max="4354" width="19.7109375" style="652" customWidth="1"/>
    <col min="4355" max="4355" width="1.85546875" style="652" customWidth="1"/>
    <col min="4356" max="4356" width="1.140625" style="652" customWidth="1"/>
    <col min="4357" max="4599" width="16.140625" style="652"/>
    <col min="4600" max="4600" width="1.28515625" style="652" customWidth="1"/>
    <col min="4601" max="4601" width="20" style="652" customWidth="1"/>
    <col min="4602" max="4602" width="0.7109375" style="652" customWidth="1"/>
    <col min="4603" max="4603" width="1.7109375" style="652" customWidth="1"/>
    <col min="4604" max="4604" width="11" style="652" customWidth="1"/>
    <col min="4605" max="4605" width="12.28515625" style="652" customWidth="1"/>
    <col min="4606" max="4606" width="12.85546875" style="652" customWidth="1"/>
    <col min="4607" max="4607" width="14.140625" style="652" customWidth="1"/>
    <col min="4608" max="4608" width="1.5703125" style="652" customWidth="1"/>
    <col min="4609" max="4609" width="10.140625" style="652" customWidth="1"/>
    <col min="4610" max="4610" width="19.7109375" style="652" customWidth="1"/>
    <col min="4611" max="4611" width="1.85546875" style="652" customWidth="1"/>
    <col min="4612" max="4612" width="1.140625" style="652" customWidth="1"/>
    <col min="4613" max="4855" width="16.140625" style="652"/>
    <col min="4856" max="4856" width="1.28515625" style="652" customWidth="1"/>
    <col min="4857" max="4857" width="20" style="652" customWidth="1"/>
    <col min="4858" max="4858" width="0.7109375" style="652" customWidth="1"/>
    <col min="4859" max="4859" width="1.7109375" style="652" customWidth="1"/>
    <col min="4860" max="4860" width="11" style="652" customWidth="1"/>
    <col min="4861" max="4861" width="12.28515625" style="652" customWidth="1"/>
    <col min="4862" max="4862" width="12.85546875" style="652" customWidth="1"/>
    <col min="4863" max="4863" width="14.140625" style="652" customWidth="1"/>
    <col min="4864" max="4864" width="1.5703125" style="652" customWidth="1"/>
    <col min="4865" max="4865" width="10.140625" style="652" customWidth="1"/>
    <col min="4866" max="4866" width="19.7109375" style="652" customWidth="1"/>
    <col min="4867" max="4867" width="1.85546875" style="652" customWidth="1"/>
    <col min="4868" max="4868" width="1.140625" style="652" customWidth="1"/>
    <col min="4869" max="5111" width="16.140625" style="652"/>
    <col min="5112" max="5112" width="1.28515625" style="652" customWidth="1"/>
    <col min="5113" max="5113" width="20" style="652" customWidth="1"/>
    <col min="5114" max="5114" width="0.7109375" style="652" customWidth="1"/>
    <col min="5115" max="5115" width="1.7109375" style="652" customWidth="1"/>
    <col min="5116" max="5116" width="11" style="652" customWidth="1"/>
    <col min="5117" max="5117" width="12.28515625" style="652" customWidth="1"/>
    <col min="5118" max="5118" width="12.85546875" style="652" customWidth="1"/>
    <col min="5119" max="5119" width="14.140625" style="652" customWidth="1"/>
    <col min="5120" max="5120" width="1.5703125" style="652" customWidth="1"/>
    <col min="5121" max="5121" width="10.140625" style="652" customWidth="1"/>
    <col min="5122" max="5122" width="19.7109375" style="652" customWidth="1"/>
    <col min="5123" max="5123" width="1.85546875" style="652" customWidth="1"/>
    <col min="5124" max="5124" width="1.140625" style="652" customWidth="1"/>
    <col min="5125" max="5367" width="16.140625" style="652"/>
    <col min="5368" max="5368" width="1.28515625" style="652" customWidth="1"/>
    <col min="5369" max="5369" width="20" style="652" customWidth="1"/>
    <col min="5370" max="5370" width="0.7109375" style="652" customWidth="1"/>
    <col min="5371" max="5371" width="1.7109375" style="652" customWidth="1"/>
    <col min="5372" max="5372" width="11" style="652" customWidth="1"/>
    <col min="5373" max="5373" width="12.28515625" style="652" customWidth="1"/>
    <col min="5374" max="5374" width="12.85546875" style="652" customWidth="1"/>
    <col min="5375" max="5375" width="14.140625" style="652" customWidth="1"/>
    <col min="5376" max="5376" width="1.5703125" style="652" customWidth="1"/>
    <col min="5377" max="5377" width="10.140625" style="652" customWidth="1"/>
    <col min="5378" max="5378" width="19.7109375" style="652" customWidth="1"/>
    <col min="5379" max="5379" width="1.85546875" style="652" customWidth="1"/>
    <col min="5380" max="5380" width="1.140625" style="652" customWidth="1"/>
    <col min="5381" max="5623" width="16.140625" style="652"/>
    <col min="5624" max="5624" width="1.28515625" style="652" customWidth="1"/>
    <col min="5625" max="5625" width="20" style="652" customWidth="1"/>
    <col min="5626" max="5626" width="0.7109375" style="652" customWidth="1"/>
    <col min="5627" max="5627" width="1.7109375" style="652" customWidth="1"/>
    <col min="5628" max="5628" width="11" style="652" customWidth="1"/>
    <col min="5629" max="5629" width="12.28515625" style="652" customWidth="1"/>
    <col min="5630" max="5630" width="12.85546875" style="652" customWidth="1"/>
    <col min="5631" max="5631" width="14.140625" style="652" customWidth="1"/>
    <col min="5632" max="5632" width="1.5703125" style="652" customWidth="1"/>
    <col min="5633" max="5633" width="10.140625" style="652" customWidth="1"/>
    <col min="5634" max="5634" width="19.7109375" style="652" customWidth="1"/>
    <col min="5635" max="5635" width="1.85546875" style="652" customWidth="1"/>
    <col min="5636" max="5636" width="1.140625" style="652" customWidth="1"/>
    <col min="5637" max="5879" width="16.140625" style="652"/>
    <col min="5880" max="5880" width="1.28515625" style="652" customWidth="1"/>
    <col min="5881" max="5881" width="20" style="652" customWidth="1"/>
    <col min="5882" max="5882" width="0.7109375" style="652" customWidth="1"/>
    <col min="5883" max="5883" width="1.7109375" style="652" customWidth="1"/>
    <col min="5884" max="5884" width="11" style="652" customWidth="1"/>
    <col min="5885" max="5885" width="12.28515625" style="652" customWidth="1"/>
    <col min="5886" max="5886" width="12.85546875" style="652" customWidth="1"/>
    <col min="5887" max="5887" width="14.140625" style="652" customWidth="1"/>
    <col min="5888" max="5888" width="1.5703125" style="652" customWidth="1"/>
    <col min="5889" max="5889" width="10.140625" style="652" customWidth="1"/>
    <col min="5890" max="5890" width="19.7109375" style="652" customWidth="1"/>
    <col min="5891" max="5891" width="1.85546875" style="652" customWidth="1"/>
    <col min="5892" max="5892" width="1.140625" style="652" customWidth="1"/>
    <col min="5893" max="6135" width="16.140625" style="652"/>
    <col min="6136" max="6136" width="1.28515625" style="652" customWidth="1"/>
    <col min="6137" max="6137" width="20" style="652" customWidth="1"/>
    <col min="6138" max="6138" width="0.7109375" style="652" customWidth="1"/>
    <col min="6139" max="6139" width="1.7109375" style="652" customWidth="1"/>
    <col min="6140" max="6140" width="11" style="652" customWidth="1"/>
    <col min="6141" max="6141" width="12.28515625" style="652" customWidth="1"/>
    <col min="6142" max="6142" width="12.85546875" style="652" customWidth="1"/>
    <col min="6143" max="6143" width="14.140625" style="652" customWidth="1"/>
    <col min="6144" max="6144" width="1.5703125" style="652" customWidth="1"/>
    <col min="6145" max="6145" width="10.140625" style="652" customWidth="1"/>
    <col min="6146" max="6146" width="19.7109375" style="652" customWidth="1"/>
    <col min="6147" max="6147" width="1.85546875" style="652" customWidth="1"/>
    <col min="6148" max="6148" width="1.140625" style="652" customWidth="1"/>
    <col min="6149" max="6391" width="16.140625" style="652"/>
    <col min="6392" max="6392" width="1.28515625" style="652" customWidth="1"/>
    <col min="6393" max="6393" width="20" style="652" customWidth="1"/>
    <col min="6394" max="6394" width="0.7109375" style="652" customWidth="1"/>
    <col min="6395" max="6395" width="1.7109375" style="652" customWidth="1"/>
    <col min="6396" max="6396" width="11" style="652" customWidth="1"/>
    <col min="6397" max="6397" width="12.28515625" style="652" customWidth="1"/>
    <col min="6398" max="6398" width="12.85546875" style="652" customWidth="1"/>
    <col min="6399" max="6399" width="14.140625" style="652" customWidth="1"/>
    <col min="6400" max="6400" width="1.5703125" style="652" customWidth="1"/>
    <col min="6401" max="6401" width="10.140625" style="652" customWidth="1"/>
    <col min="6402" max="6402" width="19.7109375" style="652" customWidth="1"/>
    <col min="6403" max="6403" width="1.85546875" style="652" customWidth="1"/>
    <col min="6404" max="6404" width="1.140625" style="652" customWidth="1"/>
    <col min="6405" max="6647" width="16.140625" style="652"/>
    <col min="6648" max="6648" width="1.28515625" style="652" customWidth="1"/>
    <col min="6649" max="6649" width="20" style="652" customWidth="1"/>
    <col min="6650" max="6650" width="0.7109375" style="652" customWidth="1"/>
    <col min="6651" max="6651" width="1.7109375" style="652" customWidth="1"/>
    <col min="6652" max="6652" width="11" style="652" customWidth="1"/>
    <col min="6653" max="6653" width="12.28515625" style="652" customWidth="1"/>
    <col min="6654" max="6654" width="12.85546875" style="652" customWidth="1"/>
    <col min="6655" max="6655" width="14.140625" style="652" customWidth="1"/>
    <col min="6656" max="6656" width="1.5703125" style="652" customWidth="1"/>
    <col min="6657" max="6657" width="10.140625" style="652" customWidth="1"/>
    <col min="6658" max="6658" width="19.7109375" style="652" customWidth="1"/>
    <col min="6659" max="6659" width="1.85546875" style="652" customWidth="1"/>
    <col min="6660" max="6660" width="1.140625" style="652" customWidth="1"/>
    <col min="6661" max="6903" width="16.140625" style="652"/>
    <col min="6904" max="6904" width="1.28515625" style="652" customWidth="1"/>
    <col min="6905" max="6905" width="20" style="652" customWidth="1"/>
    <col min="6906" max="6906" width="0.7109375" style="652" customWidth="1"/>
    <col min="6907" max="6907" width="1.7109375" style="652" customWidth="1"/>
    <col min="6908" max="6908" width="11" style="652" customWidth="1"/>
    <col min="6909" max="6909" width="12.28515625" style="652" customWidth="1"/>
    <col min="6910" max="6910" width="12.85546875" style="652" customWidth="1"/>
    <col min="6911" max="6911" width="14.140625" style="652" customWidth="1"/>
    <col min="6912" max="6912" width="1.5703125" style="652" customWidth="1"/>
    <col min="6913" max="6913" width="10.140625" style="652" customWidth="1"/>
    <col min="6914" max="6914" width="19.7109375" style="652" customWidth="1"/>
    <col min="6915" max="6915" width="1.85546875" style="652" customWidth="1"/>
    <col min="6916" max="6916" width="1.140625" style="652" customWidth="1"/>
    <col min="6917" max="7159" width="16.140625" style="652"/>
    <col min="7160" max="7160" width="1.28515625" style="652" customWidth="1"/>
    <col min="7161" max="7161" width="20" style="652" customWidth="1"/>
    <col min="7162" max="7162" width="0.7109375" style="652" customWidth="1"/>
    <col min="7163" max="7163" width="1.7109375" style="652" customWidth="1"/>
    <col min="7164" max="7164" width="11" style="652" customWidth="1"/>
    <col min="7165" max="7165" width="12.28515625" style="652" customWidth="1"/>
    <col min="7166" max="7166" width="12.85546875" style="652" customWidth="1"/>
    <col min="7167" max="7167" width="14.140625" style="652" customWidth="1"/>
    <col min="7168" max="7168" width="1.5703125" style="652" customWidth="1"/>
    <col min="7169" max="7169" width="10.140625" style="652" customWidth="1"/>
    <col min="7170" max="7170" width="19.7109375" style="652" customWidth="1"/>
    <col min="7171" max="7171" width="1.85546875" style="652" customWidth="1"/>
    <col min="7172" max="7172" width="1.140625" style="652" customWidth="1"/>
    <col min="7173" max="7415" width="16.140625" style="652"/>
    <col min="7416" max="7416" width="1.28515625" style="652" customWidth="1"/>
    <col min="7417" max="7417" width="20" style="652" customWidth="1"/>
    <col min="7418" max="7418" width="0.7109375" style="652" customWidth="1"/>
    <col min="7419" max="7419" width="1.7109375" style="652" customWidth="1"/>
    <col min="7420" max="7420" width="11" style="652" customWidth="1"/>
    <col min="7421" max="7421" width="12.28515625" style="652" customWidth="1"/>
    <col min="7422" max="7422" width="12.85546875" style="652" customWidth="1"/>
    <col min="7423" max="7423" width="14.140625" style="652" customWidth="1"/>
    <col min="7424" max="7424" width="1.5703125" style="652" customWidth="1"/>
    <col min="7425" max="7425" width="10.140625" style="652" customWidth="1"/>
    <col min="7426" max="7426" width="19.7109375" style="652" customWidth="1"/>
    <col min="7427" max="7427" width="1.85546875" style="652" customWidth="1"/>
    <col min="7428" max="7428" width="1.140625" style="652" customWidth="1"/>
    <col min="7429" max="7671" width="16.140625" style="652"/>
    <col min="7672" max="7672" width="1.28515625" style="652" customWidth="1"/>
    <col min="7673" max="7673" width="20" style="652" customWidth="1"/>
    <col min="7674" max="7674" width="0.7109375" style="652" customWidth="1"/>
    <col min="7675" max="7675" width="1.7109375" style="652" customWidth="1"/>
    <col min="7676" max="7676" width="11" style="652" customWidth="1"/>
    <col min="7677" max="7677" width="12.28515625" style="652" customWidth="1"/>
    <col min="7678" max="7678" width="12.85546875" style="652" customWidth="1"/>
    <col min="7679" max="7679" width="14.140625" style="652" customWidth="1"/>
    <col min="7680" max="7680" width="1.5703125" style="652" customWidth="1"/>
    <col min="7681" max="7681" width="10.140625" style="652" customWidth="1"/>
    <col min="7682" max="7682" width="19.7109375" style="652" customWidth="1"/>
    <col min="7683" max="7683" width="1.85546875" style="652" customWidth="1"/>
    <col min="7684" max="7684" width="1.140625" style="652" customWidth="1"/>
    <col min="7685" max="7927" width="16.140625" style="652"/>
    <col min="7928" max="7928" width="1.28515625" style="652" customWidth="1"/>
    <col min="7929" max="7929" width="20" style="652" customWidth="1"/>
    <col min="7930" max="7930" width="0.7109375" style="652" customWidth="1"/>
    <col min="7931" max="7931" width="1.7109375" style="652" customWidth="1"/>
    <col min="7932" max="7932" width="11" style="652" customWidth="1"/>
    <col min="7933" max="7933" width="12.28515625" style="652" customWidth="1"/>
    <col min="7934" max="7934" width="12.85546875" style="652" customWidth="1"/>
    <col min="7935" max="7935" width="14.140625" style="652" customWidth="1"/>
    <col min="7936" max="7936" width="1.5703125" style="652" customWidth="1"/>
    <col min="7937" max="7937" width="10.140625" style="652" customWidth="1"/>
    <col min="7938" max="7938" width="19.7109375" style="652" customWidth="1"/>
    <col min="7939" max="7939" width="1.85546875" style="652" customWidth="1"/>
    <col min="7940" max="7940" width="1.140625" style="652" customWidth="1"/>
    <col min="7941" max="8183" width="16.140625" style="652"/>
    <col min="8184" max="8184" width="1.28515625" style="652" customWidth="1"/>
    <col min="8185" max="8185" width="20" style="652" customWidth="1"/>
    <col min="8186" max="8186" width="0.7109375" style="652" customWidth="1"/>
    <col min="8187" max="8187" width="1.7109375" style="652" customWidth="1"/>
    <col min="8188" max="8188" width="11" style="652" customWidth="1"/>
    <col min="8189" max="8189" width="12.28515625" style="652" customWidth="1"/>
    <col min="8190" max="8190" width="12.85546875" style="652" customWidth="1"/>
    <col min="8191" max="8191" width="14.140625" style="652" customWidth="1"/>
    <col min="8192" max="8192" width="1.5703125" style="652" customWidth="1"/>
    <col min="8193" max="8193" width="10.140625" style="652" customWidth="1"/>
    <col min="8194" max="8194" width="19.7109375" style="652" customWidth="1"/>
    <col min="8195" max="8195" width="1.85546875" style="652" customWidth="1"/>
    <col min="8196" max="8196" width="1.140625" style="652" customWidth="1"/>
    <col min="8197" max="8439" width="16.140625" style="652"/>
    <col min="8440" max="8440" width="1.28515625" style="652" customWidth="1"/>
    <col min="8441" max="8441" width="20" style="652" customWidth="1"/>
    <col min="8442" max="8442" width="0.7109375" style="652" customWidth="1"/>
    <col min="8443" max="8443" width="1.7109375" style="652" customWidth="1"/>
    <col min="8444" max="8444" width="11" style="652" customWidth="1"/>
    <col min="8445" max="8445" width="12.28515625" style="652" customWidth="1"/>
    <col min="8446" max="8446" width="12.85546875" style="652" customWidth="1"/>
    <col min="8447" max="8447" width="14.140625" style="652" customWidth="1"/>
    <col min="8448" max="8448" width="1.5703125" style="652" customWidth="1"/>
    <col min="8449" max="8449" width="10.140625" style="652" customWidth="1"/>
    <col min="8450" max="8450" width="19.7109375" style="652" customWidth="1"/>
    <col min="8451" max="8451" width="1.85546875" style="652" customWidth="1"/>
    <col min="8452" max="8452" width="1.140625" style="652" customWidth="1"/>
    <col min="8453" max="8695" width="16.140625" style="652"/>
    <col min="8696" max="8696" width="1.28515625" style="652" customWidth="1"/>
    <col min="8697" max="8697" width="20" style="652" customWidth="1"/>
    <col min="8698" max="8698" width="0.7109375" style="652" customWidth="1"/>
    <col min="8699" max="8699" width="1.7109375" style="652" customWidth="1"/>
    <col min="8700" max="8700" width="11" style="652" customWidth="1"/>
    <col min="8701" max="8701" width="12.28515625" style="652" customWidth="1"/>
    <col min="8702" max="8702" width="12.85546875" style="652" customWidth="1"/>
    <col min="8703" max="8703" width="14.140625" style="652" customWidth="1"/>
    <col min="8704" max="8704" width="1.5703125" style="652" customWidth="1"/>
    <col min="8705" max="8705" width="10.140625" style="652" customWidth="1"/>
    <col min="8706" max="8706" width="19.7109375" style="652" customWidth="1"/>
    <col min="8707" max="8707" width="1.85546875" style="652" customWidth="1"/>
    <col min="8708" max="8708" width="1.140625" style="652" customWidth="1"/>
    <col min="8709" max="8951" width="16.140625" style="652"/>
    <col min="8952" max="8952" width="1.28515625" style="652" customWidth="1"/>
    <col min="8953" max="8953" width="20" style="652" customWidth="1"/>
    <col min="8954" max="8954" width="0.7109375" style="652" customWidth="1"/>
    <col min="8955" max="8955" width="1.7109375" style="652" customWidth="1"/>
    <col min="8956" max="8956" width="11" style="652" customWidth="1"/>
    <col min="8957" max="8957" width="12.28515625" style="652" customWidth="1"/>
    <col min="8958" max="8958" width="12.85546875" style="652" customWidth="1"/>
    <col min="8959" max="8959" width="14.140625" style="652" customWidth="1"/>
    <col min="8960" max="8960" width="1.5703125" style="652" customWidth="1"/>
    <col min="8961" max="8961" width="10.140625" style="652" customWidth="1"/>
    <col min="8962" max="8962" width="19.7109375" style="652" customWidth="1"/>
    <col min="8963" max="8963" width="1.85546875" style="652" customWidth="1"/>
    <col min="8964" max="8964" width="1.140625" style="652" customWidth="1"/>
    <col min="8965" max="9207" width="16.140625" style="652"/>
    <col min="9208" max="9208" width="1.28515625" style="652" customWidth="1"/>
    <col min="9209" max="9209" width="20" style="652" customWidth="1"/>
    <col min="9210" max="9210" width="0.7109375" style="652" customWidth="1"/>
    <col min="9211" max="9211" width="1.7109375" style="652" customWidth="1"/>
    <col min="9212" max="9212" width="11" style="652" customWidth="1"/>
    <col min="9213" max="9213" width="12.28515625" style="652" customWidth="1"/>
    <col min="9214" max="9214" width="12.85546875" style="652" customWidth="1"/>
    <col min="9215" max="9215" width="14.140625" style="652" customWidth="1"/>
    <col min="9216" max="9216" width="1.5703125" style="652" customWidth="1"/>
    <col min="9217" max="9217" width="10.140625" style="652" customWidth="1"/>
    <col min="9218" max="9218" width="19.7109375" style="652" customWidth="1"/>
    <col min="9219" max="9219" width="1.85546875" style="652" customWidth="1"/>
    <col min="9220" max="9220" width="1.140625" style="652" customWidth="1"/>
    <col min="9221" max="9463" width="16.140625" style="652"/>
    <col min="9464" max="9464" width="1.28515625" style="652" customWidth="1"/>
    <col min="9465" max="9465" width="20" style="652" customWidth="1"/>
    <col min="9466" max="9466" width="0.7109375" style="652" customWidth="1"/>
    <col min="9467" max="9467" width="1.7109375" style="652" customWidth="1"/>
    <col min="9468" max="9468" width="11" style="652" customWidth="1"/>
    <col min="9469" max="9469" width="12.28515625" style="652" customWidth="1"/>
    <col min="9470" max="9470" width="12.85546875" style="652" customWidth="1"/>
    <col min="9471" max="9471" width="14.140625" style="652" customWidth="1"/>
    <col min="9472" max="9472" width="1.5703125" style="652" customWidth="1"/>
    <col min="9473" max="9473" width="10.140625" style="652" customWidth="1"/>
    <col min="9474" max="9474" width="19.7109375" style="652" customWidth="1"/>
    <col min="9475" max="9475" width="1.85546875" style="652" customWidth="1"/>
    <col min="9476" max="9476" width="1.140625" style="652" customWidth="1"/>
    <col min="9477" max="9719" width="16.140625" style="652"/>
    <col min="9720" max="9720" width="1.28515625" style="652" customWidth="1"/>
    <col min="9721" max="9721" width="20" style="652" customWidth="1"/>
    <col min="9722" max="9722" width="0.7109375" style="652" customWidth="1"/>
    <col min="9723" max="9723" width="1.7109375" style="652" customWidth="1"/>
    <col min="9724" max="9724" width="11" style="652" customWidth="1"/>
    <col min="9725" max="9725" width="12.28515625" style="652" customWidth="1"/>
    <col min="9726" max="9726" width="12.85546875" style="652" customWidth="1"/>
    <col min="9727" max="9727" width="14.140625" style="652" customWidth="1"/>
    <col min="9728" max="9728" width="1.5703125" style="652" customWidth="1"/>
    <col min="9729" max="9729" width="10.140625" style="652" customWidth="1"/>
    <col min="9730" max="9730" width="19.7109375" style="652" customWidth="1"/>
    <col min="9731" max="9731" width="1.85546875" style="652" customWidth="1"/>
    <col min="9732" max="9732" width="1.140625" style="652" customWidth="1"/>
    <col min="9733" max="9975" width="16.140625" style="652"/>
    <col min="9976" max="9976" width="1.28515625" style="652" customWidth="1"/>
    <col min="9977" max="9977" width="20" style="652" customWidth="1"/>
    <col min="9978" max="9978" width="0.7109375" style="652" customWidth="1"/>
    <col min="9979" max="9979" width="1.7109375" style="652" customWidth="1"/>
    <col min="9980" max="9980" width="11" style="652" customWidth="1"/>
    <col min="9981" max="9981" width="12.28515625" style="652" customWidth="1"/>
    <col min="9982" max="9982" width="12.85546875" style="652" customWidth="1"/>
    <col min="9983" max="9983" width="14.140625" style="652" customWidth="1"/>
    <col min="9984" max="9984" width="1.5703125" style="652" customWidth="1"/>
    <col min="9985" max="9985" width="10.140625" style="652" customWidth="1"/>
    <col min="9986" max="9986" width="19.7109375" style="652" customWidth="1"/>
    <col min="9987" max="9987" width="1.85546875" style="652" customWidth="1"/>
    <col min="9988" max="9988" width="1.140625" style="652" customWidth="1"/>
    <col min="9989" max="10231" width="16.140625" style="652"/>
    <col min="10232" max="10232" width="1.28515625" style="652" customWidth="1"/>
    <col min="10233" max="10233" width="20" style="652" customWidth="1"/>
    <col min="10234" max="10234" width="0.7109375" style="652" customWidth="1"/>
    <col min="10235" max="10235" width="1.7109375" style="652" customWidth="1"/>
    <col min="10236" max="10236" width="11" style="652" customWidth="1"/>
    <col min="10237" max="10237" width="12.28515625" style="652" customWidth="1"/>
    <col min="10238" max="10238" width="12.85546875" style="652" customWidth="1"/>
    <col min="10239" max="10239" width="14.140625" style="652" customWidth="1"/>
    <col min="10240" max="10240" width="1.5703125" style="652" customWidth="1"/>
    <col min="10241" max="10241" width="10.140625" style="652" customWidth="1"/>
    <col min="10242" max="10242" width="19.7109375" style="652" customWidth="1"/>
    <col min="10243" max="10243" width="1.85546875" style="652" customWidth="1"/>
    <col min="10244" max="10244" width="1.140625" style="652" customWidth="1"/>
    <col min="10245" max="10487" width="16.140625" style="652"/>
    <col min="10488" max="10488" width="1.28515625" style="652" customWidth="1"/>
    <col min="10489" max="10489" width="20" style="652" customWidth="1"/>
    <col min="10490" max="10490" width="0.7109375" style="652" customWidth="1"/>
    <col min="10491" max="10491" width="1.7109375" style="652" customWidth="1"/>
    <col min="10492" max="10492" width="11" style="652" customWidth="1"/>
    <col min="10493" max="10493" width="12.28515625" style="652" customWidth="1"/>
    <col min="10494" max="10494" width="12.85546875" style="652" customWidth="1"/>
    <col min="10495" max="10495" width="14.140625" style="652" customWidth="1"/>
    <col min="10496" max="10496" width="1.5703125" style="652" customWidth="1"/>
    <col min="10497" max="10497" width="10.140625" style="652" customWidth="1"/>
    <col min="10498" max="10498" width="19.7109375" style="652" customWidth="1"/>
    <col min="10499" max="10499" width="1.85546875" style="652" customWidth="1"/>
    <col min="10500" max="10500" width="1.140625" style="652" customWidth="1"/>
    <col min="10501" max="10743" width="16.140625" style="652"/>
    <col min="10744" max="10744" width="1.28515625" style="652" customWidth="1"/>
    <col min="10745" max="10745" width="20" style="652" customWidth="1"/>
    <col min="10746" max="10746" width="0.7109375" style="652" customWidth="1"/>
    <col min="10747" max="10747" width="1.7109375" style="652" customWidth="1"/>
    <col min="10748" max="10748" width="11" style="652" customWidth="1"/>
    <col min="10749" max="10749" width="12.28515625" style="652" customWidth="1"/>
    <col min="10750" max="10750" width="12.85546875" style="652" customWidth="1"/>
    <col min="10751" max="10751" width="14.140625" style="652" customWidth="1"/>
    <col min="10752" max="10752" width="1.5703125" style="652" customWidth="1"/>
    <col min="10753" max="10753" width="10.140625" style="652" customWidth="1"/>
    <col min="10754" max="10754" width="19.7109375" style="652" customWidth="1"/>
    <col min="10755" max="10755" width="1.85546875" style="652" customWidth="1"/>
    <col min="10756" max="10756" width="1.140625" style="652" customWidth="1"/>
    <col min="10757" max="10999" width="16.140625" style="652"/>
    <col min="11000" max="11000" width="1.28515625" style="652" customWidth="1"/>
    <col min="11001" max="11001" width="20" style="652" customWidth="1"/>
    <col min="11002" max="11002" width="0.7109375" style="652" customWidth="1"/>
    <col min="11003" max="11003" width="1.7109375" style="652" customWidth="1"/>
    <col min="11004" max="11004" width="11" style="652" customWidth="1"/>
    <col min="11005" max="11005" width="12.28515625" style="652" customWidth="1"/>
    <col min="11006" max="11006" width="12.85546875" style="652" customWidth="1"/>
    <col min="11007" max="11007" width="14.140625" style="652" customWidth="1"/>
    <col min="11008" max="11008" width="1.5703125" style="652" customWidth="1"/>
    <col min="11009" max="11009" width="10.140625" style="652" customWidth="1"/>
    <col min="11010" max="11010" width="19.7109375" style="652" customWidth="1"/>
    <col min="11011" max="11011" width="1.85546875" style="652" customWidth="1"/>
    <col min="11012" max="11012" width="1.140625" style="652" customWidth="1"/>
    <col min="11013" max="11255" width="16.140625" style="652"/>
    <col min="11256" max="11256" width="1.28515625" style="652" customWidth="1"/>
    <col min="11257" max="11257" width="20" style="652" customWidth="1"/>
    <col min="11258" max="11258" width="0.7109375" style="652" customWidth="1"/>
    <col min="11259" max="11259" width="1.7109375" style="652" customWidth="1"/>
    <col min="11260" max="11260" width="11" style="652" customWidth="1"/>
    <col min="11261" max="11261" width="12.28515625" style="652" customWidth="1"/>
    <col min="11262" max="11262" width="12.85546875" style="652" customWidth="1"/>
    <col min="11263" max="11263" width="14.140625" style="652" customWidth="1"/>
    <col min="11264" max="11264" width="1.5703125" style="652" customWidth="1"/>
    <col min="11265" max="11265" width="10.140625" style="652" customWidth="1"/>
    <col min="11266" max="11266" width="19.7109375" style="652" customWidth="1"/>
    <col min="11267" max="11267" width="1.85546875" style="652" customWidth="1"/>
    <col min="11268" max="11268" width="1.140625" style="652" customWidth="1"/>
    <col min="11269" max="11511" width="16.140625" style="652"/>
    <col min="11512" max="11512" width="1.28515625" style="652" customWidth="1"/>
    <col min="11513" max="11513" width="20" style="652" customWidth="1"/>
    <col min="11514" max="11514" width="0.7109375" style="652" customWidth="1"/>
    <col min="11515" max="11515" width="1.7109375" style="652" customWidth="1"/>
    <col min="11516" max="11516" width="11" style="652" customWidth="1"/>
    <col min="11517" max="11517" width="12.28515625" style="652" customWidth="1"/>
    <col min="11518" max="11518" width="12.85546875" style="652" customWidth="1"/>
    <col min="11519" max="11519" width="14.140625" style="652" customWidth="1"/>
    <col min="11520" max="11520" width="1.5703125" style="652" customWidth="1"/>
    <col min="11521" max="11521" width="10.140625" style="652" customWidth="1"/>
    <col min="11522" max="11522" width="19.7109375" style="652" customWidth="1"/>
    <col min="11523" max="11523" width="1.85546875" style="652" customWidth="1"/>
    <col min="11524" max="11524" width="1.140625" style="652" customWidth="1"/>
    <col min="11525" max="11767" width="16.140625" style="652"/>
    <col min="11768" max="11768" width="1.28515625" style="652" customWidth="1"/>
    <col min="11769" max="11769" width="20" style="652" customWidth="1"/>
    <col min="11770" max="11770" width="0.7109375" style="652" customWidth="1"/>
    <col min="11771" max="11771" width="1.7109375" style="652" customWidth="1"/>
    <col min="11772" max="11772" width="11" style="652" customWidth="1"/>
    <col min="11773" max="11773" width="12.28515625" style="652" customWidth="1"/>
    <col min="11774" max="11774" width="12.85546875" style="652" customWidth="1"/>
    <col min="11775" max="11775" width="14.140625" style="652" customWidth="1"/>
    <col min="11776" max="11776" width="1.5703125" style="652" customWidth="1"/>
    <col min="11777" max="11777" width="10.140625" style="652" customWidth="1"/>
    <col min="11778" max="11778" width="19.7109375" style="652" customWidth="1"/>
    <col min="11779" max="11779" width="1.85546875" style="652" customWidth="1"/>
    <col min="11780" max="11780" width="1.140625" style="652" customWidth="1"/>
    <col min="11781" max="12023" width="16.140625" style="652"/>
    <col min="12024" max="12024" width="1.28515625" style="652" customWidth="1"/>
    <col min="12025" max="12025" width="20" style="652" customWidth="1"/>
    <col min="12026" max="12026" width="0.7109375" style="652" customWidth="1"/>
    <col min="12027" max="12027" width="1.7109375" style="652" customWidth="1"/>
    <col min="12028" max="12028" width="11" style="652" customWidth="1"/>
    <col min="12029" max="12029" width="12.28515625" style="652" customWidth="1"/>
    <col min="12030" max="12030" width="12.85546875" style="652" customWidth="1"/>
    <col min="12031" max="12031" width="14.140625" style="652" customWidth="1"/>
    <col min="12032" max="12032" width="1.5703125" style="652" customWidth="1"/>
    <col min="12033" max="12033" width="10.140625" style="652" customWidth="1"/>
    <col min="12034" max="12034" width="19.7109375" style="652" customWidth="1"/>
    <col min="12035" max="12035" width="1.85546875" style="652" customWidth="1"/>
    <col min="12036" max="12036" width="1.140625" style="652" customWidth="1"/>
    <col min="12037" max="12279" width="16.140625" style="652"/>
    <col min="12280" max="12280" width="1.28515625" style="652" customWidth="1"/>
    <col min="12281" max="12281" width="20" style="652" customWidth="1"/>
    <col min="12282" max="12282" width="0.7109375" style="652" customWidth="1"/>
    <col min="12283" max="12283" width="1.7109375" style="652" customWidth="1"/>
    <col min="12284" max="12284" width="11" style="652" customWidth="1"/>
    <col min="12285" max="12285" width="12.28515625" style="652" customWidth="1"/>
    <col min="12286" max="12286" width="12.85546875" style="652" customWidth="1"/>
    <col min="12287" max="12287" width="14.140625" style="652" customWidth="1"/>
    <col min="12288" max="12288" width="1.5703125" style="652" customWidth="1"/>
    <col min="12289" max="12289" width="10.140625" style="652" customWidth="1"/>
    <col min="12290" max="12290" width="19.7109375" style="652" customWidth="1"/>
    <col min="12291" max="12291" width="1.85546875" style="652" customWidth="1"/>
    <col min="12292" max="12292" width="1.140625" style="652" customWidth="1"/>
    <col min="12293" max="12535" width="16.140625" style="652"/>
    <col min="12536" max="12536" width="1.28515625" style="652" customWidth="1"/>
    <col min="12537" max="12537" width="20" style="652" customWidth="1"/>
    <col min="12538" max="12538" width="0.7109375" style="652" customWidth="1"/>
    <col min="12539" max="12539" width="1.7109375" style="652" customWidth="1"/>
    <col min="12540" max="12540" width="11" style="652" customWidth="1"/>
    <col min="12541" max="12541" width="12.28515625" style="652" customWidth="1"/>
    <col min="12542" max="12542" width="12.85546875" style="652" customWidth="1"/>
    <col min="12543" max="12543" width="14.140625" style="652" customWidth="1"/>
    <col min="12544" max="12544" width="1.5703125" style="652" customWidth="1"/>
    <col min="12545" max="12545" width="10.140625" style="652" customWidth="1"/>
    <col min="12546" max="12546" width="19.7109375" style="652" customWidth="1"/>
    <col min="12547" max="12547" width="1.85546875" style="652" customWidth="1"/>
    <col min="12548" max="12548" width="1.140625" style="652" customWidth="1"/>
    <col min="12549" max="12791" width="16.140625" style="652"/>
    <col min="12792" max="12792" width="1.28515625" style="652" customWidth="1"/>
    <col min="12793" max="12793" width="20" style="652" customWidth="1"/>
    <col min="12794" max="12794" width="0.7109375" style="652" customWidth="1"/>
    <col min="12795" max="12795" width="1.7109375" style="652" customWidth="1"/>
    <col min="12796" max="12796" width="11" style="652" customWidth="1"/>
    <col min="12797" max="12797" width="12.28515625" style="652" customWidth="1"/>
    <col min="12798" max="12798" width="12.85546875" style="652" customWidth="1"/>
    <col min="12799" max="12799" width="14.140625" style="652" customWidth="1"/>
    <col min="12800" max="12800" width="1.5703125" style="652" customWidth="1"/>
    <col min="12801" max="12801" width="10.140625" style="652" customWidth="1"/>
    <col min="12802" max="12802" width="19.7109375" style="652" customWidth="1"/>
    <col min="12803" max="12803" width="1.85546875" style="652" customWidth="1"/>
    <col min="12804" max="12804" width="1.140625" style="652" customWidth="1"/>
    <col min="12805" max="13047" width="16.140625" style="652"/>
    <col min="13048" max="13048" width="1.28515625" style="652" customWidth="1"/>
    <col min="13049" max="13049" width="20" style="652" customWidth="1"/>
    <col min="13050" max="13050" width="0.7109375" style="652" customWidth="1"/>
    <col min="13051" max="13051" width="1.7109375" style="652" customWidth="1"/>
    <col min="13052" max="13052" width="11" style="652" customWidth="1"/>
    <col min="13053" max="13053" width="12.28515625" style="652" customWidth="1"/>
    <col min="13054" max="13054" width="12.85546875" style="652" customWidth="1"/>
    <col min="13055" max="13055" width="14.140625" style="652" customWidth="1"/>
    <col min="13056" max="13056" width="1.5703125" style="652" customWidth="1"/>
    <col min="13057" max="13057" width="10.140625" style="652" customWidth="1"/>
    <col min="13058" max="13058" width="19.7109375" style="652" customWidth="1"/>
    <col min="13059" max="13059" width="1.85546875" style="652" customWidth="1"/>
    <col min="13060" max="13060" width="1.140625" style="652" customWidth="1"/>
    <col min="13061" max="13303" width="16.140625" style="652"/>
    <col min="13304" max="13304" width="1.28515625" style="652" customWidth="1"/>
    <col min="13305" max="13305" width="20" style="652" customWidth="1"/>
    <col min="13306" max="13306" width="0.7109375" style="652" customWidth="1"/>
    <col min="13307" max="13307" width="1.7109375" style="652" customWidth="1"/>
    <col min="13308" max="13308" width="11" style="652" customWidth="1"/>
    <col min="13309" max="13309" width="12.28515625" style="652" customWidth="1"/>
    <col min="13310" max="13310" width="12.85546875" style="652" customWidth="1"/>
    <col min="13311" max="13311" width="14.140625" style="652" customWidth="1"/>
    <col min="13312" max="13312" width="1.5703125" style="652" customWidth="1"/>
    <col min="13313" max="13313" width="10.140625" style="652" customWidth="1"/>
    <col min="13314" max="13314" width="19.7109375" style="652" customWidth="1"/>
    <col min="13315" max="13315" width="1.85546875" style="652" customWidth="1"/>
    <col min="13316" max="13316" width="1.140625" style="652" customWidth="1"/>
    <col min="13317" max="13559" width="16.140625" style="652"/>
    <col min="13560" max="13560" width="1.28515625" style="652" customWidth="1"/>
    <col min="13561" max="13561" width="20" style="652" customWidth="1"/>
    <col min="13562" max="13562" width="0.7109375" style="652" customWidth="1"/>
    <col min="13563" max="13563" width="1.7109375" style="652" customWidth="1"/>
    <col min="13564" max="13564" width="11" style="652" customWidth="1"/>
    <col min="13565" max="13565" width="12.28515625" style="652" customWidth="1"/>
    <col min="13566" max="13566" width="12.85546875" style="652" customWidth="1"/>
    <col min="13567" max="13567" width="14.140625" style="652" customWidth="1"/>
    <col min="13568" max="13568" width="1.5703125" style="652" customWidth="1"/>
    <col min="13569" max="13569" width="10.140625" style="652" customWidth="1"/>
    <col min="13570" max="13570" width="19.7109375" style="652" customWidth="1"/>
    <col min="13571" max="13571" width="1.85546875" style="652" customWidth="1"/>
    <col min="13572" max="13572" width="1.140625" style="652" customWidth="1"/>
    <col min="13573" max="13815" width="16.140625" style="652"/>
    <col min="13816" max="13816" width="1.28515625" style="652" customWidth="1"/>
    <col min="13817" max="13817" width="20" style="652" customWidth="1"/>
    <col min="13818" max="13818" width="0.7109375" style="652" customWidth="1"/>
    <col min="13819" max="13819" width="1.7109375" style="652" customWidth="1"/>
    <col min="13820" max="13820" width="11" style="652" customWidth="1"/>
    <col min="13821" max="13821" width="12.28515625" style="652" customWidth="1"/>
    <col min="13822" max="13822" width="12.85546875" style="652" customWidth="1"/>
    <col min="13823" max="13823" width="14.140625" style="652" customWidth="1"/>
    <col min="13824" max="13824" width="1.5703125" style="652" customWidth="1"/>
    <col min="13825" max="13825" width="10.140625" style="652" customWidth="1"/>
    <col min="13826" max="13826" width="19.7109375" style="652" customWidth="1"/>
    <col min="13827" max="13827" width="1.85546875" style="652" customWidth="1"/>
    <col min="13828" max="13828" width="1.140625" style="652" customWidth="1"/>
    <col min="13829" max="14071" width="16.140625" style="652"/>
    <col min="14072" max="14072" width="1.28515625" style="652" customWidth="1"/>
    <col min="14073" max="14073" width="20" style="652" customWidth="1"/>
    <col min="14074" max="14074" width="0.7109375" style="652" customWidth="1"/>
    <col min="14075" max="14075" width="1.7109375" style="652" customWidth="1"/>
    <col min="14076" max="14076" width="11" style="652" customWidth="1"/>
    <col min="14077" max="14077" width="12.28515625" style="652" customWidth="1"/>
    <col min="14078" max="14078" width="12.85546875" style="652" customWidth="1"/>
    <col min="14079" max="14079" width="14.140625" style="652" customWidth="1"/>
    <col min="14080" max="14080" width="1.5703125" style="652" customWidth="1"/>
    <col min="14081" max="14081" width="10.140625" style="652" customWidth="1"/>
    <col min="14082" max="14082" width="19.7109375" style="652" customWidth="1"/>
    <col min="14083" max="14083" width="1.85546875" style="652" customWidth="1"/>
    <col min="14084" max="14084" width="1.140625" style="652" customWidth="1"/>
    <col min="14085" max="14327" width="16.140625" style="652"/>
    <col min="14328" max="14328" width="1.28515625" style="652" customWidth="1"/>
    <col min="14329" max="14329" width="20" style="652" customWidth="1"/>
    <col min="14330" max="14330" width="0.7109375" style="652" customWidth="1"/>
    <col min="14331" max="14331" width="1.7109375" style="652" customWidth="1"/>
    <col min="14332" max="14332" width="11" style="652" customWidth="1"/>
    <col min="14333" max="14333" width="12.28515625" style="652" customWidth="1"/>
    <col min="14334" max="14334" width="12.85546875" style="652" customWidth="1"/>
    <col min="14335" max="14335" width="14.140625" style="652" customWidth="1"/>
    <col min="14336" max="14336" width="1.5703125" style="652" customWidth="1"/>
    <col min="14337" max="14337" width="10.140625" style="652" customWidth="1"/>
    <col min="14338" max="14338" width="19.7109375" style="652" customWidth="1"/>
    <col min="14339" max="14339" width="1.85546875" style="652" customWidth="1"/>
    <col min="14340" max="14340" width="1.140625" style="652" customWidth="1"/>
    <col min="14341" max="14583" width="16.140625" style="652"/>
    <col min="14584" max="14584" width="1.28515625" style="652" customWidth="1"/>
    <col min="14585" max="14585" width="20" style="652" customWidth="1"/>
    <col min="14586" max="14586" width="0.7109375" style="652" customWidth="1"/>
    <col min="14587" max="14587" width="1.7109375" style="652" customWidth="1"/>
    <col min="14588" max="14588" width="11" style="652" customWidth="1"/>
    <col min="14589" max="14589" width="12.28515625" style="652" customWidth="1"/>
    <col min="14590" max="14590" width="12.85546875" style="652" customWidth="1"/>
    <col min="14591" max="14591" width="14.140625" style="652" customWidth="1"/>
    <col min="14592" max="14592" width="1.5703125" style="652" customWidth="1"/>
    <col min="14593" max="14593" width="10.140625" style="652" customWidth="1"/>
    <col min="14594" max="14594" width="19.7109375" style="652" customWidth="1"/>
    <col min="14595" max="14595" width="1.85546875" style="652" customWidth="1"/>
    <col min="14596" max="14596" width="1.140625" style="652" customWidth="1"/>
    <col min="14597" max="14839" width="16.140625" style="652"/>
    <col min="14840" max="14840" width="1.28515625" style="652" customWidth="1"/>
    <col min="14841" max="14841" width="20" style="652" customWidth="1"/>
    <col min="14842" max="14842" width="0.7109375" style="652" customWidth="1"/>
    <col min="14843" max="14843" width="1.7109375" style="652" customWidth="1"/>
    <col min="14844" max="14844" width="11" style="652" customWidth="1"/>
    <col min="14845" max="14845" width="12.28515625" style="652" customWidth="1"/>
    <col min="14846" max="14846" width="12.85546875" style="652" customWidth="1"/>
    <col min="14847" max="14847" width="14.140625" style="652" customWidth="1"/>
    <col min="14848" max="14848" width="1.5703125" style="652" customWidth="1"/>
    <col min="14849" max="14849" width="10.140625" style="652" customWidth="1"/>
    <col min="14850" max="14850" width="19.7109375" style="652" customWidth="1"/>
    <col min="14851" max="14851" width="1.85546875" style="652" customWidth="1"/>
    <col min="14852" max="14852" width="1.140625" style="652" customWidth="1"/>
    <col min="14853" max="15095" width="16.140625" style="652"/>
    <col min="15096" max="15096" width="1.28515625" style="652" customWidth="1"/>
    <col min="15097" max="15097" width="20" style="652" customWidth="1"/>
    <col min="15098" max="15098" width="0.7109375" style="652" customWidth="1"/>
    <col min="15099" max="15099" width="1.7109375" style="652" customWidth="1"/>
    <col min="15100" max="15100" width="11" style="652" customWidth="1"/>
    <col min="15101" max="15101" width="12.28515625" style="652" customWidth="1"/>
    <col min="15102" max="15102" width="12.85546875" style="652" customWidth="1"/>
    <col min="15103" max="15103" width="14.140625" style="652" customWidth="1"/>
    <col min="15104" max="15104" width="1.5703125" style="652" customWidth="1"/>
    <col min="15105" max="15105" width="10.140625" style="652" customWidth="1"/>
    <col min="15106" max="15106" width="19.7109375" style="652" customWidth="1"/>
    <col min="15107" max="15107" width="1.85546875" style="652" customWidth="1"/>
    <col min="15108" max="15108" width="1.140625" style="652" customWidth="1"/>
    <col min="15109" max="15351" width="16.140625" style="652"/>
    <col min="15352" max="15352" width="1.28515625" style="652" customWidth="1"/>
    <col min="15353" max="15353" width="20" style="652" customWidth="1"/>
    <col min="15354" max="15354" width="0.7109375" style="652" customWidth="1"/>
    <col min="15355" max="15355" width="1.7109375" style="652" customWidth="1"/>
    <col min="15356" max="15356" width="11" style="652" customWidth="1"/>
    <col min="15357" max="15357" width="12.28515625" style="652" customWidth="1"/>
    <col min="15358" max="15358" width="12.85546875" style="652" customWidth="1"/>
    <col min="15359" max="15359" width="14.140625" style="652" customWidth="1"/>
    <col min="15360" max="15360" width="1.5703125" style="652" customWidth="1"/>
    <col min="15361" max="15361" width="10.140625" style="652" customWidth="1"/>
    <col min="15362" max="15362" width="19.7109375" style="652" customWidth="1"/>
    <col min="15363" max="15363" width="1.85546875" style="652" customWidth="1"/>
    <col min="15364" max="15364" width="1.140625" style="652" customWidth="1"/>
    <col min="15365" max="15607" width="16.140625" style="652"/>
    <col min="15608" max="15608" width="1.28515625" style="652" customWidth="1"/>
    <col min="15609" max="15609" width="20" style="652" customWidth="1"/>
    <col min="15610" max="15610" width="0.7109375" style="652" customWidth="1"/>
    <col min="15611" max="15611" width="1.7109375" style="652" customWidth="1"/>
    <col min="15612" max="15612" width="11" style="652" customWidth="1"/>
    <col min="15613" max="15613" width="12.28515625" style="652" customWidth="1"/>
    <col min="15614" max="15614" width="12.85546875" style="652" customWidth="1"/>
    <col min="15615" max="15615" width="14.140625" style="652" customWidth="1"/>
    <col min="15616" max="15616" width="1.5703125" style="652" customWidth="1"/>
    <col min="15617" max="15617" width="10.140625" style="652" customWidth="1"/>
    <col min="15618" max="15618" width="19.7109375" style="652" customWidth="1"/>
    <col min="15619" max="15619" width="1.85546875" style="652" customWidth="1"/>
    <col min="15620" max="15620" width="1.140625" style="652" customWidth="1"/>
    <col min="15621" max="15863" width="16.140625" style="652"/>
    <col min="15864" max="15864" width="1.28515625" style="652" customWidth="1"/>
    <col min="15865" max="15865" width="20" style="652" customWidth="1"/>
    <col min="15866" max="15866" width="0.7109375" style="652" customWidth="1"/>
    <col min="15867" max="15867" width="1.7109375" style="652" customWidth="1"/>
    <col min="15868" max="15868" width="11" style="652" customWidth="1"/>
    <col min="15869" max="15869" width="12.28515625" style="652" customWidth="1"/>
    <col min="15870" max="15870" width="12.85546875" style="652" customWidth="1"/>
    <col min="15871" max="15871" width="14.140625" style="652" customWidth="1"/>
    <col min="15872" max="15872" width="1.5703125" style="652" customWidth="1"/>
    <col min="15873" max="15873" width="10.140625" style="652" customWidth="1"/>
    <col min="15874" max="15874" width="19.7109375" style="652" customWidth="1"/>
    <col min="15875" max="15875" width="1.85546875" style="652" customWidth="1"/>
    <col min="15876" max="15876" width="1.140625" style="652" customWidth="1"/>
    <col min="15877" max="16119" width="16.140625" style="652"/>
    <col min="16120" max="16120" width="1.28515625" style="652" customWidth="1"/>
    <col min="16121" max="16121" width="20" style="652" customWidth="1"/>
    <col min="16122" max="16122" width="0.7109375" style="652" customWidth="1"/>
    <col min="16123" max="16123" width="1.7109375" style="652" customWidth="1"/>
    <col min="16124" max="16124" width="11" style="652" customWidth="1"/>
    <col min="16125" max="16125" width="12.28515625" style="652" customWidth="1"/>
    <col min="16126" max="16126" width="12.85546875" style="652" customWidth="1"/>
    <col min="16127" max="16127" width="14.140625" style="652" customWidth="1"/>
    <col min="16128" max="16128" width="1.5703125" style="652" customWidth="1"/>
    <col min="16129" max="16129" width="10.140625" style="652" customWidth="1"/>
    <col min="16130" max="16130" width="19.7109375" style="652" customWidth="1"/>
    <col min="16131" max="16131" width="1.85546875" style="652" customWidth="1"/>
    <col min="16132" max="16132" width="1.140625" style="652" customWidth="1"/>
    <col min="16133" max="16384" width="16.140625" style="652"/>
  </cols>
  <sheetData>
    <row r="1" spans="1:12" ht="15" customHeight="1">
      <c r="L1" s="342" t="s">
        <v>0</v>
      </c>
    </row>
    <row r="2" spans="1:12" ht="15" customHeight="1">
      <c r="L2" s="343" t="s">
        <v>1</v>
      </c>
    </row>
    <row r="3" spans="1:12" ht="15" customHeight="1">
      <c r="A3" s="649"/>
      <c r="B3" s="649"/>
      <c r="C3" s="649"/>
      <c r="D3" s="650"/>
      <c r="E3" s="651"/>
      <c r="F3" s="651"/>
      <c r="G3" s="651"/>
      <c r="H3" s="651"/>
      <c r="I3" s="651"/>
      <c r="J3" s="651"/>
      <c r="K3" s="651"/>
      <c r="L3" s="649"/>
    </row>
    <row r="4" spans="1:12" ht="15" customHeight="1">
      <c r="A4" s="649"/>
      <c r="B4" s="649"/>
      <c r="C4" s="649"/>
      <c r="D4" s="650"/>
      <c r="E4" s="651"/>
      <c r="F4" s="651"/>
      <c r="G4" s="651"/>
      <c r="H4" s="651"/>
      <c r="I4" s="651"/>
      <c r="J4" s="651"/>
      <c r="K4" s="651"/>
      <c r="L4" s="649"/>
    </row>
    <row r="5" spans="1:12">
      <c r="A5" s="653"/>
      <c r="B5" s="654" t="s">
        <v>323</v>
      </c>
      <c r="C5" s="655" t="s">
        <v>377</v>
      </c>
      <c r="D5" s="656"/>
      <c r="E5" s="651"/>
      <c r="F5" s="651"/>
      <c r="G5" s="651"/>
      <c r="H5" s="651"/>
      <c r="I5" s="651"/>
      <c r="J5" s="651"/>
      <c r="K5" s="651"/>
      <c r="L5" s="649"/>
    </row>
    <row r="6" spans="1:12">
      <c r="A6" s="653"/>
      <c r="B6" s="657" t="s">
        <v>324</v>
      </c>
      <c r="C6" s="658" t="s">
        <v>378</v>
      </c>
      <c r="D6" s="659"/>
      <c r="E6" s="651"/>
      <c r="F6" s="651"/>
      <c r="G6" s="651"/>
      <c r="H6" s="651"/>
      <c r="I6" s="651"/>
      <c r="J6" s="651"/>
      <c r="K6" s="651"/>
      <c r="L6" s="649"/>
    </row>
    <row r="7" spans="1:12" ht="15" customHeight="1" thickBot="1">
      <c r="B7" s="660"/>
      <c r="C7" s="649"/>
      <c r="D7" s="650"/>
      <c r="E7" s="651"/>
      <c r="F7" s="651"/>
      <c r="G7" s="651"/>
      <c r="H7" s="651"/>
      <c r="I7" s="651"/>
      <c r="J7" s="651"/>
      <c r="K7" s="651"/>
      <c r="L7" s="649"/>
    </row>
    <row r="8" spans="1:12" ht="8.1" customHeight="1" thickTop="1">
      <c r="A8" s="661"/>
      <c r="B8" s="662" t="s">
        <v>4</v>
      </c>
      <c r="C8" s="661"/>
      <c r="D8" s="663"/>
      <c r="E8" s="664"/>
      <c r="F8" s="664"/>
      <c r="G8" s="664"/>
      <c r="H8" s="664"/>
      <c r="I8" s="664"/>
      <c r="J8" s="664"/>
      <c r="K8" s="664"/>
      <c r="L8" s="661"/>
    </row>
    <row r="9" spans="1:12" s="670" customFormat="1" ht="20.25" customHeight="1">
      <c r="A9" s="665"/>
      <c r="B9" s="666" t="s">
        <v>34</v>
      </c>
      <c r="C9" s="665"/>
      <c r="D9" s="667" t="s">
        <v>337</v>
      </c>
      <c r="E9" s="668" t="s">
        <v>141</v>
      </c>
      <c r="F9" s="668" t="s">
        <v>142</v>
      </c>
      <c r="G9" s="668" t="s">
        <v>143</v>
      </c>
      <c r="H9" s="668"/>
      <c r="I9" s="669" t="s">
        <v>379</v>
      </c>
      <c r="J9" s="669"/>
      <c r="K9" s="669"/>
      <c r="L9" s="665"/>
    </row>
    <row r="10" spans="1:12" s="670" customFormat="1" ht="15.75" customHeight="1">
      <c r="A10" s="665"/>
      <c r="B10" s="671" t="s">
        <v>33</v>
      </c>
      <c r="C10" s="665"/>
      <c r="D10" s="672" t="s">
        <v>338</v>
      </c>
      <c r="E10" s="668" t="s">
        <v>272</v>
      </c>
      <c r="F10" s="668" t="s">
        <v>272</v>
      </c>
      <c r="G10" s="673" t="s">
        <v>109</v>
      </c>
      <c r="H10" s="668"/>
      <c r="I10" s="674" t="s">
        <v>175</v>
      </c>
      <c r="J10" s="674"/>
      <c r="K10" s="674"/>
      <c r="L10" s="665"/>
    </row>
    <row r="11" spans="1:12" s="670" customFormat="1" ht="15.75" customHeight="1">
      <c r="A11" s="665"/>
      <c r="B11" s="675"/>
      <c r="C11" s="665"/>
      <c r="D11" s="676"/>
      <c r="E11" s="677" t="s">
        <v>56</v>
      </c>
      <c r="F11" s="677" t="s">
        <v>56</v>
      </c>
      <c r="G11" s="677" t="s">
        <v>168</v>
      </c>
      <c r="H11" s="677"/>
      <c r="I11" s="678" t="s">
        <v>174</v>
      </c>
      <c r="J11" s="678" t="s">
        <v>174</v>
      </c>
      <c r="K11" s="678" t="s">
        <v>380</v>
      </c>
      <c r="L11" s="679"/>
    </row>
    <row r="12" spans="1:12" s="670" customFormat="1" ht="15.75" customHeight="1">
      <c r="A12" s="665"/>
      <c r="B12" s="675"/>
      <c r="C12" s="665"/>
      <c r="D12" s="676"/>
      <c r="E12" s="677" t="s">
        <v>166</v>
      </c>
      <c r="F12" s="677" t="s">
        <v>167</v>
      </c>
      <c r="G12" s="677" t="s">
        <v>53</v>
      </c>
      <c r="H12" s="677"/>
      <c r="I12" s="668" t="s">
        <v>381</v>
      </c>
      <c r="J12" s="668" t="s">
        <v>382</v>
      </c>
      <c r="K12" s="668" t="s">
        <v>383</v>
      </c>
      <c r="L12" s="679"/>
    </row>
    <row r="13" spans="1:12" s="670" customFormat="1" ht="13.5">
      <c r="A13" s="665"/>
      <c r="B13" s="671"/>
      <c r="C13" s="665"/>
      <c r="D13" s="676"/>
      <c r="E13" s="677"/>
      <c r="F13" s="677"/>
      <c r="G13" s="680"/>
      <c r="H13" s="677"/>
      <c r="I13" s="677" t="s">
        <v>176</v>
      </c>
      <c r="J13" s="677" t="s">
        <v>384</v>
      </c>
      <c r="K13" s="677" t="s">
        <v>232</v>
      </c>
      <c r="L13" s="679"/>
    </row>
    <row r="14" spans="1:12" s="670" customFormat="1" ht="14.25" customHeight="1">
      <c r="A14" s="665"/>
      <c r="B14" s="675"/>
      <c r="C14" s="665"/>
      <c r="D14" s="676"/>
      <c r="E14" s="677"/>
      <c r="F14" s="677"/>
      <c r="G14" s="680"/>
      <c r="H14" s="681"/>
      <c r="I14" s="677" t="s">
        <v>385</v>
      </c>
      <c r="J14" s="677" t="s">
        <v>385</v>
      </c>
      <c r="K14" s="677" t="s">
        <v>386</v>
      </c>
      <c r="L14" s="665"/>
    </row>
    <row r="15" spans="1:12" s="670" customFormat="1" ht="8.1" customHeight="1">
      <c r="A15" s="682"/>
      <c r="B15" s="682"/>
      <c r="C15" s="682"/>
      <c r="D15" s="683"/>
      <c r="E15" s="684"/>
      <c r="F15" s="684"/>
      <c r="G15" s="684"/>
      <c r="H15" s="684"/>
      <c r="I15" s="684"/>
      <c r="J15" s="684"/>
      <c r="K15" s="685"/>
      <c r="L15" s="686" t="s">
        <v>4</v>
      </c>
    </row>
    <row r="16" spans="1:12" s="670" customFormat="1" ht="6" customHeight="1">
      <c r="A16" s="665"/>
      <c r="B16" s="665"/>
      <c r="C16" s="665"/>
      <c r="D16" s="676"/>
      <c r="E16" s="668"/>
      <c r="F16" s="668"/>
      <c r="G16" s="668"/>
      <c r="H16" s="668"/>
      <c r="I16" s="668"/>
      <c r="J16" s="668"/>
      <c r="K16" s="681"/>
      <c r="L16" s="687"/>
    </row>
    <row r="17" spans="1:12" s="670" customFormat="1" ht="15" customHeight="1">
      <c r="A17" s="665"/>
      <c r="B17" s="688" t="s">
        <v>21</v>
      </c>
      <c r="C17" s="665"/>
      <c r="D17" s="667">
        <v>2022</v>
      </c>
      <c r="E17" s="689">
        <v>565087</v>
      </c>
      <c r="F17" s="689">
        <v>9894070</v>
      </c>
      <c r="G17" s="689">
        <v>75116</v>
      </c>
      <c r="H17" s="689">
        <v>0</v>
      </c>
      <c r="I17" s="689">
        <v>283032</v>
      </c>
      <c r="J17" s="689">
        <v>19090</v>
      </c>
      <c r="K17" s="689">
        <v>1428</v>
      </c>
      <c r="L17" s="690"/>
    </row>
    <row r="18" spans="1:12" s="670" customFormat="1" ht="15" customHeight="1">
      <c r="A18" s="665"/>
      <c r="B18" s="688"/>
      <c r="C18" s="665"/>
      <c r="D18" s="667">
        <v>2023</v>
      </c>
      <c r="E18" s="691">
        <v>594142</v>
      </c>
      <c r="F18" s="691">
        <v>10316087</v>
      </c>
      <c r="G18" s="691">
        <v>86897</v>
      </c>
      <c r="H18" s="691">
        <v>0</v>
      </c>
      <c r="I18" s="691">
        <v>91612</v>
      </c>
      <c r="J18" s="691">
        <v>23161</v>
      </c>
      <c r="K18" s="691">
        <v>1324</v>
      </c>
      <c r="L18" s="690"/>
    </row>
    <row r="19" spans="1:12" s="670" customFormat="1" ht="15" customHeight="1">
      <c r="A19" s="665"/>
      <c r="B19" s="688"/>
      <c r="C19" s="665"/>
      <c r="D19" s="667">
        <v>2024</v>
      </c>
      <c r="E19" s="691">
        <v>612548</v>
      </c>
      <c r="F19" s="691">
        <v>10843617</v>
      </c>
      <c r="G19" s="691">
        <v>91368</v>
      </c>
      <c r="H19" s="691">
        <v>0</v>
      </c>
      <c r="I19" s="691">
        <v>88936</v>
      </c>
      <c r="J19" s="691">
        <v>22777</v>
      </c>
      <c r="K19" s="691">
        <v>1357</v>
      </c>
      <c r="L19" s="690"/>
    </row>
    <row r="20" spans="1:12" s="670" customFormat="1" ht="15" customHeight="1">
      <c r="A20" s="665"/>
      <c r="B20" s="688"/>
      <c r="C20" s="665"/>
      <c r="D20" s="676"/>
      <c r="E20" s="692"/>
      <c r="F20" s="692"/>
      <c r="G20" s="692"/>
      <c r="H20" s="692"/>
      <c r="I20" s="692"/>
      <c r="J20" s="692"/>
      <c r="K20" s="692"/>
      <c r="L20" s="690"/>
    </row>
    <row r="21" spans="1:12" s="670" customFormat="1" ht="15" customHeight="1">
      <c r="A21" s="693"/>
      <c r="B21" s="694" t="s">
        <v>20</v>
      </c>
      <c r="C21" s="693"/>
      <c r="D21" s="695">
        <v>2022</v>
      </c>
      <c r="E21" s="431">
        <v>75158</v>
      </c>
      <c r="F21" s="431">
        <v>1197056</v>
      </c>
      <c r="G21" s="431">
        <v>11709</v>
      </c>
      <c r="H21" s="696"/>
      <c r="I21" s="696">
        <v>37837</v>
      </c>
      <c r="J21" s="696">
        <v>2715</v>
      </c>
      <c r="K21" s="696">
        <v>206</v>
      </c>
      <c r="L21" s="697"/>
    </row>
    <row r="22" spans="1:12" s="670" customFormat="1" ht="15" customHeight="1">
      <c r="A22" s="693"/>
      <c r="B22" s="694"/>
      <c r="C22" s="693"/>
      <c r="D22" s="695">
        <v>2023</v>
      </c>
      <c r="E22" s="431">
        <v>78780</v>
      </c>
      <c r="F22" s="431">
        <v>1259493</v>
      </c>
      <c r="G22" s="431">
        <v>13236</v>
      </c>
      <c r="H22" s="431"/>
      <c r="I22" s="431">
        <v>13289</v>
      </c>
      <c r="J22" s="431">
        <v>3134</v>
      </c>
      <c r="K22" s="431">
        <v>171</v>
      </c>
      <c r="L22" s="697"/>
    </row>
    <row r="23" spans="1:12" s="670" customFormat="1" ht="15" customHeight="1">
      <c r="A23" s="693"/>
      <c r="B23" s="694"/>
      <c r="C23" s="693"/>
      <c r="D23" s="695">
        <v>2024</v>
      </c>
      <c r="E23" s="431">
        <v>81469</v>
      </c>
      <c r="F23" s="431">
        <v>1272192</v>
      </c>
      <c r="G23" s="431">
        <v>14019</v>
      </c>
      <c r="H23" s="431"/>
      <c r="I23" s="431">
        <v>12954</v>
      </c>
      <c r="J23" s="431">
        <v>3086</v>
      </c>
      <c r="K23" s="431">
        <v>200</v>
      </c>
      <c r="L23" s="696"/>
    </row>
    <row r="24" spans="1:12" s="670" customFormat="1" ht="15" customHeight="1">
      <c r="A24" s="693"/>
      <c r="B24" s="694"/>
      <c r="C24" s="693"/>
      <c r="E24" s="431"/>
      <c r="F24" s="431"/>
      <c r="G24" s="431"/>
      <c r="H24" s="431"/>
      <c r="I24" s="431"/>
      <c r="J24" s="431"/>
      <c r="K24" s="431"/>
      <c r="L24" s="696"/>
    </row>
    <row r="25" spans="1:12" s="670" customFormat="1" ht="15" customHeight="1">
      <c r="A25" s="693"/>
      <c r="B25" s="694"/>
      <c r="C25" s="693"/>
      <c r="D25" s="695"/>
      <c r="E25" s="431"/>
      <c r="F25" s="431"/>
      <c r="G25" s="431"/>
      <c r="H25" s="431"/>
      <c r="I25" s="431"/>
      <c r="J25" s="431"/>
      <c r="K25" s="431"/>
      <c r="L25" s="697"/>
    </row>
    <row r="26" spans="1:12" s="670" customFormat="1" ht="15" customHeight="1">
      <c r="A26" s="698"/>
      <c r="B26" s="694" t="s">
        <v>19</v>
      </c>
      <c r="C26" s="693"/>
      <c r="D26" s="695">
        <v>2022</v>
      </c>
      <c r="E26" s="431">
        <v>22667</v>
      </c>
      <c r="F26" s="431">
        <v>358312</v>
      </c>
      <c r="G26" s="431">
        <v>4739</v>
      </c>
      <c r="H26" s="431"/>
      <c r="I26" s="431">
        <v>16009</v>
      </c>
      <c r="J26" s="431">
        <v>1376</v>
      </c>
      <c r="K26" s="431">
        <v>125</v>
      </c>
      <c r="L26" s="697"/>
    </row>
    <row r="27" spans="1:12" s="670" customFormat="1" ht="15" customHeight="1">
      <c r="A27" s="698"/>
      <c r="B27" s="694"/>
      <c r="C27" s="693"/>
      <c r="D27" s="695">
        <v>2023</v>
      </c>
      <c r="E27" s="431">
        <v>23305</v>
      </c>
      <c r="F27" s="431">
        <v>380404</v>
      </c>
      <c r="G27" s="431">
        <v>5466</v>
      </c>
      <c r="H27" s="431"/>
      <c r="I27" s="431">
        <v>5815</v>
      </c>
      <c r="J27" s="431">
        <v>1809</v>
      </c>
      <c r="K27" s="431">
        <v>123</v>
      </c>
      <c r="L27" s="697"/>
    </row>
    <row r="28" spans="1:12" s="670" customFormat="1" ht="15" customHeight="1">
      <c r="A28" s="698"/>
      <c r="B28" s="694"/>
      <c r="C28" s="693"/>
      <c r="D28" s="695">
        <v>2024</v>
      </c>
      <c r="E28" s="431">
        <v>23962</v>
      </c>
      <c r="F28" s="431">
        <v>380969</v>
      </c>
      <c r="G28" s="431">
        <v>5928</v>
      </c>
      <c r="H28" s="431"/>
      <c r="I28" s="431">
        <v>5444</v>
      </c>
      <c r="J28" s="431">
        <v>1775</v>
      </c>
      <c r="K28" s="431">
        <v>126</v>
      </c>
      <c r="L28" s="697"/>
    </row>
    <row r="29" spans="1:12" s="670" customFormat="1" ht="15" customHeight="1">
      <c r="A29" s="698"/>
      <c r="B29" s="694"/>
      <c r="C29" s="693"/>
      <c r="E29" s="431"/>
      <c r="F29" s="431"/>
      <c r="G29" s="431"/>
      <c r="H29" s="431"/>
      <c r="I29" s="431"/>
      <c r="J29" s="431"/>
      <c r="K29" s="431"/>
      <c r="L29" s="696"/>
    </row>
    <row r="30" spans="1:12" s="670" customFormat="1" ht="15" customHeight="1">
      <c r="A30" s="698"/>
      <c r="B30" s="694"/>
      <c r="C30" s="693"/>
      <c r="D30" s="695"/>
      <c r="E30" s="431"/>
      <c r="F30" s="431"/>
      <c r="G30" s="431"/>
      <c r="H30" s="431"/>
      <c r="I30" s="431"/>
      <c r="J30" s="431"/>
      <c r="K30" s="431"/>
      <c r="L30" s="697"/>
    </row>
    <row r="31" spans="1:12" s="670" customFormat="1" ht="15" customHeight="1">
      <c r="A31" s="693"/>
      <c r="B31" s="694" t="s">
        <v>18</v>
      </c>
      <c r="C31" s="693"/>
      <c r="D31" s="695">
        <v>2022</v>
      </c>
      <c r="E31" s="431">
        <v>10467</v>
      </c>
      <c r="F31" s="431">
        <v>148223</v>
      </c>
      <c r="G31" s="431">
        <v>1314</v>
      </c>
      <c r="H31" s="431"/>
      <c r="I31" s="431">
        <v>7826</v>
      </c>
      <c r="J31" s="431">
        <v>320</v>
      </c>
      <c r="K31" s="431">
        <v>27</v>
      </c>
      <c r="L31" s="697"/>
    </row>
    <row r="32" spans="1:12" s="670" customFormat="1" ht="15" customHeight="1">
      <c r="A32" s="693"/>
      <c r="B32" s="694"/>
      <c r="C32" s="693"/>
      <c r="D32" s="695">
        <v>2023</v>
      </c>
      <c r="E32" s="431">
        <v>11028</v>
      </c>
      <c r="F32" s="431">
        <v>169964</v>
      </c>
      <c r="G32" s="431">
        <v>1646</v>
      </c>
      <c r="H32" s="431"/>
      <c r="I32" s="431">
        <v>1616</v>
      </c>
      <c r="J32" s="431">
        <v>353</v>
      </c>
      <c r="K32" s="431">
        <v>42</v>
      </c>
      <c r="L32" s="697"/>
    </row>
    <row r="33" spans="1:12" s="670" customFormat="1" ht="15" customHeight="1">
      <c r="A33" s="693"/>
      <c r="B33" s="694"/>
      <c r="C33" s="693"/>
      <c r="D33" s="695">
        <v>2024</v>
      </c>
      <c r="E33" s="431">
        <v>11405</v>
      </c>
      <c r="F33" s="431">
        <v>161999</v>
      </c>
      <c r="G33" s="431">
        <v>1790</v>
      </c>
      <c r="H33" s="431"/>
      <c r="I33" s="431">
        <v>1549</v>
      </c>
      <c r="J33" s="431">
        <v>368</v>
      </c>
      <c r="K33" s="431">
        <v>43</v>
      </c>
      <c r="L33" s="697"/>
    </row>
    <row r="34" spans="1:12" s="670" customFormat="1" ht="15" customHeight="1">
      <c r="A34" s="693"/>
      <c r="B34" s="694"/>
      <c r="C34" s="693"/>
      <c r="E34" s="431"/>
      <c r="F34" s="431"/>
      <c r="G34" s="431"/>
      <c r="H34" s="431"/>
      <c r="I34" s="431"/>
      <c r="J34" s="431"/>
      <c r="K34" s="431"/>
      <c r="L34" s="696"/>
    </row>
    <row r="35" spans="1:12" s="670" customFormat="1" ht="15" customHeight="1">
      <c r="A35" s="693"/>
      <c r="B35" s="694"/>
      <c r="C35" s="693"/>
      <c r="D35" s="695"/>
      <c r="E35" s="431"/>
      <c r="F35" s="431"/>
      <c r="G35" s="431"/>
      <c r="H35" s="431"/>
      <c r="I35" s="431"/>
      <c r="J35" s="431"/>
      <c r="K35" s="431"/>
      <c r="L35" s="697"/>
    </row>
    <row r="36" spans="1:12" s="670" customFormat="1" ht="15" customHeight="1">
      <c r="A36" s="693"/>
      <c r="B36" s="694" t="s">
        <v>17</v>
      </c>
      <c r="C36" s="693"/>
      <c r="D36" s="695">
        <v>2022</v>
      </c>
      <c r="E36" s="431">
        <v>16920</v>
      </c>
      <c r="F36" s="431">
        <v>269062</v>
      </c>
      <c r="G36" s="431">
        <v>3134</v>
      </c>
      <c r="H36" s="431"/>
      <c r="I36" s="431">
        <v>15058</v>
      </c>
      <c r="J36" s="431">
        <v>684</v>
      </c>
      <c r="K36" s="431">
        <v>44</v>
      </c>
      <c r="L36" s="696"/>
    </row>
    <row r="37" spans="1:12" s="670" customFormat="1" ht="15" customHeight="1">
      <c r="A37" s="693"/>
      <c r="B37" s="694"/>
      <c r="C37" s="693"/>
      <c r="D37" s="695">
        <v>2023</v>
      </c>
      <c r="E37" s="431">
        <v>17712</v>
      </c>
      <c r="F37" s="431">
        <v>289384</v>
      </c>
      <c r="G37" s="431">
        <v>3550</v>
      </c>
      <c r="H37" s="431"/>
      <c r="I37" s="431">
        <v>3541</v>
      </c>
      <c r="J37" s="431">
        <v>738</v>
      </c>
      <c r="K37" s="431">
        <v>53</v>
      </c>
      <c r="L37" s="696"/>
    </row>
    <row r="38" spans="1:12" s="670" customFormat="1" ht="15" customHeight="1">
      <c r="A38" s="693"/>
      <c r="B38" s="694"/>
      <c r="C38" s="693"/>
      <c r="D38" s="695">
        <v>2024</v>
      </c>
      <c r="E38" s="431">
        <v>17960</v>
      </c>
      <c r="F38" s="431">
        <v>291136</v>
      </c>
      <c r="G38" s="431">
        <v>3709</v>
      </c>
      <c r="H38" s="431"/>
      <c r="I38" s="431">
        <v>3359</v>
      </c>
      <c r="J38" s="431">
        <v>709</v>
      </c>
      <c r="K38" s="431">
        <v>49</v>
      </c>
    </row>
    <row r="39" spans="1:12" s="670" customFormat="1" ht="15" customHeight="1">
      <c r="A39" s="693"/>
      <c r="B39" s="694"/>
      <c r="C39" s="693"/>
      <c r="E39" s="431"/>
      <c r="F39" s="431"/>
      <c r="G39" s="431"/>
      <c r="H39" s="431"/>
      <c r="I39" s="431"/>
      <c r="J39" s="431"/>
      <c r="K39" s="431"/>
    </row>
    <row r="40" spans="1:12" s="670" customFormat="1" ht="15" customHeight="1">
      <c r="A40" s="693"/>
      <c r="B40" s="694"/>
      <c r="C40" s="693"/>
      <c r="D40" s="695"/>
      <c r="E40" s="431"/>
      <c r="F40" s="431"/>
      <c r="G40" s="431"/>
      <c r="H40" s="431"/>
      <c r="I40" s="431"/>
      <c r="J40" s="431"/>
      <c r="K40" s="431"/>
      <c r="L40" s="697"/>
    </row>
    <row r="41" spans="1:12" s="670" customFormat="1" ht="15" customHeight="1">
      <c r="A41" s="693"/>
      <c r="B41" s="694" t="s">
        <v>16</v>
      </c>
      <c r="C41" s="693"/>
      <c r="D41" s="695">
        <v>2022</v>
      </c>
      <c r="E41" s="431">
        <v>18049</v>
      </c>
      <c r="F41" s="431">
        <v>266623</v>
      </c>
      <c r="G41" s="431">
        <v>3247</v>
      </c>
      <c r="H41" s="431"/>
      <c r="I41" s="431">
        <v>8993</v>
      </c>
      <c r="J41" s="431">
        <v>890</v>
      </c>
      <c r="K41" s="431">
        <v>59</v>
      </c>
      <c r="L41" s="697"/>
    </row>
    <row r="42" spans="1:12" s="670" customFormat="1" ht="15" customHeight="1">
      <c r="A42" s="693"/>
      <c r="B42" s="694"/>
      <c r="C42" s="693"/>
      <c r="D42" s="695">
        <v>2023</v>
      </c>
      <c r="E42" s="431">
        <v>18868</v>
      </c>
      <c r="F42" s="431">
        <v>279257</v>
      </c>
      <c r="G42" s="431">
        <v>3723</v>
      </c>
      <c r="H42" s="431"/>
      <c r="I42" s="431">
        <v>3746</v>
      </c>
      <c r="J42" s="431">
        <v>824</v>
      </c>
      <c r="K42" s="431">
        <v>65</v>
      </c>
      <c r="L42" s="697"/>
    </row>
    <row r="43" spans="1:12" s="670" customFormat="1" ht="15" customHeight="1">
      <c r="A43" s="693"/>
      <c r="B43" s="694"/>
      <c r="C43" s="693"/>
      <c r="D43" s="695">
        <v>2024</v>
      </c>
      <c r="E43" s="431">
        <v>19242</v>
      </c>
      <c r="F43" s="431">
        <v>267888</v>
      </c>
      <c r="G43" s="431">
        <v>3780</v>
      </c>
      <c r="H43" s="431"/>
      <c r="I43" s="431">
        <v>3564</v>
      </c>
      <c r="J43" s="431">
        <v>893</v>
      </c>
      <c r="K43" s="431">
        <v>72</v>
      </c>
      <c r="L43" s="696"/>
    </row>
    <row r="44" spans="1:12" s="670" customFormat="1" ht="15" customHeight="1">
      <c r="A44" s="693"/>
      <c r="B44" s="694"/>
      <c r="C44" s="693"/>
      <c r="E44" s="431"/>
      <c r="F44" s="431"/>
      <c r="G44" s="431"/>
      <c r="H44" s="431"/>
      <c r="I44" s="431"/>
      <c r="J44" s="431"/>
      <c r="K44" s="431"/>
      <c r="L44" s="696"/>
    </row>
    <row r="45" spans="1:12" s="670" customFormat="1" ht="15" customHeight="1">
      <c r="A45" s="693"/>
      <c r="B45" s="694"/>
      <c r="C45" s="693"/>
      <c r="D45" s="695"/>
      <c r="E45" s="431"/>
      <c r="F45" s="431"/>
      <c r="G45" s="431"/>
      <c r="H45" s="431"/>
      <c r="I45" s="431"/>
      <c r="J45" s="431"/>
      <c r="K45" s="431"/>
      <c r="L45" s="697"/>
    </row>
    <row r="46" spans="1:12" s="670" customFormat="1" ht="15" customHeight="1">
      <c r="A46" s="693"/>
      <c r="B46" s="694" t="s">
        <v>15</v>
      </c>
      <c r="C46" s="693"/>
      <c r="D46" s="695">
        <v>2022</v>
      </c>
      <c r="E46" s="431">
        <v>21144</v>
      </c>
      <c r="F46" s="431">
        <v>266337</v>
      </c>
      <c r="G46" s="431">
        <v>3202</v>
      </c>
      <c r="H46" s="431"/>
      <c r="I46" s="431">
        <v>12312</v>
      </c>
      <c r="J46" s="431">
        <v>709</v>
      </c>
      <c r="K46" s="431">
        <v>76</v>
      </c>
      <c r="L46" s="697"/>
    </row>
    <row r="47" spans="1:12" s="670" customFormat="1" ht="15" customHeight="1">
      <c r="A47" s="693"/>
      <c r="B47" s="694"/>
      <c r="C47" s="693"/>
      <c r="D47" s="695">
        <v>2023</v>
      </c>
      <c r="E47" s="431">
        <v>21957</v>
      </c>
      <c r="F47" s="431">
        <v>285820</v>
      </c>
      <c r="G47" s="431">
        <v>3681</v>
      </c>
      <c r="H47" s="431"/>
      <c r="I47" s="431">
        <v>3820</v>
      </c>
      <c r="J47" s="431">
        <v>1069</v>
      </c>
      <c r="K47" s="431">
        <v>57</v>
      </c>
      <c r="L47" s="697"/>
    </row>
    <row r="48" spans="1:12" s="670" customFormat="1" ht="15" customHeight="1">
      <c r="A48" s="693"/>
      <c r="B48" s="694"/>
      <c r="C48" s="693"/>
      <c r="D48" s="695">
        <v>2024</v>
      </c>
      <c r="E48" s="431">
        <v>24358</v>
      </c>
      <c r="F48" s="431">
        <v>275772</v>
      </c>
      <c r="G48" s="431">
        <v>3913</v>
      </c>
      <c r="H48" s="431"/>
      <c r="I48" s="431">
        <v>3573</v>
      </c>
      <c r="J48" s="431">
        <v>959</v>
      </c>
      <c r="K48" s="431">
        <v>73</v>
      </c>
      <c r="L48" s="431" t="e">
        <f>'[18]Jadual 31'!R28</f>
        <v>#REF!</v>
      </c>
    </row>
    <row r="49" spans="1:13" s="670" customFormat="1" ht="15" customHeight="1">
      <c r="A49" s="693"/>
      <c r="B49" s="694"/>
      <c r="C49" s="693"/>
      <c r="E49" s="431"/>
      <c r="F49" s="431"/>
      <c r="G49" s="431"/>
      <c r="H49" s="431"/>
      <c r="I49" s="431"/>
      <c r="J49" s="431"/>
      <c r="K49" s="431"/>
      <c r="L49" s="696"/>
    </row>
    <row r="50" spans="1:13" s="670" customFormat="1" ht="15" customHeight="1">
      <c r="A50" s="693"/>
      <c r="B50" s="694"/>
      <c r="C50" s="693"/>
      <c r="D50" s="695"/>
      <c r="E50" s="431"/>
      <c r="F50" s="431"/>
      <c r="G50" s="431"/>
      <c r="H50" s="431"/>
      <c r="I50" s="431"/>
      <c r="J50" s="431"/>
      <c r="K50" s="431"/>
      <c r="L50" s="697"/>
    </row>
    <row r="51" spans="1:13" s="670" customFormat="1" ht="15" customHeight="1">
      <c r="A51" s="693"/>
      <c r="B51" s="694" t="s">
        <v>14</v>
      </c>
      <c r="C51" s="693"/>
      <c r="D51" s="695">
        <v>2022</v>
      </c>
      <c r="E51" s="431">
        <v>41261</v>
      </c>
      <c r="F51" s="431">
        <v>493758</v>
      </c>
      <c r="G51" s="431">
        <v>6331</v>
      </c>
      <c r="H51" s="431"/>
      <c r="I51" s="431">
        <v>15238</v>
      </c>
      <c r="J51" s="431">
        <v>1682</v>
      </c>
      <c r="K51" s="431">
        <v>128</v>
      </c>
      <c r="L51" s="697"/>
    </row>
    <row r="52" spans="1:13" s="670" customFormat="1" ht="15" customHeight="1">
      <c r="A52" s="693"/>
      <c r="B52" s="694"/>
      <c r="C52" s="693"/>
      <c r="D52" s="695">
        <v>2023</v>
      </c>
      <c r="E52" s="431">
        <v>42859</v>
      </c>
      <c r="F52" s="431">
        <v>519761</v>
      </c>
      <c r="G52" s="431">
        <v>6909</v>
      </c>
      <c r="H52" s="431"/>
      <c r="I52" s="431">
        <v>6605</v>
      </c>
      <c r="J52" s="431">
        <v>2041</v>
      </c>
      <c r="K52" s="431">
        <v>107</v>
      </c>
      <c r="L52" s="697"/>
    </row>
    <row r="53" spans="1:13" s="670" customFormat="1" ht="15" customHeight="1">
      <c r="A53" s="693"/>
      <c r="B53" s="694"/>
      <c r="C53" s="693"/>
      <c r="D53" s="695">
        <v>2024</v>
      </c>
      <c r="E53" s="431">
        <v>44399</v>
      </c>
      <c r="F53" s="431">
        <v>531298</v>
      </c>
      <c r="G53" s="431">
        <v>7210</v>
      </c>
      <c r="H53" s="431"/>
      <c r="I53" s="431">
        <v>6543</v>
      </c>
      <c r="J53" s="431">
        <v>1771</v>
      </c>
      <c r="K53" s="431">
        <v>113</v>
      </c>
      <c r="L53" s="697"/>
    </row>
    <row r="54" spans="1:13" s="670" customFormat="1" ht="15" customHeight="1">
      <c r="A54" s="693"/>
      <c r="B54" s="694"/>
      <c r="C54" s="693"/>
      <c r="E54" s="431"/>
      <c r="F54" s="431"/>
      <c r="G54" s="431"/>
      <c r="H54" s="431"/>
      <c r="I54" s="431"/>
      <c r="J54" s="431"/>
      <c r="K54" s="431"/>
      <c r="L54" s="697"/>
    </row>
    <row r="55" spans="1:13" s="670" customFormat="1" ht="15" customHeight="1">
      <c r="A55" s="693"/>
      <c r="B55" s="694"/>
      <c r="C55" s="693"/>
      <c r="D55" s="695"/>
      <c r="E55" s="431"/>
      <c r="F55" s="431"/>
      <c r="G55" s="431"/>
      <c r="H55" s="431"/>
      <c r="I55" s="431"/>
      <c r="J55" s="431"/>
      <c r="K55" s="431"/>
      <c r="L55" s="697"/>
    </row>
    <row r="56" spans="1:13" s="670" customFormat="1" ht="15" customHeight="1">
      <c r="A56" s="693"/>
      <c r="B56" s="694" t="s">
        <v>13</v>
      </c>
      <c r="C56" s="693"/>
      <c r="D56" s="695">
        <v>2022</v>
      </c>
      <c r="E56" s="431">
        <v>2745</v>
      </c>
      <c r="F56" s="431">
        <v>32156</v>
      </c>
      <c r="G56" s="431">
        <v>310</v>
      </c>
      <c r="H56" s="431"/>
      <c r="I56" s="431">
        <v>2204</v>
      </c>
      <c r="J56" s="431">
        <v>72</v>
      </c>
      <c r="K56" s="431">
        <v>7</v>
      </c>
      <c r="L56" s="697"/>
    </row>
    <row r="57" spans="1:13" s="670" customFormat="1" ht="15" customHeight="1">
      <c r="A57" s="693"/>
      <c r="B57" s="694"/>
      <c r="C57" s="693"/>
      <c r="D57" s="695">
        <v>2023</v>
      </c>
      <c r="E57" s="431">
        <v>2826</v>
      </c>
      <c r="F57" s="431">
        <v>35178</v>
      </c>
      <c r="G57" s="431">
        <v>426</v>
      </c>
      <c r="H57" s="431"/>
      <c r="I57" s="431">
        <v>748</v>
      </c>
      <c r="J57" s="431">
        <v>93</v>
      </c>
      <c r="K57" s="431">
        <v>9</v>
      </c>
      <c r="L57" s="697"/>
    </row>
    <row r="58" spans="1:13" s="670" customFormat="1" ht="15" customHeight="1">
      <c r="A58" s="693"/>
      <c r="B58" s="694"/>
      <c r="C58" s="693"/>
      <c r="D58" s="695">
        <v>2024</v>
      </c>
      <c r="E58" s="431">
        <v>2969</v>
      </c>
      <c r="F58" s="431">
        <v>36238</v>
      </c>
      <c r="G58" s="431">
        <v>531</v>
      </c>
      <c r="H58" s="431"/>
      <c r="I58" s="431">
        <v>399</v>
      </c>
      <c r="J58" s="431">
        <v>139</v>
      </c>
      <c r="K58" s="431">
        <v>7</v>
      </c>
      <c r="L58" s="697"/>
    </row>
    <row r="59" spans="1:13" s="670" customFormat="1" ht="15" customHeight="1">
      <c r="A59" s="693"/>
      <c r="B59" s="694"/>
      <c r="C59" s="693"/>
      <c r="E59" s="431"/>
      <c r="F59" s="431"/>
      <c r="G59" s="431"/>
      <c r="H59" s="431"/>
      <c r="I59" s="431"/>
      <c r="J59" s="431"/>
      <c r="K59" s="431"/>
      <c r="L59" s="696"/>
    </row>
    <row r="60" spans="1:13" s="670" customFormat="1" ht="15" customHeight="1">
      <c r="A60" s="693"/>
      <c r="B60" s="694"/>
      <c r="C60" s="693"/>
      <c r="D60" s="695"/>
      <c r="E60" s="431"/>
      <c r="F60" s="431"/>
      <c r="G60" s="431"/>
      <c r="H60" s="431"/>
      <c r="I60" s="431"/>
      <c r="J60" s="431"/>
      <c r="K60" s="431"/>
      <c r="L60" s="697"/>
    </row>
    <row r="61" spans="1:13" s="670" customFormat="1" ht="15" customHeight="1">
      <c r="A61" s="693"/>
      <c r="B61" s="694" t="s">
        <v>12</v>
      </c>
      <c r="C61" s="693"/>
      <c r="D61" s="695">
        <v>2022</v>
      </c>
      <c r="E61" s="431">
        <v>39997</v>
      </c>
      <c r="F61" s="431">
        <v>784097</v>
      </c>
      <c r="G61" s="431">
        <v>7711</v>
      </c>
      <c r="H61" s="431"/>
      <c r="I61" s="431">
        <v>25602</v>
      </c>
      <c r="J61" s="431">
        <v>2307</v>
      </c>
      <c r="K61" s="431">
        <v>103</v>
      </c>
      <c r="L61" s="697"/>
    </row>
    <row r="62" spans="1:13" s="670" customFormat="1" ht="15" customHeight="1">
      <c r="A62" s="693"/>
      <c r="B62" s="694"/>
      <c r="C62" s="693"/>
      <c r="D62" s="695">
        <v>2023</v>
      </c>
      <c r="E62" s="431">
        <v>42077</v>
      </c>
      <c r="F62" s="431">
        <v>798660</v>
      </c>
      <c r="G62" s="431">
        <v>9184</v>
      </c>
      <c r="H62" s="431"/>
      <c r="I62" s="431">
        <v>9617</v>
      </c>
      <c r="J62" s="431">
        <v>2981</v>
      </c>
      <c r="K62" s="431">
        <v>82</v>
      </c>
      <c r="L62" s="697"/>
    </row>
    <row r="63" spans="1:13" s="670" customFormat="1" ht="15" customHeight="1">
      <c r="A63" s="693"/>
      <c r="B63" s="694"/>
      <c r="C63" s="693"/>
      <c r="D63" s="695">
        <v>2024</v>
      </c>
      <c r="E63" s="431">
        <v>40606</v>
      </c>
      <c r="F63" s="431">
        <v>777126</v>
      </c>
      <c r="G63" s="431">
        <v>9390</v>
      </c>
      <c r="H63" s="431"/>
      <c r="I63" s="431">
        <v>10405</v>
      </c>
      <c r="J63" s="431">
        <v>2361</v>
      </c>
      <c r="K63" s="431">
        <v>65</v>
      </c>
      <c r="L63" s="431" t="e">
        <f>'[18]Jadual 31'!R31</f>
        <v>#REF!</v>
      </c>
      <c r="M63" s="431" t="e">
        <f>'[18]Jadual 31'!S31</f>
        <v>#REF!</v>
      </c>
    </row>
    <row r="64" spans="1:13" s="670" customFormat="1" ht="15" customHeight="1">
      <c r="A64" s="693"/>
      <c r="B64" s="694"/>
      <c r="C64" s="693"/>
      <c r="E64" s="431"/>
      <c r="F64" s="431"/>
      <c r="G64" s="431"/>
      <c r="H64" s="431"/>
      <c r="I64" s="431"/>
      <c r="J64" s="431"/>
      <c r="K64" s="431"/>
      <c r="L64" s="696"/>
    </row>
    <row r="65" spans="1:13" s="670" customFormat="1" ht="15" customHeight="1">
      <c r="A65" s="693"/>
      <c r="B65" s="694"/>
      <c r="C65" s="693"/>
      <c r="D65" s="695"/>
      <c r="E65" s="431"/>
      <c r="F65" s="431"/>
      <c r="G65" s="431"/>
      <c r="H65" s="431"/>
      <c r="I65" s="431"/>
      <c r="J65" s="431"/>
      <c r="K65" s="431"/>
      <c r="L65" s="697"/>
    </row>
    <row r="66" spans="1:13" s="670" customFormat="1" ht="15" customHeight="1">
      <c r="A66" s="693"/>
      <c r="B66" s="694" t="s">
        <v>111</v>
      </c>
      <c r="C66" s="693"/>
      <c r="D66" s="695">
        <v>2022</v>
      </c>
      <c r="E66" s="431">
        <v>37776</v>
      </c>
      <c r="F66" s="431">
        <v>504910</v>
      </c>
      <c r="G66" s="431">
        <v>1666</v>
      </c>
      <c r="H66" s="431"/>
      <c r="I66" s="431">
        <v>8900</v>
      </c>
      <c r="J66" s="431">
        <v>275</v>
      </c>
      <c r="K66" s="431">
        <v>39</v>
      </c>
      <c r="L66" s="697"/>
    </row>
    <row r="67" spans="1:13" s="670" customFormat="1" ht="15" customHeight="1">
      <c r="A67" s="693"/>
      <c r="B67" s="694"/>
      <c r="C67" s="693"/>
      <c r="D67" s="695">
        <v>2023</v>
      </c>
      <c r="E67" s="431">
        <v>39287</v>
      </c>
      <c r="F67" s="431">
        <v>533050</v>
      </c>
      <c r="G67" s="431">
        <v>2069</v>
      </c>
      <c r="H67" s="431"/>
      <c r="I67" s="431">
        <v>1792</v>
      </c>
      <c r="J67" s="431">
        <v>345</v>
      </c>
      <c r="K67" s="431">
        <v>62</v>
      </c>
      <c r="L67" s="697"/>
    </row>
    <row r="68" spans="1:13" s="670" customFormat="1" ht="15" customHeight="1">
      <c r="A68" s="693"/>
      <c r="B68" s="694"/>
      <c r="C68" s="693"/>
      <c r="D68" s="695">
        <v>2024</v>
      </c>
      <c r="E68" s="431">
        <v>39969</v>
      </c>
      <c r="F68" s="431">
        <v>527990</v>
      </c>
      <c r="G68" s="431">
        <v>2278</v>
      </c>
      <c r="H68" s="431"/>
      <c r="I68" s="431">
        <v>1892</v>
      </c>
      <c r="J68" s="431">
        <v>394</v>
      </c>
      <c r="K68" s="431">
        <v>67</v>
      </c>
      <c r="L68" s="697"/>
    </row>
    <row r="69" spans="1:13" s="670" customFormat="1" ht="15" customHeight="1">
      <c r="A69" s="693"/>
      <c r="B69" s="694"/>
      <c r="C69" s="693"/>
      <c r="E69" s="431"/>
      <c r="F69" s="431"/>
      <c r="G69" s="431"/>
      <c r="H69" s="431"/>
      <c r="I69" s="431"/>
      <c r="J69" s="431"/>
      <c r="K69" s="431"/>
      <c r="L69" s="697"/>
    </row>
    <row r="70" spans="1:13" s="670" customFormat="1" ht="15" customHeight="1">
      <c r="A70" s="693"/>
      <c r="B70" s="694"/>
      <c r="C70" s="693"/>
      <c r="D70" s="695"/>
      <c r="E70" s="431"/>
      <c r="F70" s="431"/>
      <c r="G70" s="431"/>
      <c r="H70" s="431"/>
      <c r="I70" s="431"/>
      <c r="J70" s="431"/>
      <c r="K70" s="431"/>
      <c r="L70" s="697"/>
    </row>
    <row r="71" spans="1:13" s="670" customFormat="1" ht="15" customHeight="1">
      <c r="A71" s="693"/>
      <c r="B71" s="694" t="s">
        <v>10</v>
      </c>
      <c r="C71" s="693"/>
      <c r="D71" s="695">
        <v>2022</v>
      </c>
      <c r="E71" s="431">
        <v>45700</v>
      </c>
      <c r="F71" s="431">
        <v>628980</v>
      </c>
      <c r="G71" s="431">
        <v>3611</v>
      </c>
      <c r="H71" s="431"/>
      <c r="I71" s="431">
        <v>12247</v>
      </c>
      <c r="J71" s="431">
        <v>450</v>
      </c>
      <c r="K71" s="431">
        <v>97</v>
      </c>
      <c r="L71" s="697"/>
    </row>
    <row r="72" spans="1:13" s="670" customFormat="1" ht="15" customHeight="1">
      <c r="A72" s="693"/>
      <c r="B72" s="694"/>
      <c r="C72" s="693"/>
      <c r="D72" s="695">
        <v>2023</v>
      </c>
      <c r="E72" s="431">
        <v>47014</v>
      </c>
      <c r="F72" s="431">
        <v>659190</v>
      </c>
      <c r="G72" s="431">
        <v>4020</v>
      </c>
      <c r="H72" s="431"/>
      <c r="I72" s="431">
        <v>3463</v>
      </c>
      <c r="J72" s="431">
        <v>603</v>
      </c>
      <c r="K72" s="431">
        <v>93</v>
      </c>
      <c r="L72" s="697"/>
    </row>
    <row r="73" spans="1:13" s="670" customFormat="1" ht="15" customHeight="1">
      <c r="A73" s="693"/>
      <c r="B73" s="694"/>
      <c r="C73" s="693"/>
      <c r="D73" s="695">
        <v>2024</v>
      </c>
      <c r="E73" s="431">
        <v>46959</v>
      </c>
      <c r="F73" s="431">
        <v>710050</v>
      </c>
      <c r="G73" s="431">
        <v>3847</v>
      </c>
      <c r="H73" s="431"/>
      <c r="I73" s="431">
        <v>3156</v>
      </c>
      <c r="J73" s="431">
        <v>559</v>
      </c>
      <c r="K73" s="431">
        <v>100</v>
      </c>
      <c r="L73" s="696"/>
    </row>
    <row r="74" spans="1:13" s="670" customFormat="1" ht="15" customHeight="1">
      <c r="A74" s="693"/>
      <c r="B74" s="694"/>
      <c r="C74" s="693"/>
      <c r="E74" s="431"/>
      <c r="F74" s="431"/>
      <c r="G74" s="431"/>
      <c r="H74" s="431"/>
      <c r="I74" s="431"/>
      <c r="J74" s="431"/>
      <c r="K74" s="431"/>
      <c r="L74" s="696"/>
    </row>
    <row r="75" spans="1:13" s="670" customFormat="1" ht="15" customHeight="1">
      <c r="A75" s="693"/>
      <c r="B75" s="694"/>
      <c r="C75" s="693"/>
      <c r="D75" s="695"/>
      <c r="E75" s="431"/>
      <c r="F75" s="431"/>
      <c r="G75" s="431"/>
      <c r="H75" s="431"/>
      <c r="I75" s="431"/>
      <c r="J75" s="431"/>
      <c r="K75" s="431"/>
      <c r="L75" s="697"/>
    </row>
    <row r="76" spans="1:13" s="670" customFormat="1" ht="15" customHeight="1">
      <c r="A76" s="693"/>
      <c r="B76" s="694" t="s">
        <v>9</v>
      </c>
      <c r="C76" s="693"/>
      <c r="D76" s="695">
        <v>2022</v>
      </c>
      <c r="E76" s="431">
        <v>134342</v>
      </c>
      <c r="F76" s="431">
        <v>2616240</v>
      </c>
      <c r="G76" s="431">
        <v>18132</v>
      </c>
      <c r="H76" s="431"/>
      <c r="I76" s="431">
        <v>64680</v>
      </c>
      <c r="J76" s="431">
        <v>4541</v>
      </c>
      <c r="K76" s="431">
        <v>294</v>
      </c>
      <c r="L76" s="697"/>
    </row>
    <row r="77" spans="1:13" s="670" customFormat="1" ht="15" customHeight="1">
      <c r="A77" s="693"/>
      <c r="B77" s="694"/>
      <c r="C77" s="693"/>
      <c r="D77" s="695">
        <v>2023</v>
      </c>
      <c r="E77" s="431">
        <v>142867</v>
      </c>
      <c r="F77" s="431">
        <v>2807908</v>
      </c>
      <c r="G77" s="431">
        <v>20833</v>
      </c>
      <c r="H77" s="431"/>
      <c r="I77" s="431">
        <v>21129</v>
      </c>
      <c r="J77" s="431">
        <v>5059</v>
      </c>
      <c r="K77" s="431">
        <v>249</v>
      </c>
      <c r="L77" s="697"/>
    </row>
    <row r="78" spans="1:13" s="670" customFormat="1" ht="15" customHeight="1">
      <c r="A78" s="693"/>
      <c r="B78" s="694"/>
      <c r="C78" s="693"/>
      <c r="D78" s="695">
        <v>2024</v>
      </c>
      <c r="E78" s="431">
        <v>162806</v>
      </c>
      <c r="F78" s="431">
        <v>2958806</v>
      </c>
      <c r="G78" s="431">
        <v>22364</v>
      </c>
      <c r="H78" s="431"/>
      <c r="I78" s="431">
        <v>20358</v>
      </c>
      <c r="J78" s="431">
        <v>5434</v>
      </c>
      <c r="K78" s="431">
        <v>253</v>
      </c>
      <c r="L78" s="431" t="e">
        <f>'[18]Jadual 31'!R34</f>
        <v>#REF!</v>
      </c>
      <c r="M78" s="431" t="e">
        <f>'[18]Jadual 31'!S34</f>
        <v>#REF!</v>
      </c>
    </row>
    <row r="79" spans="1:13" s="670" customFormat="1" ht="15" customHeight="1">
      <c r="A79" s="693"/>
      <c r="B79" s="694"/>
      <c r="C79" s="693"/>
      <c r="E79" s="431"/>
      <c r="F79" s="431"/>
      <c r="G79" s="431"/>
      <c r="H79" s="431"/>
      <c r="I79" s="431"/>
      <c r="J79" s="431"/>
      <c r="K79" s="431"/>
      <c r="L79" s="696"/>
    </row>
    <row r="80" spans="1:13" s="670" customFormat="1" ht="15" customHeight="1">
      <c r="A80" s="693"/>
      <c r="B80" s="694"/>
      <c r="C80" s="693"/>
      <c r="D80" s="695"/>
      <c r="E80" s="431"/>
      <c r="F80" s="431"/>
      <c r="G80" s="431"/>
      <c r="H80" s="431"/>
      <c r="I80" s="431"/>
      <c r="J80" s="431"/>
      <c r="K80" s="431"/>
      <c r="L80" s="697"/>
    </row>
    <row r="81" spans="1:12" s="670" customFormat="1" ht="15" customHeight="1">
      <c r="A81" s="693"/>
      <c r="B81" s="694" t="s">
        <v>8</v>
      </c>
      <c r="C81" s="693"/>
      <c r="D81" s="695">
        <v>2022</v>
      </c>
      <c r="E81" s="431">
        <v>10854</v>
      </c>
      <c r="F81" s="431">
        <v>169950</v>
      </c>
      <c r="G81" s="431">
        <v>1585</v>
      </c>
      <c r="H81" s="431"/>
      <c r="I81" s="431">
        <v>11190</v>
      </c>
      <c r="J81" s="431">
        <v>406</v>
      </c>
      <c r="K81" s="431">
        <v>42</v>
      </c>
      <c r="L81" s="697"/>
    </row>
    <row r="82" spans="1:12" s="670" customFormat="1" ht="15" customHeight="1">
      <c r="A82" s="693"/>
      <c r="B82" s="694"/>
      <c r="C82" s="693"/>
      <c r="D82" s="695">
        <v>2023</v>
      </c>
      <c r="E82" s="431">
        <v>11492</v>
      </c>
      <c r="F82" s="431">
        <v>185036</v>
      </c>
      <c r="G82" s="431">
        <v>1818</v>
      </c>
      <c r="H82" s="431"/>
      <c r="I82" s="431">
        <v>2454</v>
      </c>
      <c r="J82" s="431">
        <v>495</v>
      </c>
      <c r="K82" s="431">
        <v>45</v>
      </c>
      <c r="L82" s="697"/>
    </row>
    <row r="83" spans="1:12" s="670" customFormat="1" ht="15" customHeight="1">
      <c r="A83" s="693"/>
      <c r="B83" s="694"/>
      <c r="C83" s="693"/>
      <c r="D83" s="695">
        <v>2024</v>
      </c>
      <c r="E83" s="431">
        <v>11803</v>
      </c>
      <c r="F83" s="431">
        <v>188065</v>
      </c>
      <c r="G83" s="431">
        <v>2002</v>
      </c>
      <c r="H83" s="431"/>
      <c r="I83" s="431">
        <v>2268</v>
      </c>
      <c r="J83" s="431">
        <v>561</v>
      </c>
      <c r="K83" s="431">
        <v>32</v>
      </c>
      <c r="L83" s="697"/>
    </row>
    <row r="84" spans="1:12" s="670" customFormat="1" ht="15" customHeight="1">
      <c r="A84" s="693"/>
      <c r="B84" s="694"/>
      <c r="C84" s="693"/>
      <c r="E84" s="431"/>
      <c r="F84" s="431"/>
      <c r="G84" s="431"/>
      <c r="H84" s="431"/>
      <c r="I84" s="431"/>
      <c r="J84" s="431"/>
      <c r="K84" s="431"/>
      <c r="L84" s="696"/>
    </row>
    <row r="85" spans="1:12" s="670" customFormat="1" ht="15" customHeight="1">
      <c r="A85" s="693"/>
      <c r="B85" s="694"/>
      <c r="C85" s="693"/>
      <c r="D85" s="695"/>
      <c r="E85" s="431"/>
      <c r="F85" s="431"/>
      <c r="G85" s="431"/>
      <c r="H85" s="431"/>
      <c r="I85" s="431"/>
      <c r="J85" s="431"/>
      <c r="K85" s="431"/>
      <c r="L85" s="697"/>
    </row>
    <row r="86" spans="1:12" s="670" customFormat="1" ht="15" customHeight="1">
      <c r="A86" s="693"/>
      <c r="B86" s="699" t="s">
        <v>270</v>
      </c>
      <c r="C86" s="693"/>
      <c r="D86" s="695">
        <v>2022</v>
      </c>
      <c r="E86" s="431">
        <v>88007</v>
      </c>
      <c r="F86" s="431">
        <v>2158366</v>
      </c>
      <c r="G86" s="431">
        <v>8425</v>
      </c>
      <c r="H86" s="431"/>
      <c r="I86" s="431">
        <v>44936</v>
      </c>
      <c r="J86" s="431">
        <v>2663</v>
      </c>
      <c r="K86" s="431">
        <v>181</v>
      </c>
      <c r="L86" s="697"/>
    </row>
    <row r="87" spans="1:12" s="670" customFormat="1" ht="15" customHeight="1">
      <c r="A87" s="693"/>
      <c r="B87" s="699"/>
      <c r="C87" s="693"/>
      <c r="D87" s="695">
        <v>2023</v>
      </c>
      <c r="E87" s="431">
        <v>94070</v>
      </c>
      <c r="F87" s="431">
        <v>2112982</v>
      </c>
      <c r="G87" s="431">
        <v>10336</v>
      </c>
      <c r="H87" s="431"/>
      <c r="I87" s="431">
        <v>13977</v>
      </c>
      <c r="J87" s="431">
        <v>3617</v>
      </c>
      <c r="K87" s="431">
        <v>166</v>
      </c>
      <c r="L87" s="697"/>
    </row>
    <row r="88" spans="1:12" s="670" customFormat="1" ht="15" customHeight="1">
      <c r="A88" s="693"/>
      <c r="B88" s="699"/>
      <c r="C88" s="693"/>
      <c r="D88" s="695">
        <v>2024</v>
      </c>
      <c r="E88" s="431">
        <v>84641</v>
      </c>
      <c r="F88" s="431">
        <v>2464088</v>
      </c>
      <c r="G88" s="431">
        <v>10607</v>
      </c>
      <c r="H88" s="431"/>
      <c r="I88" s="431">
        <v>13472</v>
      </c>
      <c r="J88" s="431">
        <v>3768</v>
      </c>
      <c r="K88" s="431">
        <v>157</v>
      </c>
      <c r="L88" s="696"/>
    </row>
    <row r="89" spans="1:12" s="670" customFormat="1" ht="15" customHeight="1">
      <c r="A89" s="693"/>
      <c r="B89" s="699"/>
      <c r="C89" s="693"/>
      <c r="D89" s="695"/>
      <c r="E89" s="431"/>
      <c r="F89" s="431"/>
      <c r="G89" s="431"/>
      <c r="H89" s="696"/>
      <c r="I89" s="696"/>
      <c r="J89" s="696"/>
      <c r="K89" s="696"/>
      <c r="L89" s="696"/>
    </row>
    <row r="90" spans="1:12" ht="6" customHeight="1" thickBot="1">
      <c r="A90" s="700" t="s">
        <v>51</v>
      </c>
      <c r="B90" s="701" t="s">
        <v>4</v>
      </c>
      <c r="C90" s="702"/>
      <c r="D90" s="703"/>
      <c r="E90" s="704"/>
      <c r="F90" s="704"/>
      <c r="G90" s="705"/>
      <c r="H90" s="705"/>
      <c r="I90" s="705"/>
      <c r="J90" s="704"/>
      <c r="K90" s="705"/>
      <c r="L90" s="702"/>
    </row>
    <row r="91" spans="1:12" ht="15" customHeight="1">
      <c r="A91" s="706"/>
      <c r="B91" s="706"/>
      <c r="C91" s="706"/>
      <c r="D91" s="707"/>
      <c r="E91" s="706"/>
      <c r="F91" s="708"/>
      <c r="G91" s="706"/>
      <c r="H91" s="709"/>
      <c r="I91" s="709"/>
      <c r="J91" s="709"/>
      <c r="K91" s="709"/>
      <c r="L91" s="710" t="s">
        <v>94</v>
      </c>
    </row>
    <row r="92" spans="1:12" ht="12" customHeight="1">
      <c r="B92" s="711" t="s">
        <v>387</v>
      </c>
      <c r="C92" s="706"/>
      <c r="D92" s="707"/>
      <c r="E92" s="706"/>
      <c r="F92" s="708"/>
      <c r="G92" s="706"/>
      <c r="H92" s="712"/>
      <c r="I92" s="712"/>
      <c r="J92" s="712"/>
      <c r="K92" s="712"/>
      <c r="L92" s="713" t="s">
        <v>105</v>
      </c>
    </row>
    <row r="93" spans="1:12" ht="15.95" customHeight="1">
      <c r="B93" s="714" t="s">
        <v>388</v>
      </c>
      <c r="C93" s="715"/>
      <c r="D93" s="716"/>
      <c r="E93" s="709"/>
      <c r="F93" s="709"/>
      <c r="G93" s="708"/>
      <c r="H93" s="708"/>
      <c r="I93" s="708"/>
      <c r="J93" s="708"/>
      <c r="K93" s="708"/>
      <c r="L93" s="706"/>
    </row>
    <row r="94" spans="1:12" ht="12" customHeight="1">
      <c r="B94" s="717" t="s">
        <v>389</v>
      </c>
      <c r="D94" s="718"/>
      <c r="E94" s="708"/>
      <c r="F94" s="708"/>
      <c r="G94" s="708"/>
      <c r="H94" s="708"/>
      <c r="I94" s="708"/>
      <c r="J94" s="708"/>
      <c r="K94" s="708"/>
      <c r="L94" s="706"/>
    </row>
    <row r="95" spans="1:12" ht="13.15" customHeight="1">
      <c r="B95" s="719" t="s">
        <v>390</v>
      </c>
      <c r="C95" s="715"/>
      <c r="D95" s="716"/>
      <c r="E95" s="653"/>
      <c r="F95" s="653"/>
      <c r="G95" s="653"/>
      <c r="H95" s="653"/>
      <c r="I95" s="653"/>
      <c r="J95" s="653"/>
      <c r="K95" s="653"/>
      <c r="L95" s="653"/>
    </row>
    <row r="96" spans="1:12" ht="13.15" customHeight="1">
      <c r="B96" s="720" t="s">
        <v>391</v>
      </c>
      <c r="C96" s="715"/>
      <c r="D96" s="716"/>
      <c r="E96" s="653"/>
      <c r="F96" s="653"/>
      <c r="G96" s="653"/>
      <c r="H96" s="653"/>
      <c r="I96" s="653"/>
      <c r="J96" s="653"/>
      <c r="K96" s="653"/>
      <c r="L96" s="653"/>
    </row>
    <row r="97" spans="2:12" ht="13.15" customHeight="1">
      <c r="B97" s="719" t="s">
        <v>392</v>
      </c>
      <c r="C97" s="715"/>
      <c r="D97" s="716"/>
      <c r="E97" s="653"/>
      <c r="F97" s="653"/>
      <c r="G97" s="653"/>
      <c r="H97" s="653"/>
      <c r="I97" s="653"/>
      <c r="J97" s="653"/>
      <c r="K97" s="653"/>
      <c r="L97" s="653"/>
    </row>
    <row r="98" spans="2:12" ht="13.15" customHeight="1">
      <c r="B98" s="720" t="s">
        <v>393</v>
      </c>
      <c r="C98" s="715"/>
      <c r="D98" s="716"/>
      <c r="E98" s="653"/>
      <c r="F98" s="653"/>
      <c r="G98" s="653"/>
      <c r="H98" s="653"/>
      <c r="I98" s="653"/>
      <c r="J98" s="653"/>
      <c r="K98" s="653"/>
      <c r="L98" s="653"/>
    </row>
    <row r="99" spans="2:12" ht="13.15" customHeight="1">
      <c r="B99" s="719" t="s">
        <v>394</v>
      </c>
      <c r="D99" s="718"/>
      <c r="E99" s="653"/>
      <c r="F99" s="653"/>
      <c r="G99" s="653"/>
      <c r="H99" s="653"/>
      <c r="I99" s="653"/>
      <c r="J99" s="653"/>
      <c r="K99" s="653"/>
      <c r="L99" s="653"/>
    </row>
    <row r="100" spans="2:12" s="722" customFormat="1">
      <c r="B100" s="721" t="s">
        <v>395</v>
      </c>
    </row>
  </sheetData>
  <mergeCells count="2">
    <mergeCell ref="I9:K9"/>
    <mergeCell ref="I10:K10"/>
  </mergeCells>
  <printOptions horizontalCentered="1"/>
  <pageMargins left="0.39370078740157483" right="0.39370078740157483" top="0.55118110236220474" bottom="0.39370078740157483" header="0.23622047244094491" footer="0.39370078740157483"/>
  <pageSetup paperSize="9" scale="56"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CF00-B8AC-414E-AE63-3BF801E13E0A}">
  <sheetPr>
    <pageSetUpPr fitToPage="1"/>
  </sheetPr>
  <dimension ref="A1:L59"/>
  <sheetViews>
    <sheetView showGridLines="0" view="pageBreakPreview" zoomScaleNormal="100" zoomScaleSheetLayoutView="100" workbookViewId="0">
      <selection activeCell="B6" sqref="B6"/>
    </sheetView>
  </sheetViews>
  <sheetFormatPr defaultColWidth="8.42578125" defaultRowHeight="16.5"/>
  <cols>
    <col min="1" max="1" width="2.140625" style="652" customWidth="1"/>
    <col min="2" max="2" width="12.85546875" style="652" customWidth="1"/>
    <col min="3" max="3" width="17.28515625" style="652" customWidth="1"/>
    <col min="4" max="4" width="28.5703125" style="652" customWidth="1"/>
    <col min="5" max="5" width="11" style="652" customWidth="1"/>
    <col min="6" max="6" width="12.140625" style="652" customWidth="1"/>
    <col min="7" max="7" width="21.140625" style="652" customWidth="1"/>
    <col min="8" max="8" width="5.28515625" style="652" customWidth="1"/>
    <col min="9" max="9" width="0.85546875" style="652" customWidth="1"/>
    <col min="10" max="256" width="8.42578125" style="652"/>
    <col min="257" max="257" width="3.28515625" style="652" customWidth="1"/>
    <col min="258" max="258" width="43.42578125" style="652" customWidth="1"/>
    <col min="259" max="259" width="6.7109375" style="652" customWidth="1"/>
    <col min="260" max="260" width="6.85546875" style="652" customWidth="1"/>
    <col min="261" max="261" width="18.140625" style="652" customWidth="1"/>
    <col min="262" max="262" width="4.7109375" style="652" customWidth="1"/>
    <col min="263" max="263" width="2.42578125" style="652" customWidth="1"/>
    <col min="264" max="512" width="8.42578125" style="652"/>
    <col min="513" max="513" width="3.28515625" style="652" customWidth="1"/>
    <col min="514" max="514" width="43.42578125" style="652" customWidth="1"/>
    <col min="515" max="515" width="6.7109375" style="652" customWidth="1"/>
    <col min="516" max="516" width="6.85546875" style="652" customWidth="1"/>
    <col min="517" max="517" width="18.140625" style="652" customWidth="1"/>
    <col min="518" max="518" width="4.7109375" style="652" customWidth="1"/>
    <col min="519" max="519" width="2.42578125" style="652" customWidth="1"/>
    <col min="520" max="768" width="8.42578125" style="652"/>
    <col min="769" max="769" width="3.28515625" style="652" customWidth="1"/>
    <col min="770" max="770" width="43.42578125" style="652" customWidth="1"/>
    <col min="771" max="771" width="6.7109375" style="652" customWidth="1"/>
    <col min="772" max="772" width="6.85546875" style="652" customWidth="1"/>
    <col min="773" max="773" width="18.140625" style="652" customWidth="1"/>
    <col min="774" max="774" width="4.7109375" style="652" customWidth="1"/>
    <col min="775" max="775" width="2.42578125" style="652" customWidth="1"/>
    <col min="776" max="1024" width="8.42578125" style="652"/>
    <col min="1025" max="1025" width="3.28515625" style="652" customWidth="1"/>
    <col min="1026" max="1026" width="43.42578125" style="652" customWidth="1"/>
    <col min="1027" max="1027" width="6.7109375" style="652" customWidth="1"/>
    <col min="1028" max="1028" width="6.85546875" style="652" customWidth="1"/>
    <col min="1029" max="1029" width="18.140625" style="652" customWidth="1"/>
    <col min="1030" max="1030" width="4.7109375" style="652" customWidth="1"/>
    <col min="1031" max="1031" width="2.42578125" style="652" customWidth="1"/>
    <col min="1032" max="1280" width="8.42578125" style="652"/>
    <col min="1281" max="1281" width="3.28515625" style="652" customWidth="1"/>
    <col min="1282" max="1282" width="43.42578125" style="652" customWidth="1"/>
    <col min="1283" max="1283" width="6.7109375" style="652" customWidth="1"/>
    <col min="1284" max="1284" width="6.85546875" style="652" customWidth="1"/>
    <col min="1285" max="1285" width="18.140625" style="652" customWidth="1"/>
    <col min="1286" max="1286" width="4.7109375" style="652" customWidth="1"/>
    <col min="1287" max="1287" width="2.42578125" style="652" customWidth="1"/>
    <col min="1288" max="1536" width="8.42578125" style="652"/>
    <col min="1537" max="1537" width="3.28515625" style="652" customWidth="1"/>
    <col min="1538" max="1538" width="43.42578125" style="652" customWidth="1"/>
    <col min="1539" max="1539" width="6.7109375" style="652" customWidth="1"/>
    <col min="1540" max="1540" width="6.85546875" style="652" customWidth="1"/>
    <col min="1541" max="1541" width="18.140625" style="652" customWidth="1"/>
    <col min="1542" max="1542" width="4.7109375" style="652" customWidth="1"/>
    <col min="1543" max="1543" width="2.42578125" style="652" customWidth="1"/>
    <col min="1544" max="1792" width="8.42578125" style="652"/>
    <col min="1793" max="1793" width="3.28515625" style="652" customWidth="1"/>
    <col min="1794" max="1794" width="43.42578125" style="652" customWidth="1"/>
    <col min="1795" max="1795" width="6.7109375" style="652" customWidth="1"/>
    <col min="1796" max="1796" width="6.85546875" style="652" customWidth="1"/>
    <col min="1797" max="1797" width="18.140625" style="652" customWidth="1"/>
    <col min="1798" max="1798" width="4.7109375" style="652" customWidth="1"/>
    <col min="1799" max="1799" width="2.42578125" style="652" customWidth="1"/>
    <col min="1800" max="2048" width="8.42578125" style="652"/>
    <col min="2049" max="2049" width="3.28515625" style="652" customWidth="1"/>
    <col min="2050" max="2050" width="43.42578125" style="652" customWidth="1"/>
    <col min="2051" max="2051" width="6.7109375" style="652" customWidth="1"/>
    <col min="2052" max="2052" width="6.85546875" style="652" customWidth="1"/>
    <col min="2053" max="2053" width="18.140625" style="652" customWidth="1"/>
    <col min="2054" max="2054" width="4.7109375" style="652" customWidth="1"/>
    <col min="2055" max="2055" width="2.42578125" style="652" customWidth="1"/>
    <col min="2056" max="2304" width="8.42578125" style="652"/>
    <col min="2305" max="2305" width="3.28515625" style="652" customWidth="1"/>
    <col min="2306" max="2306" width="43.42578125" style="652" customWidth="1"/>
    <col min="2307" max="2307" width="6.7109375" style="652" customWidth="1"/>
    <col min="2308" max="2308" width="6.85546875" style="652" customWidth="1"/>
    <col min="2309" max="2309" width="18.140625" style="652" customWidth="1"/>
    <col min="2310" max="2310" width="4.7109375" style="652" customWidth="1"/>
    <col min="2311" max="2311" width="2.42578125" style="652" customWidth="1"/>
    <col min="2312" max="2560" width="8.42578125" style="652"/>
    <col min="2561" max="2561" width="3.28515625" style="652" customWidth="1"/>
    <col min="2562" max="2562" width="43.42578125" style="652" customWidth="1"/>
    <col min="2563" max="2563" width="6.7109375" style="652" customWidth="1"/>
    <col min="2564" max="2564" width="6.85546875" style="652" customWidth="1"/>
    <col min="2565" max="2565" width="18.140625" style="652" customWidth="1"/>
    <col min="2566" max="2566" width="4.7109375" style="652" customWidth="1"/>
    <col min="2567" max="2567" width="2.42578125" style="652" customWidth="1"/>
    <col min="2568" max="2816" width="8.42578125" style="652"/>
    <col min="2817" max="2817" width="3.28515625" style="652" customWidth="1"/>
    <col min="2818" max="2818" width="43.42578125" style="652" customWidth="1"/>
    <col min="2819" max="2819" width="6.7109375" style="652" customWidth="1"/>
    <col min="2820" max="2820" width="6.85546875" style="652" customWidth="1"/>
    <col min="2821" max="2821" width="18.140625" style="652" customWidth="1"/>
    <col min="2822" max="2822" width="4.7109375" style="652" customWidth="1"/>
    <col min="2823" max="2823" width="2.42578125" style="652" customWidth="1"/>
    <col min="2824" max="3072" width="8.42578125" style="652"/>
    <col min="3073" max="3073" width="3.28515625" style="652" customWidth="1"/>
    <col min="3074" max="3074" width="43.42578125" style="652" customWidth="1"/>
    <col min="3075" max="3075" width="6.7109375" style="652" customWidth="1"/>
    <col min="3076" max="3076" width="6.85546875" style="652" customWidth="1"/>
    <col min="3077" max="3077" width="18.140625" style="652" customWidth="1"/>
    <col min="3078" max="3078" width="4.7109375" style="652" customWidth="1"/>
    <col min="3079" max="3079" width="2.42578125" style="652" customWidth="1"/>
    <col min="3080" max="3328" width="8.42578125" style="652"/>
    <col min="3329" max="3329" width="3.28515625" style="652" customWidth="1"/>
    <col min="3330" max="3330" width="43.42578125" style="652" customWidth="1"/>
    <col min="3331" max="3331" width="6.7109375" style="652" customWidth="1"/>
    <col min="3332" max="3332" width="6.85546875" style="652" customWidth="1"/>
    <col min="3333" max="3333" width="18.140625" style="652" customWidth="1"/>
    <col min="3334" max="3334" width="4.7109375" style="652" customWidth="1"/>
    <col min="3335" max="3335" width="2.42578125" style="652" customWidth="1"/>
    <col min="3336" max="3584" width="8.42578125" style="652"/>
    <col min="3585" max="3585" width="3.28515625" style="652" customWidth="1"/>
    <col min="3586" max="3586" width="43.42578125" style="652" customWidth="1"/>
    <col min="3587" max="3587" width="6.7109375" style="652" customWidth="1"/>
    <col min="3588" max="3588" width="6.85546875" style="652" customWidth="1"/>
    <col min="3589" max="3589" width="18.140625" style="652" customWidth="1"/>
    <col min="3590" max="3590" width="4.7109375" style="652" customWidth="1"/>
    <col min="3591" max="3591" width="2.42578125" style="652" customWidth="1"/>
    <col min="3592" max="3840" width="8.42578125" style="652"/>
    <col min="3841" max="3841" width="3.28515625" style="652" customWidth="1"/>
    <col min="3842" max="3842" width="43.42578125" style="652" customWidth="1"/>
    <col min="3843" max="3843" width="6.7109375" style="652" customWidth="1"/>
    <col min="3844" max="3844" width="6.85546875" style="652" customWidth="1"/>
    <col min="3845" max="3845" width="18.140625" style="652" customWidth="1"/>
    <col min="3846" max="3846" width="4.7109375" style="652" customWidth="1"/>
    <col min="3847" max="3847" width="2.42578125" style="652" customWidth="1"/>
    <col min="3848" max="4096" width="8.42578125" style="652"/>
    <col min="4097" max="4097" width="3.28515625" style="652" customWidth="1"/>
    <col min="4098" max="4098" width="43.42578125" style="652" customWidth="1"/>
    <col min="4099" max="4099" width="6.7109375" style="652" customWidth="1"/>
    <col min="4100" max="4100" width="6.85546875" style="652" customWidth="1"/>
    <col min="4101" max="4101" width="18.140625" style="652" customWidth="1"/>
    <col min="4102" max="4102" width="4.7109375" style="652" customWidth="1"/>
    <col min="4103" max="4103" width="2.42578125" style="652" customWidth="1"/>
    <col min="4104" max="4352" width="8.42578125" style="652"/>
    <col min="4353" max="4353" width="3.28515625" style="652" customWidth="1"/>
    <col min="4354" max="4354" width="43.42578125" style="652" customWidth="1"/>
    <col min="4355" max="4355" width="6.7109375" style="652" customWidth="1"/>
    <col min="4356" max="4356" width="6.85546875" style="652" customWidth="1"/>
    <col min="4357" max="4357" width="18.140625" style="652" customWidth="1"/>
    <col min="4358" max="4358" width="4.7109375" style="652" customWidth="1"/>
    <col min="4359" max="4359" width="2.42578125" style="652" customWidth="1"/>
    <col min="4360" max="4608" width="8.42578125" style="652"/>
    <col min="4609" max="4609" width="3.28515625" style="652" customWidth="1"/>
    <col min="4610" max="4610" width="43.42578125" style="652" customWidth="1"/>
    <col min="4611" max="4611" width="6.7109375" style="652" customWidth="1"/>
    <col min="4612" max="4612" width="6.85546875" style="652" customWidth="1"/>
    <col min="4613" max="4613" width="18.140625" style="652" customWidth="1"/>
    <col min="4614" max="4614" width="4.7109375" style="652" customWidth="1"/>
    <col min="4615" max="4615" width="2.42578125" style="652" customWidth="1"/>
    <col min="4616" max="4864" width="8.42578125" style="652"/>
    <col min="4865" max="4865" width="3.28515625" style="652" customWidth="1"/>
    <col min="4866" max="4866" width="43.42578125" style="652" customWidth="1"/>
    <col min="4867" max="4867" width="6.7109375" style="652" customWidth="1"/>
    <col min="4868" max="4868" width="6.85546875" style="652" customWidth="1"/>
    <col min="4869" max="4869" width="18.140625" style="652" customWidth="1"/>
    <col min="4870" max="4870" width="4.7109375" style="652" customWidth="1"/>
    <col min="4871" max="4871" width="2.42578125" style="652" customWidth="1"/>
    <col min="4872" max="5120" width="8.42578125" style="652"/>
    <col min="5121" max="5121" width="3.28515625" style="652" customWidth="1"/>
    <col min="5122" max="5122" width="43.42578125" style="652" customWidth="1"/>
    <col min="5123" max="5123" width="6.7109375" style="652" customWidth="1"/>
    <col min="5124" max="5124" width="6.85546875" style="652" customWidth="1"/>
    <col min="5125" max="5125" width="18.140625" style="652" customWidth="1"/>
    <col min="5126" max="5126" width="4.7109375" style="652" customWidth="1"/>
    <col min="5127" max="5127" width="2.42578125" style="652" customWidth="1"/>
    <col min="5128" max="5376" width="8.42578125" style="652"/>
    <col min="5377" max="5377" width="3.28515625" style="652" customWidth="1"/>
    <col min="5378" max="5378" width="43.42578125" style="652" customWidth="1"/>
    <col min="5379" max="5379" width="6.7109375" style="652" customWidth="1"/>
    <col min="5380" max="5380" width="6.85546875" style="652" customWidth="1"/>
    <col min="5381" max="5381" width="18.140625" style="652" customWidth="1"/>
    <col min="5382" max="5382" width="4.7109375" style="652" customWidth="1"/>
    <col min="5383" max="5383" width="2.42578125" style="652" customWidth="1"/>
    <col min="5384" max="5632" width="8.42578125" style="652"/>
    <col min="5633" max="5633" width="3.28515625" style="652" customWidth="1"/>
    <col min="5634" max="5634" width="43.42578125" style="652" customWidth="1"/>
    <col min="5635" max="5635" width="6.7109375" style="652" customWidth="1"/>
    <col min="5636" max="5636" width="6.85546875" style="652" customWidth="1"/>
    <col min="5637" max="5637" width="18.140625" style="652" customWidth="1"/>
    <col min="5638" max="5638" width="4.7109375" style="652" customWidth="1"/>
    <col min="5639" max="5639" width="2.42578125" style="652" customWidth="1"/>
    <col min="5640" max="5888" width="8.42578125" style="652"/>
    <col min="5889" max="5889" width="3.28515625" style="652" customWidth="1"/>
    <col min="5890" max="5890" width="43.42578125" style="652" customWidth="1"/>
    <col min="5891" max="5891" width="6.7109375" style="652" customWidth="1"/>
    <col min="5892" max="5892" width="6.85546875" style="652" customWidth="1"/>
    <col min="5893" max="5893" width="18.140625" style="652" customWidth="1"/>
    <col min="5894" max="5894" width="4.7109375" style="652" customWidth="1"/>
    <col min="5895" max="5895" width="2.42578125" style="652" customWidth="1"/>
    <col min="5896" max="6144" width="8.42578125" style="652"/>
    <col min="6145" max="6145" width="3.28515625" style="652" customWidth="1"/>
    <col min="6146" max="6146" width="43.42578125" style="652" customWidth="1"/>
    <col min="6147" max="6147" width="6.7109375" style="652" customWidth="1"/>
    <col min="6148" max="6148" width="6.85546875" style="652" customWidth="1"/>
    <col min="6149" max="6149" width="18.140625" style="652" customWidth="1"/>
    <col min="6150" max="6150" width="4.7109375" style="652" customWidth="1"/>
    <col min="6151" max="6151" width="2.42578125" style="652" customWidth="1"/>
    <col min="6152" max="6400" width="8.42578125" style="652"/>
    <col min="6401" max="6401" width="3.28515625" style="652" customWidth="1"/>
    <col min="6402" max="6402" width="43.42578125" style="652" customWidth="1"/>
    <col min="6403" max="6403" width="6.7109375" style="652" customWidth="1"/>
    <col min="6404" max="6404" width="6.85546875" style="652" customWidth="1"/>
    <col min="6405" max="6405" width="18.140625" style="652" customWidth="1"/>
    <col min="6406" max="6406" width="4.7109375" style="652" customWidth="1"/>
    <col min="6407" max="6407" width="2.42578125" style="652" customWidth="1"/>
    <col min="6408" max="6656" width="8.42578125" style="652"/>
    <col min="6657" max="6657" width="3.28515625" style="652" customWidth="1"/>
    <col min="6658" max="6658" width="43.42578125" style="652" customWidth="1"/>
    <col min="6659" max="6659" width="6.7109375" style="652" customWidth="1"/>
    <col min="6660" max="6660" width="6.85546875" style="652" customWidth="1"/>
    <col min="6661" max="6661" width="18.140625" style="652" customWidth="1"/>
    <col min="6662" max="6662" width="4.7109375" style="652" customWidth="1"/>
    <col min="6663" max="6663" width="2.42578125" style="652" customWidth="1"/>
    <col min="6664" max="6912" width="8.42578125" style="652"/>
    <col min="6913" max="6913" width="3.28515625" style="652" customWidth="1"/>
    <col min="6914" max="6914" width="43.42578125" style="652" customWidth="1"/>
    <col min="6915" max="6915" width="6.7109375" style="652" customWidth="1"/>
    <col min="6916" max="6916" width="6.85546875" style="652" customWidth="1"/>
    <col min="6917" max="6917" width="18.140625" style="652" customWidth="1"/>
    <col min="6918" max="6918" width="4.7109375" style="652" customWidth="1"/>
    <col min="6919" max="6919" width="2.42578125" style="652" customWidth="1"/>
    <col min="6920" max="7168" width="8.42578125" style="652"/>
    <col min="7169" max="7169" width="3.28515625" style="652" customWidth="1"/>
    <col min="7170" max="7170" width="43.42578125" style="652" customWidth="1"/>
    <col min="7171" max="7171" width="6.7109375" style="652" customWidth="1"/>
    <col min="7172" max="7172" width="6.85546875" style="652" customWidth="1"/>
    <col min="7173" max="7173" width="18.140625" style="652" customWidth="1"/>
    <col min="7174" max="7174" width="4.7109375" style="652" customWidth="1"/>
    <col min="7175" max="7175" width="2.42578125" style="652" customWidth="1"/>
    <col min="7176" max="7424" width="8.42578125" style="652"/>
    <col min="7425" max="7425" width="3.28515625" style="652" customWidth="1"/>
    <col min="7426" max="7426" width="43.42578125" style="652" customWidth="1"/>
    <col min="7427" max="7427" width="6.7109375" style="652" customWidth="1"/>
    <col min="7428" max="7428" width="6.85546875" style="652" customWidth="1"/>
    <col min="7429" max="7429" width="18.140625" style="652" customWidth="1"/>
    <col min="7430" max="7430" width="4.7109375" style="652" customWidth="1"/>
    <col min="7431" max="7431" width="2.42578125" style="652" customWidth="1"/>
    <col min="7432" max="7680" width="8.42578125" style="652"/>
    <col min="7681" max="7681" width="3.28515625" style="652" customWidth="1"/>
    <col min="7682" max="7682" width="43.42578125" style="652" customWidth="1"/>
    <col min="7683" max="7683" width="6.7109375" style="652" customWidth="1"/>
    <col min="7684" max="7684" width="6.85546875" style="652" customWidth="1"/>
    <col min="7685" max="7685" width="18.140625" style="652" customWidth="1"/>
    <col min="7686" max="7686" width="4.7109375" style="652" customWidth="1"/>
    <col min="7687" max="7687" width="2.42578125" style="652" customWidth="1"/>
    <col min="7688" max="7936" width="8.42578125" style="652"/>
    <col min="7937" max="7937" width="3.28515625" style="652" customWidth="1"/>
    <col min="7938" max="7938" width="43.42578125" style="652" customWidth="1"/>
    <col min="7939" max="7939" width="6.7109375" style="652" customWidth="1"/>
    <col min="7940" max="7940" width="6.85546875" style="652" customWidth="1"/>
    <col min="7941" max="7941" width="18.140625" style="652" customWidth="1"/>
    <col min="7942" max="7942" width="4.7109375" style="652" customWidth="1"/>
    <col min="7943" max="7943" width="2.42578125" style="652" customWidth="1"/>
    <col min="7944" max="8192" width="8.42578125" style="652"/>
    <col min="8193" max="8193" width="3.28515625" style="652" customWidth="1"/>
    <col min="8194" max="8194" width="43.42578125" style="652" customWidth="1"/>
    <col min="8195" max="8195" width="6.7109375" style="652" customWidth="1"/>
    <col min="8196" max="8196" width="6.85546875" style="652" customWidth="1"/>
    <col min="8197" max="8197" width="18.140625" style="652" customWidth="1"/>
    <col min="8198" max="8198" width="4.7109375" style="652" customWidth="1"/>
    <col min="8199" max="8199" width="2.42578125" style="652" customWidth="1"/>
    <col min="8200" max="8448" width="8.42578125" style="652"/>
    <col min="8449" max="8449" width="3.28515625" style="652" customWidth="1"/>
    <col min="8450" max="8450" width="43.42578125" style="652" customWidth="1"/>
    <col min="8451" max="8451" width="6.7109375" style="652" customWidth="1"/>
    <col min="8452" max="8452" width="6.85546875" style="652" customWidth="1"/>
    <col min="8453" max="8453" width="18.140625" style="652" customWidth="1"/>
    <col min="8454" max="8454" width="4.7109375" style="652" customWidth="1"/>
    <col min="8455" max="8455" width="2.42578125" style="652" customWidth="1"/>
    <col min="8456" max="8704" width="8.42578125" style="652"/>
    <col min="8705" max="8705" width="3.28515625" style="652" customWidth="1"/>
    <col min="8706" max="8706" width="43.42578125" style="652" customWidth="1"/>
    <col min="8707" max="8707" width="6.7109375" style="652" customWidth="1"/>
    <col min="8708" max="8708" width="6.85546875" style="652" customWidth="1"/>
    <col min="8709" max="8709" width="18.140625" style="652" customWidth="1"/>
    <col min="8710" max="8710" width="4.7109375" style="652" customWidth="1"/>
    <col min="8711" max="8711" width="2.42578125" style="652" customWidth="1"/>
    <col min="8712" max="8960" width="8.42578125" style="652"/>
    <col min="8961" max="8961" width="3.28515625" style="652" customWidth="1"/>
    <col min="8962" max="8962" width="43.42578125" style="652" customWidth="1"/>
    <col min="8963" max="8963" width="6.7109375" style="652" customWidth="1"/>
    <col min="8964" max="8964" width="6.85546875" style="652" customWidth="1"/>
    <col min="8965" max="8965" width="18.140625" style="652" customWidth="1"/>
    <col min="8966" max="8966" width="4.7109375" style="652" customWidth="1"/>
    <col min="8967" max="8967" width="2.42578125" style="652" customWidth="1"/>
    <col min="8968" max="9216" width="8.42578125" style="652"/>
    <col min="9217" max="9217" width="3.28515625" style="652" customWidth="1"/>
    <col min="9218" max="9218" width="43.42578125" style="652" customWidth="1"/>
    <col min="9219" max="9219" width="6.7109375" style="652" customWidth="1"/>
    <col min="9220" max="9220" width="6.85546875" style="652" customWidth="1"/>
    <col min="9221" max="9221" width="18.140625" style="652" customWidth="1"/>
    <col min="9222" max="9222" width="4.7109375" style="652" customWidth="1"/>
    <col min="9223" max="9223" width="2.42578125" style="652" customWidth="1"/>
    <col min="9224" max="9472" width="8.42578125" style="652"/>
    <col min="9473" max="9473" width="3.28515625" style="652" customWidth="1"/>
    <col min="9474" max="9474" width="43.42578125" style="652" customWidth="1"/>
    <col min="9475" max="9475" width="6.7109375" style="652" customWidth="1"/>
    <col min="9476" max="9476" width="6.85546875" style="652" customWidth="1"/>
    <col min="9477" max="9477" width="18.140625" style="652" customWidth="1"/>
    <col min="9478" max="9478" width="4.7109375" style="652" customWidth="1"/>
    <col min="9479" max="9479" width="2.42578125" style="652" customWidth="1"/>
    <col min="9480" max="9728" width="8.42578125" style="652"/>
    <col min="9729" max="9729" width="3.28515625" style="652" customWidth="1"/>
    <col min="9730" max="9730" width="43.42578125" style="652" customWidth="1"/>
    <col min="9731" max="9731" width="6.7109375" style="652" customWidth="1"/>
    <col min="9732" max="9732" width="6.85546875" style="652" customWidth="1"/>
    <col min="9733" max="9733" width="18.140625" style="652" customWidth="1"/>
    <col min="9734" max="9734" width="4.7109375" style="652" customWidth="1"/>
    <col min="9735" max="9735" width="2.42578125" style="652" customWidth="1"/>
    <col min="9736" max="9984" width="8.42578125" style="652"/>
    <col min="9985" max="9985" width="3.28515625" style="652" customWidth="1"/>
    <col min="9986" max="9986" width="43.42578125" style="652" customWidth="1"/>
    <col min="9987" max="9987" width="6.7109375" style="652" customWidth="1"/>
    <col min="9988" max="9988" width="6.85546875" style="652" customWidth="1"/>
    <col min="9989" max="9989" width="18.140625" style="652" customWidth="1"/>
    <col min="9990" max="9990" width="4.7109375" style="652" customWidth="1"/>
    <col min="9991" max="9991" width="2.42578125" style="652" customWidth="1"/>
    <col min="9992" max="10240" width="8.42578125" style="652"/>
    <col min="10241" max="10241" width="3.28515625" style="652" customWidth="1"/>
    <col min="10242" max="10242" width="43.42578125" style="652" customWidth="1"/>
    <col min="10243" max="10243" width="6.7109375" style="652" customWidth="1"/>
    <col min="10244" max="10244" width="6.85546875" style="652" customWidth="1"/>
    <col min="10245" max="10245" width="18.140625" style="652" customWidth="1"/>
    <col min="10246" max="10246" width="4.7109375" style="652" customWidth="1"/>
    <col min="10247" max="10247" width="2.42578125" style="652" customWidth="1"/>
    <col min="10248" max="10496" width="8.42578125" style="652"/>
    <col min="10497" max="10497" width="3.28515625" style="652" customWidth="1"/>
    <col min="10498" max="10498" width="43.42578125" style="652" customWidth="1"/>
    <col min="10499" max="10499" width="6.7109375" style="652" customWidth="1"/>
    <col min="10500" max="10500" width="6.85546875" style="652" customWidth="1"/>
    <col min="10501" max="10501" width="18.140625" style="652" customWidth="1"/>
    <col min="10502" max="10502" width="4.7109375" style="652" customWidth="1"/>
    <col min="10503" max="10503" width="2.42578125" style="652" customWidth="1"/>
    <col min="10504" max="10752" width="8.42578125" style="652"/>
    <col min="10753" max="10753" width="3.28515625" style="652" customWidth="1"/>
    <col min="10754" max="10754" width="43.42578125" style="652" customWidth="1"/>
    <col min="10755" max="10755" width="6.7109375" style="652" customWidth="1"/>
    <col min="10756" max="10756" width="6.85546875" style="652" customWidth="1"/>
    <col min="10757" max="10757" width="18.140625" style="652" customWidth="1"/>
    <col min="10758" max="10758" width="4.7109375" style="652" customWidth="1"/>
    <col min="10759" max="10759" width="2.42578125" style="652" customWidth="1"/>
    <col min="10760" max="11008" width="8.42578125" style="652"/>
    <col min="11009" max="11009" width="3.28515625" style="652" customWidth="1"/>
    <col min="11010" max="11010" width="43.42578125" style="652" customWidth="1"/>
    <col min="11011" max="11011" width="6.7109375" style="652" customWidth="1"/>
    <col min="11012" max="11012" width="6.85546875" style="652" customWidth="1"/>
    <col min="11013" max="11013" width="18.140625" style="652" customWidth="1"/>
    <col min="11014" max="11014" width="4.7109375" style="652" customWidth="1"/>
    <col min="11015" max="11015" width="2.42578125" style="652" customWidth="1"/>
    <col min="11016" max="11264" width="8.42578125" style="652"/>
    <col min="11265" max="11265" width="3.28515625" style="652" customWidth="1"/>
    <col min="11266" max="11266" width="43.42578125" style="652" customWidth="1"/>
    <col min="11267" max="11267" width="6.7109375" style="652" customWidth="1"/>
    <col min="11268" max="11268" width="6.85546875" style="652" customWidth="1"/>
    <col min="11269" max="11269" width="18.140625" style="652" customWidth="1"/>
    <col min="11270" max="11270" width="4.7109375" style="652" customWidth="1"/>
    <col min="11271" max="11271" width="2.42578125" style="652" customWidth="1"/>
    <col min="11272" max="11520" width="8.42578125" style="652"/>
    <col min="11521" max="11521" width="3.28515625" style="652" customWidth="1"/>
    <col min="11522" max="11522" width="43.42578125" style="652" customWidth="1"/>
    <col min="11523" max="11523" width="6.7109375" style="652" customWidth="1"/>
    <col min="11524" max="11524" width="6.85546875" style="652" customWidth="1"/>
    <col min="11525" max="11525" width="18.140625" style="652" customWidth="1"/>
    <col min="11526" max="11526" width="4.7109375" style="652" customWidth="1"/>
    <col min="11527" max="11527" width="2.42578125" style="652" customWidth="1"/>
    <col min="11528" max="11776" width="8.42578125" style="652"/>
    <col min="11777" max="11777" width="3.28515625" style="652" customWidth="1"/>
    <col min="11778" max="11778" width="43.42578125" style="652" customWidth="1"/>
    <col min="11779" max="11779" width="6.7109375" style="652" customWidth="1"/>
    <col min="11780" max="11780" width="6.85546875" style="652" customWidth="1"/>
    <col min="11781" max="11781" width="18.140625" style="652" customWidth="1"/>
    <col min="11782" max="11782" width="4.7109375" style="652" customWidth="1"/>
    <col min="11783" max="11783" width="2.42578125" style="652" customWidth="1"/>
    <col min="11784" max="12032" width="8.42578125" style="652"/>
    <col min="12033" max="12033" width="3.28515625" style="652" customWidth="1"/>
    <col min="12034" max="12034" width="43.42578125" style="652" customWidth="1"/>
    <col min="12035" max="12035" width="6.7109375" style="652" customWidth="1"/>
    <col min="12036" max="12036" width="6.85546875" style="652" customWidth="1"/>
    <col min="12037" max="12037" width="18.140625" style="652" customWidth="1"/>
    <col min="12038" max="12038" width="4.7109375" style="652" customWidth="1"/>
    <col min="12039" max="12039" width="2.42578125" style="652" customWidth="1"/>
    <col min="12040" max="12288" width="8.42578125" style="652"/>
    <col min="12289" max="12289" width="3.28515625" style="652" customWidth="1"/>
    <col min="12290" max="12290" width="43.42578125" style="652" customWidth="1"/>
    <col min="12291" max="12291" width="6.7109375" style="652" customWidth="1"/>
    <col min="12292" max="12292" width="6.85546875" style="652" customWidth="1"/>
    <col min="12293" max="12293" width="18.140625" style="652" customWidth="1"/>
    <col min="12294" max="12294" width="4.7109375" style="652" customWidth="1"/>
    <col min="12295" max="12295" width="2.42578125" style="652" customWidth="1"/>
    <col min="12296" max="12544" width="8.42578125" style="652"/>
    <col min="12545" max="12545" width="3.28515625" style="652" customWidth="1"/>
    <col min="12546" max="12546" width="43.42578125" style="652" customWidth="1"/>
    <col min="12547" max="12547" width="6.7109375" style="652" customWidth="1"/>
    <col min="12548" max="12548" width="6.85546875" style="652" customWidth="1"/>
    <col min="12549" max="12549" width="18.140625" style="652" customWidth="1"/>
    <col min="12550" max="12550" width="4.7109375" style="652" customWidth="1"/>
    <col min="12551" max="12551" width="2.42578125" style="652" customWidth="1"/>
    <col min="12552" max="12800" width="8.42578125" style="652"/>
    <col min="12801" max="12801" width="3.28515625" style="652" customWidth="1"/>
    <col min="12802" max="12802" width="43.42578125" style="652" customWidth="1"/>
    <col min="12803" max="12803" width="6.7109375" style="652" customWidth="1"/>
    <col min="12804" max="12804" width="6.85546875" style="652" customWidth="1"/>
    <col min="12805" max="12805" width="18.140625" style="652" customWidth="1"/>
    <col min="12806" max="12806" width="4.7109375" style="652" customWidth="1"/>
    <col min="12807" max="12807" width="2.42578125" style="652" customWidth="1"/>
    <col min="12808" max="13056" width="8.42578125" style="652"/>
    <col min="13057" max="13057" width="3.28515625" style="652" customWidth="1"/>
    <col min="13058" max="13058" width="43.42578125" style="652" customWidth="1"/>
    <col min="13059" max="13059" width="6.7109375" style="652" customWidth="1"/>
    <col min="13060" max="13060" width="6.85546875" style="652" customWidth="1"/>
    <col min="13061" max="13061" width="18.140625" style="652" customWidth="1"/>
    <col min="13062" max="13062" width="4.7109375" style="652" customWidth="1"/>
    <col min="13063" max="13063" width="2.42578125" style="652" customWidth="1"/>
    <col min="13064" max="13312" width="8.42578125" style="652"/>
    <col min="13313" max="13313" width="3.28515625" style="652" customWidth="1"/>
    <col min="13314" max="13314" width="43.42578125" style="652" customWidth="1"/>
    <col min="13315" max="13315" width="6.7109375" style="652" customWidth="1"/>
    <col min="13316" max="13316" width="6.85546875" style="652" customWidth="1"/>
    <col min="13317" max="13317" width="18.140625" style="652" customWidth="1"/>
    <col min="13318" max="13318" width="4.7109375" style="652" customWidth="1"/>
    <col min="13319" max="13319" width="2.42578125" style="652" customWidth="1"/>
    <col min="13320" max="13568" width="8.42578125" style="652"/>
    <col min="13569" max="13569" width="3.28515625" style="652" customWidth="1"/>
    <col min="13570" max="13570" width="43.42578125" style="652" customWidth="1"/>
    <col min="13571" max="13571" width="6.7109375" style="652" customWidth="1"/>
    <col min="13572" max="13572" width="6.85546875" style="652" customWidth="1"/>
    <col min="13573" max="13573" width="18.140625" style="652" customWidth="1"/>
    <col min="13574" max="13574" width="4.7109375" style="652" customWidth="1"/>
    <col min="13575" max="13575" width="2.42578125" style="652" customWidth="1"/>
    <col min="13576" max="13824" width="8.42578125" style="652"/>
    <col min="13825" max="13825" width="3.28515625" style="652" customWidth="1"/>
    <col min="13826" max="13826" width="43.42578125" style="652" customWidth="1"/>
    <col min="13827" max="13827" width="6.7109375" style="652" customWidth="1"/>
    <col min="13828" max="13828" width="6.85546875" style="652" customWidth="1"/>
    <col min="13829" max="13829" width="18.140625" style="652" customWidth="1"/>
    <col min="13830" max="13830" width="4.7109375" style="652" customWidth="1"/>
    <col min="13831" max="13831" width="2.42578125" style="652" customWidth="1"/>
    <col min="13832" max="14080" width="8.42578125" style="652"/>
    <col min="14081" max="14081" width="3.28515625" style="652" customWidth="1"/>
    <col min="14082" max="14082" width="43.42578125" style="652" customWidth="1"/>
    <col min="14083" max="14083" width="6.7109375" style="652" customWidth="1"/>
    <col min="14084" max="14084" width="6.85546875" style="652" customWidth="1"/>
    <col min="14085" max="14085" width="18.140625" style="652" customWidth="1"/>
    <col min="14086" max="14086" width="4.7109375" style="652" customWidth="1"/>
    <col min="14087" max="14087" width="2.42578125" style="652" customWidth="1"/>
    <col min="14088" max="14336" width="8.42578125" style="652"/>
    <col min="14337" max="14337" width="3.28515625" style="652" customWidth="1"/>
    <col min="14338" max="14338" width="43.42578125" style="652" customWidth="1"/>
    <col min="14339" max="14339" width="6.7109375" style="652" customWidth="1"/>
    <col min="14340" max="14340" width="6.85546875" style="652" customWidth="1"/>
    <col min="14341" max="14341" width="18.140625" style="652" customWidth="1"/>
    <col min="14342" max="14342" width="4.7109375" style="652" customWidth="1"/>
    <col min="14343" max="14343" width="2.42578125" style="652" customWidth="1"/>
    <col min="14344" max="14592" width="8.42578125" style="652"/>
    <col min="14593" max="14593" width="3.28515625" style="652" customWidth="1"/>
    <col min="14594" max="14594" width="43.42578125" style="652" customWidth="1"/>
    <col min="14595" max="14595" width="6.7109375" style="652" customWidth="1"/>
    <col min="14596" max="14596" width="6.85546875" style="652" customWidth="1"/>
    <col min="14597" max="14597" width="18.140625" style="652" customWidth="1"/>
    <col min="14598" max="14598" width="4.7109375" style="652" customWidth="1"/>
    <col min="14599" max="14599" width="2.42578125" style="652" customWidth="1"/>
    <col min="14600" max="14848" width="8.42578125" style="652"/>
    <col min="14849" max="14849" width="3.28515625" style="652" customWidth="1"/>
    <col min="14850" max="14850" width="43.42578125" style="652" customWidth="1"/>
    <col min="14851" max="14851" width="6.7109375" style="652" customWidth="1"/>
    <col min="14852" max="14852" width="6.85546875" style="652" customWidth="1"/>
    <col min="14853" max="14853" width="18.140625" style="652" customWidth="1"/>
    <col min="14854" max="14854" width="4.7109375" style="652" customWidth="1"/>
    <col min="14855" max="14855" width="2.42578125" style="652" customWidth="1"/>
    <col min="14856" max="15104" width="8.42578125" style="652"/>
    <col min="15105" max="15105" width="3.28515625" style="652" customWidth="1"/>
    <col min="15106" max="15106" width="43.42578125" style="652" customWidth="1"/>
    <col min="15107" max="15107" width="6.7109375" style="652" customWidth="1"/>
    <col min="15108" max="15108" width="6.85546875" style="652" customWidth="1"/>
    <col min="15109" max="15109" width="18.140625" style="652" customWidth="1"/>
    <col min="15110" max="15110" width="4.7109375" style="652" customWidth="1"/>
    <col min="15111" max="15111" width="2.42578125" style="652" customWidth="1"/>
    <col min="15112" max="15360" width="8.42578125" style="652"/>
    <col min="15361" max="15361" width="3.28515625" style="652" customWidth="1"/>
    <col min="15362" max="15362" width="43.42578125" style="652" customWidth="1"/>
    <col min="15363" max="15363" width="6.7109375" style="652" customWidth="1"/>
    <col min="15364" max="15364" width="6.85546875" style="652" customWidth="1"/>
    <col min="15365" max="15365" width="18.140625" style="652" customWidth="1"/>
    <col min="15366" max="15366" width="4.7109375" style="652" customWidth="1"/>
    <col min="15367" max="15367" width="2.42578125" style="652" customWidth="1"/>
    <col min="15368" max="15616" width="8.42578125" style="652"/>
    <col min="15617" max="15617" width="3.28515625" style="652" customWidth="1"/>
    <col min="15618" max="15618" width="43.42578125" style="652" customWidth="1"/>
    <col min="15619" max="15619" width="6.7109375" style="652" customWidth="1"/>
    <col min="15620" max="15620" width="6.85546875" style="652" customWidth="1"/>
    <col min="15621" max="15621" width="18.140625" style="652" customWidth="1"/>
    <col min="15622" max="15622" width="4.7109375" style="652" customWidth="1"/>
    <col min="15623" max="15623" width="2.42578125" style="652" customWidth="1"/>
    <col min="15624" max="15872" width="8.42578125" style="652"/>
    <col min="15873" max="15873" width="3.28515625" style="652" customWidth="1"/>
    <col min="15874" max="15874" width="43.42578125" style="652" customWidth="1"/>
    <col min="15875" max="15875" width="6.7109375" style="652" customWidth="1"/>
    <col min="15876" max="15876" width="6.85546875" style="652" customWidth="1"/>
    <col min="15877" max="15877" width="18.140625" style="652" customWidth="1"/>
    <col min="15878" max="15878" width="4.7109375" style="652" customWidth="1"/>
    <col min="15879" max="15879" width="2.42578125" style="652" customWidth="1"/>
    <col min="15880" max="16128" width="8.42578125" style="652"/>
    <col min="16129" max="16129" width="3.28515625" style="652" customWidth="1"/>
    <col min="16130" max="16130" width="43.42578125" style="652" customWidth="1"/>
    <col min="16131" max="16131" width="6.7109375" style="652" customWidth="1"/>
    <col min="16132" max="16132" width="6.85546875" style="652" customWidth="1"/>
    <col min="16133" max="16133" width="18.140625" style="652" customWidth="1"/>
    <col min="16134" max="16134" width="4.7109375" style="652" customWidth="1"/>
    <col min="16135" max="16135" width="2.42578125" style="652" customWidth="1"/>
    <col min="16136" max="16384" width="8.42578125" style="652"/>
  </cols>
  <sheetData>
    <row r="1" spans="1:8">
      <c r="H1" s="342" t="s">
        <v>0</v>
      </c>
    </row>
    <row r="2" spans="1:8">
      <c r="H2" s="343" t="s">
        <v>1</v>
      </c>
    </row>
    <row r="3" spans="1:8" ht="15" customHeight="1">
      <c r="H3" s="723"/>
    </row>
    <row r="4" spans="1:8" ht="15" customHeight="1">
      <c r="B4" s="724"/>
      <c r="C4" s="724"/>
      <c r="D4" s="724"/>
      <c r="E4" s="724"/>
      <c r="F4" s="725"/>
      <c r="G4" s="724"/>
    </row>
    <row r="5" spans="1:8">
      <c r="B5" s="726" t="s">
        <v>281</v>
      </c>
      <c r="C5" s="727" t="s">
        <v>396</v>
      </c>
      <c r="D5" s="724"/>
      <c r="E5" s="724"/>
      <c r="F5" s="725"/>
      <c r="G5" s="724"/>
    </row>
    <row r="6" spans="1:8">
      <c r="B6" s="728" t="s">
        <v>282</v>
      </c>
      <c r="C6" s="729" t="s">
        <v>397</v>
      </c>
      <c r="D6" s="724"/>
      <c r="E6" s="724"/>
      <c r="F6" s="725"/>
      <c r="G6" s="724"/>
    </row>
    <row r="8" spans="1:8" ht="8.1" customHeight="1" thickTop="1">
      <c r="A8" s="730"/>
      <c r="B8" s="730"/>
      <c r="C8" s="730"/>
      <c r="D8" s="730"/>
      <c r="E8" s="730"/>
      <c r="F8" s="731"/>
      <c r="G8" s="730"/>
      <c r="H8" s="730"/>
    </row>
    <row r="9" spans="1:8" s="670" customFormat="1" ht="13.5">
      <c r="A9" s="732"/>
      <c r="B9" s="733" t="s">
        <v>52</v>
      </c>
      <c r="C9" s="732"/>
      <c r="D9" s="734"/>
      <c r="E9" s="734"/>
      <c r="F9" s="735" t="s">
        <v>337</v>
      </c>
      <c r="G9" s="673" t="s">
        <v>50</v>
      </c>
      <c r="H9" s="736"/>
    </row>
    <row r="10" spans="1:8" s="670" customFormat="1" ht="13.5" customHeight="1">
      <c r="A10" s="732"/>
      <c r="B10" s="737" t="s">
        <v>55</v>
      </c>
      <c r="C10" s="732"/>
      <c r="D10" s="732"/>
      <c r="E10" s="732"/>
      <c r="F10" s="738" t="s">
        <v>338</v>
      </c>
      <c r="G10" s="739" t="s">
        <v>108</v>
      </c>
      <c r="H10" s="740"/>
    </row>
    <row r="11" spans="1:8" s="670" customFormat="1" ht="8.1" customHeight="1">
      <c r="A11" s="741"/>
      <c r="B11" s="741"/>
      <c r="C11" s="741"/>
      <c r="D11" s="742"/>
      <c r="E11" s="742"/>
      <c r="F11" s="743"/>
      <c r="G11" s="742"/>
      <c r="H11" s="742"/>
    </row>
    <row r="12" spans="1:8" s="670" customFormat="1" ht="8.1" customHeight="1">
      <c r="B12" s="732"/>
      <c r="C12" s="732"/>
      <c r="D12" s="744"/>
      <c r="E12" s="744"/>
      <c r="F12" s="735"/>
      <c r="G12" s="744"/>
      <c r="H12" s="744"/>
    </row>
    <row r="13" spans="1:8" s="670" customFormat="1" ht="15" customHeight="1">
      <c r="B13" s="733" t="s">
        <v>2</v>
      </c>
      <c r="C13" s="732"/>
      <c r="D13" s="745"/>
      <c r="E13" s="745"/>
      <c r="F13" s="667">
        <v>2022</v>
      </c>
      <c r="G13" s="746">
        <f>G17+G21+G25+G30+G34+G38+G42+G46+G50</f>
        <v>75116</v>
      </c>
      <c r="H13" s="747"/>
    </row>
    <row r="14" spans="1:8" s="670" customFormat="1" ht="15" customHeight="1">
      <c r="B14" s="737" t="s">
        <v>3</v>
      </c>
      <c r="C14" s="732"/>
      <c r="D14" s="748"/>
      <c r="E14" s="748"/>
      <c r="F14" s="667">
        <v>2023</v>
      </c>
      <c r="G14" s="746">
        <f>G18+G22+G26+G31+G35+G39+G43+G47+G51</f>
        <v>86897</v>
      </c>
    </row>
    <row r="15" spans="1:8" s="670" customFormat="1" ht="15" customHeight="1">
      <c r="B15" s="737"/>
      <c r="C15" s="732"/>
      <c r="D15" s="748"/>
      <c r="E15" s="748"/>
      <c r="F15" s="667">
        <v>2024</v>
      </c>
      <c r="G15" s="746">
        <f>G19+G23+G27+G32+G36+G40+G44+G48+G52</f>
        <v>91368</v>
      </c>
    </row>
    <row r="16" spans="1:8" s="670" customFormat="1" ht="8.1" customHeight="1">
      <c r="B16" s="737"/>
      <c r="C16" s="732"/>
      <c r="D16" s="748"/>
      <c r="E16" s="748"/>
      <c r="F16" s="676"/>
    </row>
    <row r="17" spans="1:9" s="670" customFormat="1" ht="15" customHeight="1">
      <c r="A17" s="749" t="s">
        <v>40</v>
      </c>
      <c r="B17" s="733" t="s">
        <v>163</v>
      </c>
      <c r="C17" s="732"/>
      <c r="D17" s="750"/>
      <c r="E17" s="750"/>
      <c r="F17" s="676">
        <v>2022</v>
      </c>
      <c r="G17" s="431">
        <v>21747</v>
      </c>
      <c r="H17" s="751"/>
    </row>
    <row r="18" spans="1:9" s="670" customFormat="1" ht="15" customHeight="1">
      <c r="A18" s="732"/>
      <c r="B18" s="737" t="s">
        <v>112</v>
      </c>
      <c r="C18" s="732"/>
      <c r="D18" s="752"/>
      <c r="E18" s="752"/>
      <c r="F18" s="676">
        <v>2023</v>
      </c>
      <c r="G18" s="431">
        <v>25242</v>
      </c>
      <c r="H18" s="753"/>
      <c r="I18" s="753"/>
    </row>
    <row r="19" spans="1:9" s="670" customFormat="1" ht="15" customHeight="1">
      <c r="A19" s="732"/>
      <c r="B19" s="737"/>
      <c r="C19" s="732"/>
      <c r="D19" s="752"/>
      <c r="E19" s="752"/>
      <c r="F19" s="676">
        <v>2024</v>
      </c>
      <c r="G19" s="431">
        <v>29103</v>
      </c>
      <c r="H19" s="753"/>
      <c r="I19" s="753"/>
    </row>
    <row r="20" spans="1:9" s="670" customFormat="1" ht="8.1" customHeight="1">
      <c r="A20" s="732"/>
      <c r="B20" s="737"/>
      <c r="C20" s="732"/>
      <c r="D20" s="752"/>
      <c r="E20" s="752"/>
      <c r="F20" s="676"/>
      <c r="G20" s="431"/>
      <c r="H20" s="753"/>
      <c r="I20" s="753"/>
    </row>
    <row r="21" spans="1:9" s="670" customFormat="1" ht="15" customHeight="1">
      <c r="A21" s="754"/>
      <c r="B21" s="733" t="s">
        <v>113</v>
      </c>
      <c r="C21" s="732"/>
      <c r="D21" s="755"/>
      <c r="E21" s="755"/>
      <c r="F21" s="676">
        <v>2022</v>
      </c>
      <c r="G21" s="431">
        <v>4454</v>
      </c>
      <c r="H21" s="756"/>
      <c r="I21" s="756"/>
    </row>
    <row r="22" spans="1:9" s="670" customFormat="1" ht="15" customHeight="1">
      <c r="A22" s="732"/>
      <c r="B22" s="737" t="s">
        <v>114</v>
      </c>
      <c r="C22" s="732"/>
      <c r="D22" s="750"/>
      <c r="E22" s="750"/>
      <c r="F22" s="676">
        <v>2023</v>
      </c>
      <c r="G22" s="431">
        <v>6141</v>
      </c>
      <c r="H22" s="751"/>
    </row>
    <row r="23" spans="1:9" s="670" customFormat="1" ht="15" customHeight="1">
      <c r="A23" s="732"/>
      <c r="B23" s="737"/>
      <c r="C23" s="732"/>
      <c r="D23" s="750"/>
      <c r="E23" s="750"/>
      <c r="F23" s="676">
        <v>2024</v>
      </c>
      <c r="G23" s="431">
        <v>8299</v>
      </c>
      <c r="H23" s="751"/>
    </row>
    <row r="24" spans="1:9" s="670" customFormat="1" ht="8.1" customHeight="1">
      <c r="A24" s="732"/>
      <c r="B24" s="737"/>
      <c r="C24" s="732"/>
      <c r="D24" s="750"/>
      <c r="E24" s="750"/>
      <c r="F24" s="676"/>
      <c r="G24" s="431"/>
      <c r="H24" s="751"/>
    </row>
    <row r="25" spans="1:9" s="670" customFormat="1" ht="15" customHeight="1">
      <c r="A25" s="732"/>
      <c r="B25" s="733" t="s">
        <v>149</v>
      </c>
      <c r="C25" s="732"/>
      <c r="D25" s="750"/>
      <c r="E25" s="750"/>
      <c r="F25" s="676">
        <v>2022</v>
      </c>
      <c r="G25" s="431">
        <v>25403</v>
      </c>
      <c r="H25" s="751"/>
    </row>
    <row r="26" spans="1:9" s="670" customFormat="1" ht="15" customHeight="1">
      <c r="A26" s="732"/>
      <c r="B26" s="733" t="s">
        <v>150</v>
      </c>
      <c r="C26" s="732"/>
      <c r="D26" s="750"/>
      <c r="E26" s="750"/>
      <c r="F26" s="676">
        <v>2023</v>
      </c>
      <c r="G26" s="431">
        <v>29435</v>
      </c>
      <c r="H26" s="751"/>
    </row>
    <row r="27" spans="1:9" s="670" customFormat="1" ht="15" customHeight="1">
      <c r="A27" s="732"/>
      <c r="B27" s="737" t="s">
        <v>152</v>
      </c>
      <c r="C27" s="732"/>
      <c r="D27" s="748"/>
      <c r="E27" s="748"/>
      <c r="F27" s="676">
        <v>2024</v>
      </c>
      <c r="G27" s="431">
        <v>28464</v>
      </c>
      <c r="H27" s="732"/>
    </row>
    <row r="28" spans="1:9" s="670" customFormat="1" ht="15" customHeight="1">
      <c r="A28" s="732"/>
      <c r="B28" s="737" t="s">
        <v>151</v>
      </c>
      <c r="C28" s="732"/>
      <c r="D28" s="750"/>
      <c r="E28" s="750"/>
      <c r="G28" s="431"/>
      <c r="H28" s="751"/>
    </row>
    <row r="29" spans="1:9" s="670" customFormat="1" ht="8.1" customHeight="1">
      <c r="A29" s="732"/>
      <c r="B29" s="737"/>
      <c r="C29" s="732"/>
      <c r="D29" s="750"/>
      <c r="E29" s="750"/>
      <c r="G29" s="431"/>
      <c r="H29" s="751"/>
    </row>
    <row r="30" spans="1:9" s="670" customFormat="1" ht="15" customHeight="1">
      <c r="A30" s="754"/>
      <c r="B30" s="733" t="s">
        <v>115</v>
      </c>
      <c r="C30" s="732"/>
      <c r="D30" s="750"/>
      <c r="E30" s="750"/>
      <c r="F30" s="676">
        <v>2022</v>
      </c>
      <c r="G30" s="431">
        <v>5289</v>
      </c>
      <c r="H30" s="751"/>
    </row>
    <row r="31" spans="1:9" s="670" customFormat="1" ht="15" customHeight="1">
      <c r="A31" s="732"/>
      <c r="B31" s="737" t="s">
        <v>116</v>
      </c>
      <c r="C31" s="732"/>
      <c r="D31" s="750"/>
      <c r="E31" s="750"/>
      <c r="F31" s="676">
        <v>2023</v>
      </c>
      <c r="G31" s="431">
        <v>3850</v>
      </c>
      <c r="H31" s="751"/>
    </row>
    <row r="32" spans="1:9" s="670" customFormat="1" ht="15" customHeight="1">
      <c r="A32" s="732"/>
      <c r="B32" s="737"/>
      <c r="C32" s="732"/>
      <c r="D32" s="750"/>
      <c r="E32" s="750"/>
      <c r="F32" s="676">
        <v>2024</v>
      </c>
      <c r="G32" s="431">
        <v>3749</v>
      </c>
      <c r="H32" s="751"/>
    </row>
    <row r="33" spans="1:8" s="670" customFormat="1" ht="8.1" customHeight="1">
      <c r="A33" s="732"/>
      <c r="B33" s="737"/>
      <c r="C33" s="732"/>
      <c r="D33" s="750"/>
      <c r="E33" s="750"/>
      <c r="F33" s="676"/>
      <c r="G33" s="431"/>
      <c r="H33" s="751"/>
    </row>
    <row r="34" spans="1:8" s="670" customFormat="1" ht="15" customHeight="1">
      <c r="A34" s="732"/>
      <c r="B34" s="733" t="s">
        <v>398</v>
      </c>
      <c r="C34" s="732"/>
      <c r="D34" s="750"/>
      <c r="E34" s="750"/>
      <c r="F34" s="676">
        <v>2022</v>
      </c>
      <c r="G34" s="431">
        <v>8384</v>
      </c>
      <c r="H34" s="751"/>
    </row>
    <row r="35" spans="1:8" s="670" customFormat="1" ht="15" customHeight="1">
      <c r="A35" s="732"/>
      <c r="B35" s="737" t="s">
        <v>117</v>
      </c>
      <c r="C35" s="732"/>
      <c r="D35" s="750"/>
      <c r="E35" s="750"/>
      <c r="F35" s="676">
        <v>2023</v>
      </c>
      <c r="G35" s="431">
        <v>10794</v>
      </c>
      <c r="H35" s="751"/>
    </row>
    <row r="36" spans="1:8" s="670" customFormat="1" ht="15" customHeight="1">
      <c r="A36" s="732"/>
      <c r="B36" s="737"/>
      <c r="C36" s="732"/>
      <c r="D36" s="750"/>
      <c r="E36" s="750"/>
      <c r="F36" s="676">
        <v>2024</v>
      </c>
      <c r="G36" s="431">
        <v>11087</v>
      </c>
      <c r="H36" s="751"/>
    </row>
    <row r="37" spans="1:8" s="670" customFormat="1" ht="8.1" customHeight="1">
      <c r="A37" s="732"/>
      <c r="B37" s="737"/>
      <c r="C37" s="732"/>
      <c r="D37" s="750"/>
      <c r="E37" s="750"/>
      <c r="F37" s="676"/>
      <c r="G37" s="431"/>
      <c r="H37" s="751"/>
    </row>
    <row r="38" spans="1:8" s="670" customFormat="1" ht="15" customHeight="1">
      <c r="A38" s="732"/>
      <c r="B38" s="733" t="s">
        <v>144</v>
      </c>
      <c r="C38" s="732"/>
      <c r="D38" s="750"/>
      <c r="E38" s="750"/>
      <c r="F38" s="676">
        <v>2022</v>
      </c>
      <c r="G38" s="431">
        <v>416</v>
      </c>
      <c r="H38" s="751"/>
    </row>
    <row r="39" spans="1:8" s="670" customFormat="1" ht="15" customHeight="1">
      <c r="A39" s="732"/>
      <c r="B39" s="737" t="s">
        <v>145</v>
      </c>
      <c r="C39" s="732"/>
      <c r="D39" s="748"/>
      <c r="E39" s="748"/>
      <c r="F39" s="676">
        <v>2023</v>
      </c>
      <c r="G39" s="431">
        <v>424</v>
      </c>
      <c r="H39" s="732"/>
    </row>
    <row r="40" spans="1:8" s="670" customFormat="1" ht="15" customHeight="1">
      <c r="A40" s="732"/>
      <c r="B40" s="737"/>
      <c r="C40" s="732"/>
      <c r="D40" s="748"/>
      <c r="E40" s="748"/>
      <c r="F40" s="676">
        <v>2024</v>
      </c>
      <c r="G40" s="431">
        <v>500</v>
      </c>
      <c r="H40" s="732"/>
    </row>
    <row r="41" spans="1:8" s="670" customFormat="1" ht="8.1" customHeight="1">
      <c r="A41" s="732"/>
      <c r="B41" s="737"/>
      <c r="C41" s="732"/>
      <c r="D41" s="748"/>
      <c r="E41" s="748"/>
      <c r="F41" s="676"/>
      <c r="G41" s="431"/>
      <c r="H41" s="732"/>
    </row>
    <row r="42" spans="1:8" s="670" customFormat="1" ht="15" customHeight="1">
      <c r="A42" s="732"/>
      <c r="B42" s="733" t="s">
        <v>146</v>
      </c>
      <c r="C42" s="732"/>
      <c r="D42" s="750"/>
      <c r="E42" s="750"/>
      <c r="F42" s="676">
        <v>2022</v>
      </c>
      <c r="G42" s="431">
        <v>24</v>
      </c>
      <c r="H42" s="751"/>
    </row>
    <row r="43" spans="1:8" s="670" customFormat="1" ht="15" customHeight="1">
      <c r="A43" s="732"/>
      <c r="B43" s="737" t="s">
        <v>118</v>
      </c>
      <c r="C43" s="732"/>
      <c r="D43" s="750"/>
      <c r="E43" s="750"/>
      <c r="F43" s="676">
        <v>2023</v>
      </c>
      <c r="G43" s="431">
        <v>25</v>
      </c>
      <c r="H43" s="751"/>
    </row>
    <row r="44" spans="1:8" s="670" customFormat="1" ht="15" customHeight="1">
      <c r="A44" s="732"/>
      <c r="B44" s="737"/>
      <c r="C44" s="732"/>
      <c r="D44" s="750"/>
      <c r="E44" s="750"/>
      <c r="F44" s="676">
        <v>2024</v>
      </c>
      <c r="G44" s="431">
        <v>32</v>
      </c>
      <c r="H44" s="751"/>
    </row>
    <row r="45" spans="1:8" s="670" customFormat="1" ht="8.1" customHeight="1">
      <c r="A45" s="732"/>
      <c r="B45" s="737"/>
      <c r="C45" s="732"/>
      <c r="D45" s="750"/>
      <c r="E45" s="750"/>
      <c r="F45" s="676"/>
      <c r="G45" s="431"/>
      <c r="H45" s="751"/>
    </row>
    <row r="46" spans="1:8" s="670" customFormat="1" ht="15" customHeight="1">
      <c r="A46" s="732"/>
      <c r="B46" s="733" t="s">
        <v>147</v>
      </c>
      <c r="C46" s="732"/>
      <c r="D46" s="750"/>
      <c r="E46" s="750"/>
      <c r="F46" s="676">
        <v>2022</v>
      </c>
      <c r="G46" s="431">
        <v>142</v>
      </c>
      <c r="H46" s="751"/>
    </row>
    <row r="47" spans="1:8" s="670" customFormat="1" ht="15" customHeight="1">
      <c r="A47" s="732"/>
      <c r="B47" s="737" t="s">
        <v>148</v>
      </c>
      <c r="C47" s="732"/>
      <c r="D47" s="748"/>
      <c r="E47" s="748"/>
      <c r="F47" s="676">
        <v>2023</v>
      </c>
      <c r="G47" s="431">
        <v>177</v>
      </c>
      <c r="H47" s="732"/>
    </row>
    <row r="48" spans="1:8" s="670" customFormat="1" ht="15" customHeight="1">
      <c r="A48" s="732"/>
      <c r="B48" s="737"/>
      <c r="C48" s="732"/>
      <c r="D48" s="750"/>
      <c r="E48" s="750"/>
      <c r="F48" s="676">
        <v>2024</v>
      </c>
      <c r="G48" s="431">
        <v>182</v>
      </c>
      <c r="H48" s="751"/>
    </row>
    <row r="49" spans="1:12" s="670" customFormat="1" ht="8.1" customHeight="1">
      <c r="A49" s="732"/>
      <c r="B49" s="737"/>
      <c r="C49" s="732"/>
      <c r="D49" s="750"/>
      <c r="E49" s="750"/>
      <c r="F49" s="676"/>
      <c r="G49" s="431"/>
      <c r="H49" s="751"/>
    </row>
    <row r="50" spans="1:12" s="670" customFormat="1" ht="15" customHeight="1">
      <c r="A50" s="732"/>
      <c r="B50" s="733" t="s">
        <v>119</v>
      </c>
      <c r="C50" s="732"/>
      <c r="D50" s="750"/>
      <c r="E50" s="750"/>
      <c r="F50" s="676">
        <v>2022</v>
      </c>
      <c r="G50" s="431">
        <v>9257</v>
      </c>
      <c r="H50" s="751"/>
    </row>
    <row r="51" spans="1:12" s="670" customFormat="1" ht="15" customHeight="1">
      <c r="A51" s="732"/>
      <c r="B51" s="737" t="s">
        <v>399</v>
      </c>
      <c r="C51" s="732"/>
      <c r="D51" s="751"/>
      <c r="E51" s="751"/>
      <c r="F51" s="676">
        <v>2023</v>
      </c>
      <c r="G51" s="431">
        <v>10809</v>
      </c>
      <c r="H51" s="751"/>
    </row>
    <row r="52" spans="1:12" s="670" customFormat="1" ht="15" customHeight="1">
      <c r="A52" s="732"/>
      <c r="B52" s="737"/>
      <c r="C52" s="732"/>
      <c r="D52" s="751"/>
      <c r="E52" s="751"/>
      <c r="F52" s="676">
        <v>2024</v>
      </c>
      <c r="G52" s="431">
        <v>9952</v>
      </c>
      <c r="H52" s="751"/>
    </row>
    <row r="53" spans="1:12" ht="6.95" customHeight="1" thickBot="1">
      <c r="A53" s="757"/>
      <c r="B53" s="757"/>
      <c r="C53" s="757"/>
      <c r="D53" s="758"/>
      <c r="E53" s="758"/>
      <c r="F53" s="757"/>
      <c r="G53" s="759"/>
      <c r="H53" s="758"/>
    </row>
    <row r="54" spans="1:12" ht="15" customHeight="1">
      <c r="A54" s="760"/>
      <c r="B54" s="761"/>
      <c r="C54" s="710"/>
      <c r="D54" s="710"/>
      <c r="E54" s="710"/>
      <c r="F54" s="762"/>
      <c r="H54" s="710" t="s">
        <v>94</v>
      </c>
    </row>
    <row r="55" spans="1:12" ht="12" customHeight="1">
      <c r="A55" s="763"/>
      <c r="B55" s="761"/>
      <c r="C55" s="764"/>
      <c r="D55" s="764"/>
      <c r="E55" s="764"/>
      <c r="F55" s="765"/>
      <c r="H55" s="713" t="s">
        <v>105</v>
      </c>
    </row>
    <row r="56" spans="1:12" ht="9.75" customHeight="1">
      <c r="A56" s="766"/>
      <c r="B56" s="767"/>
      <c r="C56" s="767"/>
      <c r="D56" s="767"/>
      <c r="E56" s="767"/>
      <c r="F56" s="768"/>
      <c r="H56" s="767"/>
    </row>
    <row r="57" spans="1:12" ht="12" customHeight="1">
      <c r="B57" s="624" t="s">
        <v>400</v>
      </c>
      <c r="C57" s="769"/>
      <c r="D57" s="770"/>
      <c r="E57" s="769"/>
      <c r="F57" s="771"/>
      <c r="H57" s="772"/>
      <c r="I57" s="772"/>
      <c r="J57" s="772"/>
      <c r="K57" s="772"/>
      <c r="L57" s="773"/>
    </row>
    <row r="58" spans="1:12" s="774" customFormat="1" ht="13.15" customHeight="1">
      <c r="B58" s="719" t="s">
        <v>401</v>
      </c>
      <c r="C58" s="714"/>
      <c r="D58" s="775"/>
      <c r="E58" s="776"/>
      <c r="F58" s="776"/>
      <c r="G58" s="652"/>
      <c r="H58" s="776"/>
      <c r="I58" s="776"/>
      <c r="J58" s="776"/>
      <c r="K58" s="776"/>
      <c r="L58" s="776"/>
    </row>
    <row r="59" spans="1:12">
      <c r="B59" s="721" t="s">
        <v>402</v>
      </c>
    </row>
  </sheetData>
  <printOptions horizontalCentered="1"/>
  <pageMargins left="0.39370078740157499" right="0.39370078740157499" top="0.74803149606299202" bottom="0.511811023622047" header="0.31496062992126" footer="0.31496062992126"/>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19C3-A7E3-470E-82CF-2F50664FB88D}">
  <sheetPr>
    <pageSetUpPr fitToPage="1"/>
  </sheetPr>
  <dimension ref="A1:L74"/>
  <sheetViews>
    <sheetView showGridLines="0" view="pageBreakPreview" zoomScaleNormal="100" zoomScaleSheetLayoutView="100" workbookViewId="0">
      <selection activeCell="B6" sqref="B6"/>
    </sheetView>
  </sheetViews>
  <sheetFormatPr defaultColWidth="11.28515625" defaultRowHeight="16.5"/>
  <cols>
    <col min="1" max="1" width="1.140625" style="652" customWidth="1"/>
    <col min="2" max="2" width="12.42578125" style="652" customWidth="1"/>
    <col min="3" max="3" width="29" style="652" customWidth="1"/>
    <col min="4" max="4" width="13.140625" style="652" customWidth="1"/>
    <col min="5" max="5" width="28.7109375" style="652" customWidth="1"/>
    <col min="6" max="6" width="1.42578125" style="652" customWidth="1"/>
    <col min="7" max="7" width="28.7109375" style="652" customWidth="1"/>
    <col min="8" max="8" width="3" style="652" customWidth="1"/>
    <col min="9" max="246" width="11.28515625" style="652"/>
    <col min="247" max="247" width="40.140625" style="652" customWidth="1"/>
    <col min="248" max="248" width="1.42578125" style="652" customWidth="1"/>
    <col min="249" max="249" width="17.5703125" style="652" customWidth="1"/>
    <col min="250" max="250" width="1.42578125" style="652" customWidth="1"/>
    <col min="251" max="251" width="26.85546875" style="652" customWidth="1"/>
    <col min="252" max="252" width="1.5703125" style="652" customWidth="1"/>
    <col min="253" max="253" width="6.42578125" style="652" customWidth="1"/>
    <col min="254" max="502" width="11.28515625" style="652"/>
    <col min="503" max="503" width="40.140625" style="652" customWidth="1"/>
    <col min="504" max="504" width="1.42578125" style="652" customWidth="1"/>
    <col min="505" max="505" width="17.5703125" style="652" customWidth="1"/>
    <col min="506" max="506" width="1.42578125" style="652" customWidth="1"/>
    <col min="507" max="507" width="26.85546875" style="652" customWidth="1"/>
    <col min="508" max="508" width="1.5703125" style="652" customWidth="1"/>
    <col min="509" max="509" width="6.42578125" style="652" customWidth="1"/>
    <col min="510" max="758" width="11.28515625" style="652"/>
    <col min="759" max="759" width="40.140625" style="652" customWidth="1"/>
    <col min="760" max="760" width="1.42578125" style="652" customWidth="1"/>
    <col min="761" max="761" width="17.5703125" style="652" customWidth="1"/>
    <col min="762" max="762" width="1.42578125" style="652" customWidth="1"/>
    <col min="763" max="763" width="26.85546875" style="652" customWidth="1"/>
    <col min="764" max="764" width="1.5703125" style="652" customWidth="1"/>
    <col min="765" max="765" width="6.42578125" style="652" customWidth="1"/>
    <col min="766" max="1014" width="11.28515625" style="652"/>
    <col min="1015" max="1015" width="40.140625" style="652" customWidth="1"/>
    <col min="1016" max="1016" width="1.42578125" style="652" customWidth="1"/>
    <col min="1017" max="1017" width="17.5703125" style="652" customWidth="1"/>
    <col min="1018" max="1018" width="1.42578125" style="652" customWidth="1"/>
    <col min="1019" max="1019" width="26.85546875" style="652" customWidth="1"/>
    <col min="1020" max="1020" width="1.5703125" style="652" customWidth="1"/>
    <col min="1021" max="1021" width="6.42578125" style="652" customWidth="1"/>
    <col min="1022" max="1270" width="11.28515625" style="652"/>
    <col min="1271" max="1271" width="40.140625" style="652" customWidth="1"/>
    <col min="1272" max="1272" width="1.42578125" style="652" customWidth="1"/>
    <col min="1273" max="1273" width="17.5703125" style="652" customWidth="1"/>
    <col min="1274" max="1274" width="1.42578125" style="652" customWidth="1"/>
    <col min="1275" max="1275" width="26.85546875" style="652" customWidth="1"/>
    <col min="1276" max="1276" width="1.5703125" style="652" customWidth="1"/>
    <col min="1277" max="1277" width="6.42578125" style="652" customWidth="1"/>
    <col min="1278" max="1526" width="11.28515625" style="652"/>
    <col min="1527" max="1527" width="40.140625" style="652" customWidth="1"/>
    <col min="1528" max="1528" width="1.42578125" style="652" customWidth="1"/>
    <col min="1529" max="1529" width="17.5703125" style="652" customWidth="1"/>
    <col min="1530" max="1530" width="1.42578125" style="652" customWidth="1"/>
    <col min="1531" max="1531" width="26.85546875" style="652" customWidth="1"/>
    <col min="1532" max="1532" width="1.5703125" style="652" customWidth="1"/>
    <col min="1533" max="1533" width="6.42578125" style="652" customWidth="1"/>
    <col min="1534" max="1782" width="11.28515625" style="652"/>
    <col min="1783" max="1783" width="40.140625" style="652" customWidth="1"/>
    <col min="1784" max="1784" width="1.42578125" style="652" customWidth="1"/>
    <col min="1785" max="1785" width="17.5703125" style="652" customWidth="1"/>
    <col min="1786" max="1786" width="1.42578125" style="652" customWidth="1"/>
    <col min="1787" max="1787" width="26.85546875" style="652" customWidth="1"/>
    <col min="1788" max="1788" width="1.5703125" style="652" customWidth="1"/>
    <col min="1789" max="1789" width="6.42578125" style="652" customWidth="1"/>
    <col min="1790" max="2038" width="11.28515625" style="652"/>
    <col min="2039" max="2039" width="40.140625" style="652" customWidth="1"/>
    <col min="2040" max="2040" width="1.42578125" style="652" customWidth="1"/>
    <col min="2041" max="2041" width="17.5703125" style="652" customWidth="1"/>
    <col min="2042" max="2042" width="1.42578125" style="652" customWidth="1"/>
    <col min="2043" max="2043" width="26.85546875" style="652" customWidth="1"/>
    <col min="2044" max="2044" width="1.5703125" style="652" customWidth="1"/>
    <col min="2045" max="2045" width="6.42578125" style="652" customWidth="1"/>
    <col min="2046" max="2294" width="11.28515625" style="652"/>
    <col min="2295" max="2295" width="40.140625" style="652" customWidth="1"/>
    <col min="2296" max="2296" width="1.42578125" style="652" customWidth="1"/>
    <col min="2297" max="2297" width="17.5703125" style="652" customWidth="1"/>
    <col min="2298" max="2298" width="1.42578125" style="652" customWidth="1"/>
    <col min="2299" max="2299" width="26.85546875" style="652" customWidth="1"/>
    <col min="2300" max="2300" width="1.5703125" style="652" customWidth="1"/>
    <col min="2301" max="2301" width="6.42578125" style="652" customWidth="1"/>
    <col min="2302" max="2550" width="11.28515625" style="652"/>
    <col min="2551" max="2551" width="40.140625" style="652" customWidth="1"/>
    <col min="2552" max="2552" width="1.42578125" style="652" customWidth="1"/>
    <col min="2553" max="2553" width="17.5703125" style="652" customWidth="1"/>
    <col min="2554" max="2554" width="1.42578125" style="652" customWidth="1"/>
    <col min="2555" max="2555" width="26.85546875" style="652" customWidth="1"/>
    <col min="2556" max="2556" width="1.5703125" style="652" customWidth="1"/>
    <col min="2557" max="2557" width="6.42578125" style="652" customWidth="1"/>
    <col min="2558" max="2806" width="11.28515625" style="652"/>
    <col min="2807" max="2807" width="40.140625" style="652" customWidth="1"/>
    <col min="2808" max="2808" width="1.42578125" style="652" customWidth="1"/>
    <col min="2809" max="2809" width="17.5703125" style="652" customWidth="1"/>
    <col min="2810" max="2810" width="1.42578125" style="652" customWidth="1"/>
    <col min="2811" max="2811" width="26.85546875" style="652" customWidth="1"/>
    <col min="2812" max="2812" width="1.5703125" style="652" customWidth="1"/>
    <col min="2813" max="2813" width="6.42578125" style="652" customWidth="1"/>
    <col min="2814" max="3062" width="11.28515625" style="652"/>
    <col min="3063" max="3063" width="40.140625" style="652" customWidth="1"/>
    <col min="3064" max="3064" width="1.42578125" style="652" customWidth="1"/>
    <col min="3065" max="3065" width="17.5703125" style="652" customWidth="1"/>
    <col min="3066" max="3066" width="1.42578125" style="652" customWidth="1"/>
    <col min="3067" max="3067" width="26.85546875" style="652" customWidth="1"/>
    <col min="3068" max="3068" width="1.5703125" style="652" customWidth="1"/>
    <col min="3069" max="3069" width="6.42578125" style="652" customWidth="1"/>
    <col min="3070" max="3318" width="11.28515625" style="652"/>
    <col min="3319" max="3319" width="40.140625" style="652" customWidth="1"/>
    <col min="3320" max="3320" width="1.42578125" style="652" customWidth="1"/>
    <col min="3321" max="3321" width="17.5703125" style="652" customWidth="1"/>
    <col min="3322" max="3322" width="1.42578125" style="652" customWidth="1"/>
    <col min="3323" max="3323" width="26.85546875" style="652" customWidth="1"/>
    <col min="3324" max="3324" width="1.5703125" style="652" customWidth="1"/>
    <col min="3325" max="3325" width="6.42578125" style="652" customWidth="1"/>
    <col min="3326" max="3574" width="11.28515625" style="652"/>
    <col min="3575" max="3575" width="40.140625" style="652" customWidth="1"/>
    <col min="3576" max="3576" width="1.42578125" style="652" customWidth="1"/>
    <col min="3577" max="3577" width="17.5703125" style="652" customWidth="1"/>
    <col min="3578" max="3578" width="1.42578125" style="652" customWidth="1"/>
    <col min="3579" max="3579" width="26.85546875" style="652" customWidth="1"/>
    <col min="3580" max="3580" width="1.5703125" style="652" customWidth="1"/>
    <col min="3581" max="3581" width="6.42578125" style="652" customWidth="1"/>
    <col min="3582" max="3830" width="11.28515625" style="652"/>
    <col min="3831" max="3831" width="40.140625" style="652" customWidth="1"/>
    <col min="3832" max="3832" width="1.42578125" style="652" customWidth="1"/>
    <col min="3833" max="3833" width="17.5703125" style="652" customWidth="1"/>
    <col min="3834" max="3834" width="1.42578125" style="652" customWidth="1"/>
    <col min="3835" max="3835" width="26.85546875" style="652" customWidth="1"/>
    <col min="3836" max="3836" width="1.5703125" style="652" customWidth="1"/>
    <col min="3837" max="3837" width="6.42578125" style="652" customWidth="1"/>
    <col min="3838" max="4086" width="11.28515625" style="652"/>
    <col min="4087" max="4087" width="40.140625" style="652" customWidth="1"/>
    <col min="4088" max="4088" width="1.42578125" style="652" customWidth="1"/>
    <col min="4089" max="4089" width="17.5703125" style="652" customWidth="1"/>
    <col min="4090" max="4090" width="1.42578125" style="652" customWidth="1"/>
    <col min="4091" max="4091" width="26.85546875" style="652" customWidth="1"/>
    <col min="4092" max="4092" width="1.5703125" style="652" customWidth="1"/>
    <col min="4093" max="4093" width="6.42578125" style="652" customWidth="1"/>
    <col min="4094" max="4342" width="11.28515625" style="652"/>
    <col min="4343" max="4343" width="40.140625" style="652" customWidth="1"/>
    <col min="4344" max="4344" width="1.42578125" style="652" customWidth="1"/>
    <col min="4345" max="4345" width="17.5703125" style="652" customWidth="1"/>
    <col min="4346" max="4346" width="1.42578125" style="652" customWidth="1"/>
    <col min="4347" max="4347" width="26.85546875" style="652" customWidth="1"/>
    <col min="4348" max="4348" width="1.5703125" style="652" customWidth="1"/>
    <col min="4349" max="4349" width="6.42578125" style="652" customWidth="1"/>
    <col min="4350" max="4598" width="11.28515625" style="652"/>
    <col min="4599" max="4599" width="40.140625" style="652" customWidth="1"/>
    <col min="4600" max="4600" width="1.42578125" style="652" customWidth="1"/>
    <col min="4601" max="4601" width="17.5703125" style="652" customWidth="1"/>
    <col min="4602" max="4602" width="1.42578125" style="652" customWidth="1"/>
    <col min="4603" max="4603" width="26.85546875" style="652" customWidth="1"/>
    <col min="4604" max="4604" width="1.5703125" style="652" customWidth="1"/>
    <col min="4605" max="4605" width="6.42578125" style="652" customWidth="1"/>
    <col min="4606" max="4854" width="11.28515625" style="652"/>
    <col min="4855" max="4855" width="40.140625" style="652" customWidth="1"/>
    <col min="4856" max="4856" width="1.42578125" style="652" customWidth="1"/>
    <col min="4857" max="4857" width="17.5703125" style="652" customWidth="1"/>
    <col min="4858" max="4858" width="1.42578125" style="652" customWidth="1"/>
    <col min="4859" max="4859" width="26.85546875" style="652" customWidth="1"/>
    <col min="4860" max="4860" width="1.5703125" style="652" customWidth="1"/>
    <col min="4861" max="4861" width="6.42578125" style="652" customWidth="1"/>
    <col min="4862" max="5110" width="11.28515625" style="652"/>
    <col min="5111" max="5111" width="40.140625" style="652" customWidth="1"/>
    <col min="5112" max="5112" width="1.42578125" style="652" customWidth="1"/>
    <col min="5113" max="5113" width="17.5703125" style="652" customWidth="1"/>
    <col min="5114" max="5114" width="1.42578125" style="652" customWidth="1"/>
    <col min="5115" max="5115" width="26.85546875" style="652" customWidth="1"/>
    <col min="5116" max="5116" width="1.5703125" style="652" customWidth="1"/>
    <col min="5117" max="5117" width="6.42578125" style="652" customWidth="1"/>
    <col min="5118" max="5366" width="11.28515625" style="652"/>
    <col min="5367" max="5367" width="40.140625" style="652" customWidth="1"/>
    <col min="5368" max="5368" width="1.42578125" style="652" customWidth="1"/>
    <col min="5369" max="5369" width="17.5703125" style="652" customWidth="1"/>
    <col min="5370" max="5370" width="1.42578125" style="652" customWidth="1"/>
    <col min="5371" max="5371" width="26.85546875" style="652" customWidth="1"/>
    <col min="5372" max="5372" width="1.5703125" style="652" customWidth="1"/>
    <col min="5373" max="5373" width="6.42578125" style="652" customWidth="1"/>
    <col min="5374" max="5622" width="11.28515625" style="652"/>
    <col min="5623" max="5623" width="40.140625" style="652" customWidth="1"/>
    <col min="5624" max="5624" width="1.42578125" style="652" customWidth="1"/>
    <col min="5625" max="5625" width="17.5703125" style="652" customWidth="1"/>
    <col min="5626" max="5626" width="1.42578125" style="652" customWidth="1"/>
    <col min="5627" max="5627" width="26.85546875" style="652" customWidth="1"/>
    <col min="5628" max="5628" width="1.5703125" style="652" customWidth="1"/>
    <col min="5629" max="5629" width="6.42578125" style="652" customWidth="1"/>
    <col min="5630" max="5878" width="11.28515625" style="652"/>
    <col min="5879" max="5879" width="40.140625" style="652" customWidth="1"/>
    <col min="5880" max="5880" width="1.42578125" style="652" customWidth="1"/>
    <col min="5881" max="5881" width="17.5703125" style="652" customWidth="1"/>
    <col min="5882" max="5882" width="1.42578125" style="652" customWidth="1"/>
    <col min="5883" max="5883" width="26.85546875" style="652" customWidth="1"/>
    <col min="5884" max="5884" width="1.5703125" style="652" customWidth="1"/>
    <col min="5885" max="5885" width="6.42578125" style="652" customWidth="1"/>
    <col min="5886" max="6134" width="11.28515625" style="652"/>
    <col min="6135" max="6135" width="40.140625" style="652" customWidth="1"/>
    <col min="6136" max="6136" width="1.42578125" style="652" customWidth="1"/>
    <col min="6137" max="6137" width="17.5703125" style="652" customWidth="1"/>
    <col min="6138" max="6138" width="1.42578125" style="652" customWidth="1"/>
    <col min="6139" max="6139" width="26.85546875" style="652" customWidth="1"/>
    <col min="6140" max="6140" width="1.5703125" style="652" customWidth="1"/>
    <col min="6141" max="6141" width="6.42578125" style="652" customWidth="1"/>
    <col min="6142" max="6390" width="11.28515625" style="652"/>
    <col min="6391" max="6391" width="40.140625" style="652" customWidth="1"/>
    <col min="6392" max="6392" width="1.42578125" style="652" customWidth="1"/>
    <col min="6393" max="6393" width="17.5703125" style="652" customWidth="1"/>
    <col min="6394" max="6394" width="1.42578125" style="652" customWidth="1"/>
    <col min="6395" max="6395" width="26.85546875" style="652" customWidth="1"/>
    <col min="6396" max="6396" width="1.5703125" style="652" customWidth="1"/>
    <col min="6397" max="6397" width="6.42578125" style="652" customWidth="1"/>
    <col min="6398" max="6646" width="11.28515625" style="652"/>
    <col min="6647" max="6647" width="40.140625" style="652" customWidth="1"/>
    <col min="6648" max="6648" width="1.42578125" style="652" customWidth="1"/>
    <col min="6649" max="6649" width="17.5703125" style="652" customWidth="1"/>
    <col min="6650" max="6650" width="1.42578125" style="652" customWidth="1"/>
    <col min="6651" max="6651" width="26.85546875" style="652" customWidth="1"/>
    <col min="6652" max="6652" width="1.5703125" style="652" customWidth="1"/>
    <col min="6653" max="6653" width="6.42578125" style="652" customWidth="1"/>
    <col min="6654" max="6902" width="11.28515625" style="652"/>
    <col min="6903" max="6903" width="40.140625" style="652" customWidth="1"/>
    <col min="6904" max="6904" width="1.42578125" style="652" customWidth="1"/>
    <col min="6905" max="6905" width="17.5703125" style="652" customWidth="1"/>
    <col min="6906" max="6906" width="1.42578125" style="652" customWidth="1"/>
    <col min="6907" max="6907" width="26.85546875" style="652" customWidth="1"/>
    <col min="6908" max="6908" width="1.5703125" style="652" customWidth="1"/>
    <col min="6909" max="6909" width="6.42578125" style="652" customWidth="1"/>
    <col min="6910" max="7158" width="11.28515625" style="652"/>
    <col min="7159" max="7159" width="40.140625" style="652" customWidth="1"/>
    <col min="7160" max="7160" width="1.42578125" style="652" customWidth="1"/>
    <col min="7161" max="7161" width="17.5703125" style="652" customWidth="1"/>
    <col min="7162" max="7162" width="1.42578125" style="652" customWidth="1"/>
    <col min="7163" max="7163" width="26.85546875" style="652" customWidth="1"/>
    <col min="7164" max="7164" width="1.5703125" style="652" customWidth="1"/>
    <col min="7165" max="7165" width="6.42578125" style="652" customWidth="1"/>
    <col min="7166" max="7414" width="11.28515625" style="652"/>
    <col min="7415" max="7415" width="40.140625" style="652" customWidth="1"/>
    <col min="7416" max="7416" width="1.42578125" style="652" customWidth="1"/>
    <col min="7417" max="7417" width="17.5703125" style="652" customWidth="1"/>
    <col min="7418" max="7418" width="1.42578125" style="652" customWidth="1"/>
    <col min="7419" max="7419" width="26.85546875" style="652" customWidth="1"/>
    <col min="7420" max="7420" width="1.5703125" style="652" customWidth="1"/>
    <col min="7421" max="7421" width="6.42578125" style="652" customWidth="1"/>
    <col min="7422" max="7670" width="11.28515625" style="652"/>
    <col min="7671" max="7671" width="40.140625" style="652" customWidth="1"/>
    <col min="7672" max="7672" width="1.42578125" style="652" customWidth="1"/>
    <col min="7673" max="7673" width="17.5703125" style="652" customWidth="1"/>
    <col min="7674" max="7674" width="1.42578125" style="652" customWidth="1"/>
    <col min="7675" max="7675" width="26.85546875" style="652" customWidth="1"/>
    <col min="7676" max="7676" width="1.5703125" style="652" customWidth="1"/>
    <col min="7677" max="7677" width="6.42578125" style="652" customWidth="1"/>
    <col min="7678" max="7926" width="11.28515625" style="652"/>
    <col min="7927" max="7927" width="40.140625" style="652" customWidth="1"/>
    <col min="7928" max="7928" width="1.42578125" style="652" customWidth="1"/>
    <col min="7929" max="7929" width="17.5703125" style="652" customWidth="1"/>
    <col min="7930" max="7930" width="1.42578125" style="652" customWidth="1"/>
    <col min="7931" max="7931" width="26.85546875" style="652" customWidth="1"/>
    <col min="7932" max="7932" width="1.5703125" style="652" customWidth="1"/>
    <col min="7933" max="7933" width="6.42578125" style="652" customWidth="1"/>
    <col min="7934" max="8182" width="11.28515625" style="652"/>
    <col min="8183" max="8183" width="40.140625" style="652" customWidth="1"/>
    <col min="8184" max="8184" width="1.42578125" style="652" customWidth="1"/>
    <col min="8185" max="8185" width="17.5703125" style="652" customWidth="1"/>
    <col min="8186" max="8186" width="1.42578125" style="652" customWidth="1"/>
    <col min="8187" max="8187" width="26.85546875" style="652" customWidth="1"/>
    <col min="8188" max="8188" width="1.5703125" style="652" customWidth="1"/>
    <col min="8189" max="8189" width="6.42578125" style="652" customWidth="1"/>
    <col min="8190" max="8438" width="11.28515625" style="652"/>
    <col min="8439" max="8439" width="40.140625" style="652" customWidth="1"/>
    <col min="8440" max="8440" width="1.42578125" style="652" customWidth="1"/>
    <col min="8441" max="8441" width="17.5703125" style="652" customWidth="1"/>
    <col min="8442" max="8442" width="1.42578125" style="652" customWidth="1"/>
    <col min="8443" max="8443" width="26.85546875" style="652" customWidth="1"/>
    <col min="8444" max="8444" width="1.5703125" style="652" customWidth="1"/>
    <col min="8445" max="8445" width="6.42578125" style="652" customWidth="1"/>
    <col min="8446" max="8694" width="11.28515625" style="652"/>
    <col min="8695" max="8695" width="40.140625" style="652" customWidth="1"/>
    <col min="8696" max="8696" width="1.42578125" style="652" customWidth="1"/>
    <col min="8697" max="8697" width="17.5703125" style="652" customWidth="1"/>
    <col min="8698" max="8698" width="1.42578125" style="652" customWidth="1"/>
    <col min="8699" max="8699" width="26.85546875" style="652" customWidth="1"/>
    <col min="8700" max="8700" width="1.5703125" style="652" customWidth="1"/>
    <col min="8701" max="8701" width="6.42578125" style="652" customWidth="1"/>
    <col min="8702" max="8950" width="11.28515625" style="652"/>
    <col min="8951" max="8951" width="40.140625" style="652" customWidth="1"/>
    <col min="8952" max="8952" width="1.42578125" style="652" customWidth="1"/>
    <col min="8953" max="8953" width="17.5703125" style="652" customWidth="1"/>
    <col min="8954" max="8954" width="1.42578125" style="652" customWidth="1"/>
    <col min="8955" max="8955" width="26.85546875" style="652" customWidth="1"/>
    <col min="8956" max="8956" width="1.5703125" style="652" customWidth="1"/>
    <col min="8957" max="8957" width="6.42578125" style="652" customWidth="1"/>
    <col min="8958" max="9206" width="11.28515625" style="652"/>
    <col min="9207" max="9207" width="40.140625" style="652" customWidth="1"/>
    <col min="9208" max="9208" width="1.42578125" style="652" customWidth="1"/>
    <col min="9209" max="9209" width="17.5703125" style="652" customWidth="1"/>
    <col min="9210" max="9210" width="1.42578125" style="652" customWidth="1"/>
    <col min="9211" max="9211" width="26.85546875" style="652" customWidth="1"/>
    <col min="9212" max="9212" width="1.5703125" style="652" customWidth="1"/>
    <col min="9213" max="9213" width="6.42578125" style="652" customWidth="1"/>
    <col min="9214" max="9462" width="11.28515625" style="652"/>
    <col min="9463" max="9463" width="40.140625" style="652" customWidth="1"/>
    <col min="9464" max="9464" width="1.42578125" style="652" customWidth="1"/>
    <col min="9465" max="9465" width="17.5703125" style="652" customWidth="1"/>
    <col min="9466" max="9466" width="1.42578125" style="652" customWidth="1"/>
    <col min="9467" max="9467" width="26.85546875" style="652" customWidth="1"/>
    <col min="9468" max="9468" width="1.5703125" style="652" customWidth="1"/>
    <col min="9469" max="9469" width="6.42578125" style="652" customWidth="1"/>
    <col min="9470" max="9718" width="11.28515625" style="652"/>
    <col min="9719" max="9719" width="40.140625" style="652" customWidth="1"/>
    <col min="9720" max="9720" width="1.42578125" style="652" customWidth="1"/>
    <col min="9721" max="9721" width="17.5703125" style="652" customWidth="1"/>
    <col min="9722" max="9722" width="1.42578125" style="652" customWidth="1"/>
    <col min="9723" max="9723" width="26.85546875" style="652" customWidth="1"/>
    <col min="9724" max="9724" width="1.5703125" style="652" customWidth="1"/>
    <col min="9725" max="9725" width="6.42578125" style="652" customWidth="1"/>
    <col min="9726" max="9974" width="11.28515625" style="652"/>
    <col min="9975" max="9975" width="40.140625" style="652" customWidth="1"/>
    <col min="9976" max="9976" width="1.42578125" style="652" customWidth="1"/>
    <col min="9977" max="9977" width="17.5703125" style="652" customWidth="1"/>
    <col min="9978" max="9978" width="1.42578125" style="652" customWidth="1"/>
    <col min="9979" max="9979" width="26.85546875" style="652" customWidth="1"/>
    <col min="9980" max="9980" width="1.5703125" style="652" customWidth="1"/>
    <col min="9981" max="9981" width="6.42578125" style="652" customWidth="1"/>
    <col min="9982" max="10230" width="11.28515625" style="652"/>
    <col min="10231" max="10231" width="40.140625" style="652" customWidth="1"/>
    <col min="10232" max="10232" width="1.42578125" style="652" customWidth="1"/>
    <col min="10233" max="10233" width="17.5703125" style="652" customWidth="1"/>
    <col min="10234" max="10234" width="1.42578125" style="652" customWidth="1"/>
    <col min="10235" max="10235" width="26.85546875" style="652" customWidth="1"/>
    <col min="10236" max="10236" width="1.5703125" style="652" customWidth="1"/>
    <col min="10237" max="10237" width="6.42578125" style="652" customWidth="1"/>
    <col min="10238" max="10486" width="11.28515625" style="652"/>
    <col min="10487" max="10487" width="40.140625" style="652" customWidth="1"/>
    <col min="10488" max="10488" width="1.42578125" style="652" customWidth="1"/>
    <col min="10489" max="10489" width="17.5703125" style="652" customWidth="1"/>
    <col min="10490" max="10490" width="1.42578125" style="652" customWidth="1"/>
    <col min="10491" max="10491" width="26.85546875" style="652" customWidth="1"/>
    <col min="10492" max="10492" width="1.5703125" style="652" customWidth="1"/>
    <col min="10493" max="10493" width="6.42578125" style="652" customWidth="1"/>
    <col min="10494" max="10742" width="11.28515625" style="652"/>
    <col min="10743" max="10743" width="40.140625" style="652" customWidth="1"/>
    <col min="10744" max="10744" width="1.42578125" style="652" customWidth="1"/>
    <col min="10745" max="10745" width="17.5703125" style="652" customWidth="1"/>
    <col min="10746" max="10746" width="1.42578125" style="652" customWidth="1"/>
    <col min="10747" max="10747" width="26.85546875" style="652" customWidth="1"/>
    <col min="10748" max="10748" width="1.5703125" style="652" customWidth="1"/>
    <col min="10749" max="10749" width="6.42578125" style="652" customWidth="1"/>
    <col min="10750" max="10998" width="11.28515625" style="652"/>
    <col min="10999" max="10999" width="40.140625" style="652" customWidth="1"/>
    <col min="11000" max="11000" width="1.42578125" style="652" customWidth="1"/>
    <col min="11001" max="11001" width="17.5703125" style="652" customWidth="1"/>
    <col min="11002" max="11002" width="1.42578125" style="652" customWidth="1"/>
    <col min="11003" max="11003" width="26.85546875" style="652" customWidth="1"/>
    <col min="11004" max="11004" width="1.5703125" style="652" customWidth="1"/>
    <col min="11005" max="11005" width="6.42578125" style="652" customWidth="1"/>
    <col min="11006" max="11254" width="11.28515625" style="652"/>
    <col min="11255" max="11255" width="40.140625" style="652" customWidth="1"/>
    <col min="11256" max="11256" width="1.42578125" style="652" customWidth="1"/>
    <col min="11257" max="11257" width="17.5703125" style="652" customWidth="1"/>
    <col min="11258" max="11258" width="1.42578125" style="652" customWidth="1"/>
    <col min="11259" max="11259" width="26.85546875" style="652" customWidth="1"/>
    <col min="11260" max="11260" width="1.5703125" style="652" customWidth="1"/>
    <col min="11261" max="11261" width="6.42578125" style="652" customWidth="1"/>
    <col min="11262" max="11510" width="11.28515625" style="652"/>
    <col min="11511" max="11511" width="40.140625" style="652" customWidth="1"/>
    <col min="11512" max="11512" width="1.42578125" style="652" customWidth="1"/>
    <col min="11513" max="11513" width="17.5703125" style="652" customWidth="1"/>
    <col min="11514" max="11514" width="1.42578125" style="652" customWidth="1"/>
    <col min="11515" max="11515" width="26.85546875" style="652" customWidth="1"/>
    <col min="11516" max="11516" width="1.5703125" style="652" customWidth="1"/>
    <col min="11517" max="11517" width="6.42578125" style="652" customWidth="1"/>
    <col min="11518" max="11766" width="11.28515625" style="652"/>
    <col min="11767" max="11767" width="40.140625" style="652" customWidth="1"/>
    <col min="11768" max="11768" width="1.42578125" style="652" customWidth="1"/>
    <col min="11769" max="11769" width="17.5703125" style="652" customWidth="1"/>
    <col min="11770" max="11770" width="1.42578125" style="652" customWidth="1"/>
    <col min="11771" max="11771" width="26.85546875" style="652" customWidth="1"/>
    <col min="11772" max="11772" width="1.5703125" style="652" customWidth="1"/>
    <col min="11773" max="11773" width="6.42578125" style="652" customWidth="1"/>
    <col min="11774" max="12022" width="11.28515625" style="652"/>
    <col min="12023" max="12023" width="40.140625" style="652" customWidth="1"/>
    <col min="12024" max="12024" width="1.42578125" style="652" customWidth="1"/>
    <col min="12025" max="12025" width="17.5703125" style="652" customWidth="1"/>
    <col min="12026" max="12026" width="1.42578125" style="652" customWidth="1"/>
    <col min="12027" max="12027" width="26.85546875" style="652" customWidth="1"/>
    <col min="12028" max="12028" width="1.5703125" style="652" customWidth="1"/>
    <col min="12029" max="12029" width="6.42578125" style="652" customWidth="1"/>
    <col min="12030" max="12278" width="11.28515625" style="652"/>
    <col min="12279" max="12279" width="40.140625" style="652" customWidth="1"/>
    <col min="12280" max="12280" width="1.42578125" style="652" customWidth="1"/>
    <col min="12281" max="12281" width="17.5703125" style="652" customWidth="1"/>
    <col min="12282" max="12282" width="1.42578125" style="652" customWidth="1"/>
    <col min="12283" max="12283" width="26.85546875" style="652" customWidth="1"/>
    <col min="12284" max="12284" width="1.5703125" style="652" customWidth="1"/>
    <col min="12285" max="12285" width="6.42578125" style="652" customWidth="1"/>
    <col min="12286" max="12534" width="11.28515625" style="652"/>
    <col min="12535" max="12535" width="40.140625" style="652" customWidth="1"/>
    <col min="12536" max="12536" width="1.42578125" style="652" customWidth="1"/>
    <col min="12537" max="12537" width="17.5703125" style="652" customWidth="1"/>
    <col min="12538" max="12538" width="1.42578125" style="652" customWidth="1"/>
    <col min="12539" max="12539" width="26.85546875" style="652" customWidth="1"/>
    <col min="12540" max="12540" width="1.5703125" style="652" customWidth="1"/>
    <col min="12541" max="12541" width="6.42578125" style="652" customWidth="1"/>
    <col min="12542" max="12790" width="11.28515625" style="652"/>
    <col min="12791" max="12791" width="40.140625" style="652" customWidth="1"/>
    <col min="12792" max="12792" width="1.42578125" style="652" customWidth="1"/>
    <col min="12793" max="12793" width="17.5703125" style="652" customWidth="1"/>
    <col min="12794" max="12794" width="1.42578125" style="652" customWidth="1"/>
    <col min="12795" max="12795" width="26.85546875" style="652" customWidth="1"/>
    <col min="12796" max="12796" width="1.5703125" style="652" customWidth="1"/>
    <col min="12797" max="12797" width="6.42578125" style="652" customWidth="1"/>
    <col min="12798" max="13046" width="11.28515625" style="652"/>
    <col min="13047" max="13047" width="40.140625" style="652" customWidth="1"/>
    <col min="13048" max="13048" width="1.42578125" style="652" customWidth="1"/>
    <col min="13049" max="13049" width="17.5703125" style="652" customWidth="1"/>
    <col min="13050" max="13050" width="1.42578125" style="652" customWidth="1"/>
    <col min="13051" max="13051" width="26.85546875" style="652" customWidth="1"/>
    <col min="13052" max="13052" width="1.5703125" style="652" customWidth="1"/>
    <col min="13053" max="13053" width="6.42578125" style="652" customWidth="1"/>
    <col min="13054" max="13302" width="11.28515625" style="652"/>
    <col min="13303" max="13303" width="40.140625" style="652" customWidth="1"/>
    <col min="13304" max="13304" width="1.42578125" style="652" customWidth="1"/>
    <col min="13305" max="13305" width="17.5703125" style="652" customWidth="1"/>
    <col min="13306" max="13306" width="1.42578125" style="652" customWidth="1"/>
    <col min="13307" max="13307" width="26.85546875" style="652" customWidth="1"/>
    <col min="13308" max="13308" width="1.5703125" style="652" customWidth="1"/>
    <col min="13309" max="13309" width="6.42578125" style="652" customWidth="1"/>
    <col min="13310" max="13558" width="11.28515625" style="652"/>
    <col min="13559" max="13559" width="40.140625" style="652" customWidth="1"/>
    <col min="13560" max="13560" width="1.42578125" style="652" customWidth="1"/>
    <col min="13561" max="13561" width="17.5703125" style="652" customWidth="1"/>
    <col min="13562" max="13562" width="1.42578125" style="652" customWidth="1"/>
    <col min="13563" max="13563" width="26.85546875" style="652" customWidth="1"/>
    <col min="13564" max="13564" width="1.5703125" style="652" customWidth="1"/>
    <col min="13565" max="13565" width="6.42578125" style="652" customWidth="1"/>
    <col min="13566" max="13814" width="11.28515625" style="652"/>
    <col min="13815" max="13815" width="40.140625" style="652" customWidth="1"/>
    <col min="13816" max="13816" width="1.42578125" style="652" customWidth="1"/>
    <col min="13817" max="13817" width="17.5703125" style="652" customWidth="1"/>
    <col min="13818" max="13818" width="1.42578125" style="652" customWidth="1"/>
    <col min="13819" max="13819" width="26.85546875" style="652" customWidth="1"/>
    <col min="13820" max="13820" width="1.5703125" style="652" customWidth="1"/>
    <col min="13821" max="13821" width="6.42578125" style="652" customWidth="1"/>
    <col min="13822" max="14070" width="11.28515625" style="652"/>
    <col min="14071" max="14071" width="40.140625" style="652" customWidth="1"/>
    <col min="14072" max="14072" width="1.42578125" style="652" customWidth="1"/>
    <col min="14073" max="14073" width="17.5703125" style="652" customWidth="1"/>
    <col min="14074" max="14074" width="1.42578125" style="652" customWidth="1"/>
    <col min="14075" max="14075" width="26.85546875" style="652" customWidth="1"/>
    <col min="14076" max="14076" width="1.5703125" style="652" customWidth="1"/>
    <col min="14077" max="14077" width="6.42578125" style="652" customWidth="1"/>
    <col min="14078" max="14326" width="11.28515625" style="652"/>
    <col min="14327" max="14327" width="40.140625" style="652" customWidth="1"/>
    <col min="14328" max="14328" width="1.42578125" style="652" customWidth="1"/>
    <col min="14329" max="14329" width="17.5703125" style="652" customWidth="1"/>
    <col min="14330" max="14330" width="1.42578125" style="652" customWidth="1"/>
    <col min="14331" max="14331" width="26.85546875" style="652" customWidth="1"/>
    <col min="14332" max="14332" width="1.5703125" style="652" customWidth="1"/>
    <col min="14333" max="14333" width="6.42578125" style="652" customWidth="1"/>
    <col min="14334" max="14582" width="11.28515625" style="652"/>
    <col min="14583" max="14583" width="40.140625" style="652" customWidth="1"/>
    <col min="14584" max="14584" width="1.42578125" style="652" customWidth="1"/>
    <col min="14585" max="14585" width="17.5703125" style="652" customWidth="1"/>
    <col min="14586" max="14586" width="1.42578125" style="652" customWidth="1"/>
    <col min="14587" max="14587" width="26.85546875" style="652" customWidth="1"/>
    <col min="14588" max="14588" width="1.5703125" style="652" customWidth="1"/>
    <col min="14589" max="14589" width="6.42578125" style="652" customWidth="1"/>
    <col min="14590" max="14838" width="11.28515625" style="652"/>
    <col min="14839" max="14839" width="40.140625" style="652" customWidth="1"/>
    <col min="14840" max="14840" width="1.42578125" style="652" customWidth="1"/>
    <col min="14841" max="14841" width="17.5703125" style="652" customWidth="1"/>
    <col min="14842" max="14842" width="1.42578125" style="652" customWidth="1"/>
    <col min="14843" max="14843" width="26.85546875" style="652" customWidth="1"/>
    <col min="14844" max="14844" width="1.5703125" style="652" customWidth="1"/>
    <col min="14845" max="14845" width="6.42578125" style="652" customWidth="1"/>
    <col min="14846" max="15094" width="11.28515625" style="652"/>
    <col min="15095" max="15095" width="40.140625" style="652" customWidth="1"/>
    <col min="15096" max="15096" width="1.42578125" style="652" customWidth="1"/>
    <col min="15097" max="15097" width="17.5703125" style="652" customWidth="1"/>
    <col min="15098" max="15098" width="1.42578125" style="652" customWidth="1"/>
    <col min="15099" max="15099" width="26.85546875" style="652" customWidth="1"/>
    <col min="15100" max="15100" width="1.5703125" style="652" customWidth="1"/>
    <col min="15101" max="15101" width="6.42578125" style="652" customWidth="1"/>
    <col min="15102" max="15350" width="11.28515625" style="652"/>
    <col min="15351" max="15351" width="40.140625" style="652" customWidth="1"/>
    <col min="15352" max="15352" width="1.42578125" style="652" customWidth="1"/>
    <col min="15353" max="15353" width="17.5703125" style="652" customWidth="1"/>
    <col min="15354" max="15354" width="1.42578125" style="652" customWidth="1"/>
    <col min="15355" max="15355" width="26.85546875" style="652" customWidth="1"/>
    <col min="15356" max="15356" width="1.5703125" style="652" customWidth="1"/>
    <col min="15357" max="15357" width="6.42578125" style="652" customWidth="1"/>
    <col min="15358" max="15606" width="11.28515625" style="652"/>
    <col min="15607" max="15607" width="40.140625" style="652" customWidth="1"/>
    <col min="15608" max="15608" width="1.42578125" style="652" customWidth="1"/>
    <col min="15609" max="15609" width="17.5703125" style="652" customWidth="1"/>
    <col min="15610" max="15610" width="1.42578125" style="652" customWidth="1"/>
    <col min="15611" max="15611" width="26.85546875" style="652" customWidth="1"/>
    <col min="15612" max="15612" width="1.5703125" style="652" customWidth="1"/>
    <col min="15613" max="15613" width="6.42578125" style="652" customWidth="1"/>
    <col min="15614" max="15862" width="11.28515625" style="652"/>
    <col min="15863" max="15863" width="40.140625" style="652" customWidth="1"/>
    <col min="15864" max="15864" width="1.42578125" style="652" customWidth="1"/>
    <col min="15865" max="15865" width="17.5703125" style="652" customWidth="1"/>
    <col min="15866" max="15866" width="1.42578125" style="652" customWidth="1"/>
    <col min="15867" max="15867" width="26.85546875" style="652" customWidth="1"/>
    <col min="15868" max="15868" width="1.5703125" style="652" customWidth="1"/>
    <col min="15869" max="15869" width="6.42578125" style="652" customWidth="1"/>
    <col min="15870" max="16118" width="11.28515625" style="652"/>
    <col min="16119" max="16119" width="40.140625" style="652" customWidth="1"/>
    <col min="16120" max="16120" width="1.42578125" style="652" customWidth="1"/>
    <col min="16121" max="16121" width="17.5703125" style="652" customWidth="1"/>
    <col min="16122" max="16122" width="1.42578125" style="652" customWidth="1"/>
    <col min="16123" max="16123" width="26.85546875" style="652" customWidth="1"/>
    <col min="16124" max="16124" width="1.5703125" style="652" customWidth="1"/>
    <col min="16125" max="16125" width="6.42578125" style="652" customWidth="1"/>
    <col min="16126" max="16384" width="11.28515625" style="652"/>
  </cols>
  <sheetData>
    <row r="1" spans="1:8">
      <c r="H1" s="342" t="s">
        <v>0</v>
      </c>
    </row>
    <row r="2" spans="1:8">
      <c r="H2" s="343" t="s">
        <v>1</v>
      </c>
    </row>
    <row r="3" spans="1:8" ht="15" customHeight="1"/>
    <row r="4" spans="1:8" ht="15" customHeight="1"/>
    <row r="5" spans="1:8">
      <c r="B5" s="777" t="s">
        <v>283</v>
      </c>
      <c r="C5" s="778" t="s">
        <v>403</v>
      </c>
      <c r="D5" s="779"/>
      <c r="E5" s="780"/>
      <c r="F5" s="781"/>
      <c r="G5" s="780"/>
    </row>
    <row r="6" spans="1:8">
      <c r="B6" s="782"/>
      <c r="C6" s="783" t="s">
        <v>404</v>
      </c>
      <c r="D6" s="779"/>
      <c r="E6" s="780"/>
      <c r="F6" s="781"/>
      <c r="G6" s="780"/>
    </row>
    <row r="7" spans="1:8">
      <c r="B7" s="782" t="s">
        <v>284</v>
      </c>
      <c r="C7" s="784" t="s">
        <v>405</v>
      </c>
      <c r="D7" s="785"/>
      <c r="E7" s="780"/>
      <c r="F7" s="781"/>
      <c r="G7" s="780"/>
    </row>
    <row r="8" spans="1:8">
      <c r="B8" s="782"/>
      <c r="C8" s="784" t="s">
        <v>331</v>
      </c>
      <c r="D8" s="785"/>
      <c r="E8" s="780"/>
      <c r="F8" s="781"/>
      <c r="G8" s="780"/>
    </row>
    <row r="9" spans="1:8" ht="12" customHeight="1" thickBot="1">
      <c r="B9" s="784"/>
      <c r="C9" s="781"/>
      <c r="D9" s="786"/>
      <c r="E9" s="780"/>
      <c r="F9" s="781"/>
      <c r="G9" s="780"/>
    </row>
    <row r="10" spans="1:8" s="670" customFormat="1" ht="19.5" customHeight="1" thickTop="1">
      <c r="A10" s="787"/>
      <c r="B10" s="788" t="s">
        <v>54</v>
      </c>
      <c r="C10" s="789"/>
      <c r="D10" s="790" t="s">
        <v>337</v>
      </c>
      <c r="E10" s="791" t="s">
        <v>153</v>
      </c>
      <c r="F10" s="790"/>
      <c r="G10" s="792" t="s">
        <v>154</v>
      </c>
      <c r="H10" s="790"/>
    </row>
    <row r="11" spans="1:8" s="670" customFormat="1" ht="14.25" customHeight="1">
      <c r="A11" s="793"/>
      <c r="B11" s="794" t="s">
        <v>92</v>
      </c>
      <c r="C11" s="795"/>
      <c r="D11" s="796" t="s">
        <v>338</v>
      </c>
      <c r="E11" s="797" t="s">
        <v>159</v>
      </c>
      <c r="F11" s="796"/>
      <c r="G11" s="798" t="s">
        <v>177</v>
      </c>
      <c r="H11" s="799"/>
    </row>
    <row r="12" spans="1:8" s="670" customFormat="1" ht="14.25" customHeight="1">
      <c r="A12" s="800"/>
      <c r="B12" s="801" t="s">
        <v>4</v>
      </c>
      <c r="C12" s="802"/>
      <c r="D12" s="803"/>
      <c r="E12" s="804"/>
      <c r="F12" s="802"/>
      <c r="G12" s="804" t="s">
        <v>155</v>
      </c>
      <c r="H12" s="805"/>
    </row>
    <row r="13" spans="1:8" s="670" customFormat="1" ht="14.25" customHeight="1">
      <c r="A13" s="800"/>
      <c r="B13" s="801"/>
      <c r="C13" s="802"/>
      <c r="D13" s="803"/>
      <c r="E13" s="804"/>
      <c r="F13" s="802"/>
      <c r="G13" s="806" t="s">
        <v>254</v>
      </c>
      <c r="H13" s="805"/>
    </row>
    <row r="14" spans="1:8" s="670" customFormat="1" ht="14.25" customHeight="1">
      <c r="A14" s="800"/>
      <c r="B14" s="801"/>
      <c r="C14" s="802"/>
      <c r="D14" s="803"/>
      <c r="E14" s="804"/>
      <c r="F14" s="802"/>
      <c r="G14" s="804" t="s">
        <v>255</v>
      </c>
      <c r="H14" s="805"/>
    </row>
    <row r="15" spans="1:8" s="670" customFormat="1" ht="8.1" customHeight="1">
      <c r="A15" s="807"/>
      <c r="B15" s="808"/>
      <c r="C15" s="808"/>
      <c r="D15" s="809"/>
      <c r="E15" s="810"/>
      <c r="F15" s="808"/>
      <c r="G15" s="810"/>
      <c r="H15" s="807"/>
    </row>
    <row r="16" spans="1:8" s="670" customFormat="1" ht="8.1" customHeight="1">
      <c r="B16" s="811" t="s">
        <v>4</v>
      </c>
      <c r="C16" s="812"/>
      <c r="D16" s="813"/>
      <c r="E16" s="814"/>
      <c r="F16" s="812"/>
      <c r="G16" s="814"/>
    </row>
    <row r="17" spans="2:10" s="670" customFormat="1" ht="15" customHeight="1">
      <c r="B17" s="815" t="s">
        <v>2</v>
      </c>
      <c r="C17" s="816"/>
      <c r="D17" s="817">
        <v>2022</v>
      </c>
      <c r="E17" s="818">
        <f>E21+E25+E29+E33+E37+E41+E45+E49+E53</f>
        <v>886936</v>
      </c>
      <c r="F17" s="818"/>
      <c r="G17" s="818">
        <f>G21+G25+G29+G33+G37+G41+G45+G49+G53</f>
        <v>4625.3116336599996</v>
      </c>
      <c r="H17" s="799"/>
    </row>
    <row r="18" spans="2:10" s="670" customFormat="1" ht="15" customHeight="1">
      <c r="B18" s="794" t="s">
        <v>3</v>
      </c>
      <c r="C18" s="819"/>
      <c r="D18" s="817">
        <v>2023</v>
      </c>
      <c r="E18" s="818">
        <f>E22+E26+E30+E34+E38+E42+E46+E50+E54</f>
        <v>743228</v>
      </c>
      <c r="F18" s="818"/>
      <c r="G18" s="818">
        <f>G22+G26+G30+G34+G38+G42+G46+G50+G54</f>
        <v>5166.3412969799992</v>
      </c>
      <c r="H18" s="799"/>
    </row>
    <row r="19" spans="2:10" s="670" customFormat="1" ht="15" customHeight="1">
      <c r="B19" s="794"/>
      <c r="C19" s="819"/>
      <c r="D19" s="817">
        <v>2024</v>
      </c>
      <c r="E19" s="818">
        <f>E23+E27+E31+E35+E39+E43+E47+E51+E55</f>
        <v>775621</v>
      </c>
      <c r="G19" s="818">
        <f>G23+G27+G31+G35+G39+G43+G47+G51+G55</f>
        <v>5417.7520119999999</v>
      </c>
      <c r="H19" s="799"/>
    </row>
    <row r="20" spans="2:10" s="670" customFormat="1" ht="15" customHeight="1">
      <c r="B20" s="794"/>
      <c r="C20" s="819"/>
      <c r="D20" s="820"/>
      <c r="H20" s="799"/>
    </row>
    <row r="21" spans="2:10" s="670" customFormat="1" ht="15" customHeight="1">
      <c r="B21" s="815" t="s">
        <v>120</v>
      </c>
      <c r="C21" s="821"/>
      <c r="D21" s="820">
        <v>2022</v>
      </c>
      <c r="E21" s="822">
        <v>283032</v>
      </c>
      <c r="G21" s="823">
        <v>375.83105809</v>
      </c>
      <c r="H21" s="799"/>
      <c r="J21" s="824"/>
    </row>
    <row r="22" spans="2:10" s="670" customFormat="1" ht="15" customHeight="1">
      <c r="B22" s="794" t="s">
        <v>121</v>
      </c>
      <c r="C22" s="825"/>
      <c r="D22" s="820">
        <v>2023</v>
      </c>
      <c r="E22" s="822">
        <v>91612</v>
      </c>
      <c r="G22" s="823">
        <v>324.25462561000001</v>
      </c>
      <c r="H22" s="799"/>
      <c r="J22" s="824"/>
    </row>
    <row r="23" spans="2:10" s="670" customFormat="1" ht="15" customHeight="1">
      <c r="B23" s="794"/>
      <c r="C23" s="825"/>
      <c r="D23" s="820">
        <v>2024</v>
      </c>
      <c r="E23" s="696">
        <v>88936</v>
      </c>
      <c r="G23" s="823">
        <v>345.09146600000003</v>
      </c>
      <c r="H23" s="799"/>
      <c r="J23" s="824"/>
    </row>
    <row r="24" spans="2:10" s="670" customFormat="1" ht="15" customHeight="1">
      <c r="B24" s="794"/>
      <c r="C24" s="825"/>
      <c r="D24" s="820"/>
      <c r="H24" s="799"/>
      <c r="J24" s="824"/>
    </row>
    <row r="25" spans="2:10" s="670" customFormat="1" ht="15" customHeight="1">
      <c r="B25" s="815" t="s">
        <v>122</v>
      </c>
      <c r="C25" s="826"/>
      <c r="D25" s="820">
        <v>2022</v>
      </c>
      <c r="E25" s="822">
        <v>43446</v>
      </c>
      <c r="G25" s="823">
        <v>563.61276672999998</v>
      </c>
      <c r="H25" s="799"/>
      <c r="J25" s="824"/>
    </row>
    <row r="26" spans="2:10" s="670" customFormat="1" ht="15" customHeight="1">
      <c r="B26" s="794" t="s">
        <v>123</v>
      </c>
      <c r="C26" s="827"/>
      <c r="D26" s="820">
        <v>2023</v>
      </c>
      <c r="E26" s="822">
        <v>48297</v>
      </c>
      <c r="G26" s="823">
        <v>689.54353005999997</v>
      </c>
      <c r="H26" s="799"/>
      <c r="J26" s="824"/>
    </row>
    <row r="27" spans="2:10" s="670" customFormat="1" ht="15" customHeight="1">
      <c r="D27" s="820">
        <v>2024</v>
      </c>
      <c r="E27" s="696">
        <v>48582</v>
      </c>
      <c r="G27" s="828">
        <v>626.56019200000003</v>
      </c>
      <c r="H27" s="799"/>
      <c r="J27" s="824"/>
    </row>
    <row r="28" spans="2:10" s="670" customFormat="1" ht="15" customHeight="1">
      <c r="B28" s="794"/>
      <c r="C28" s="827"/>
      <c r="D28" s="820"/>
      <c r="H28" s="799"/>
      <c r="J28" s="824"/>
    </row>
    <row r="29" spans="2:10" s="670" customFormat="1" ht="15" customHeight="1">
      <c r="B29" s="815" t="s">
        <v>124</v>
      </c>
      <c r="C29" s="827"/>
      <c r="D29" s="820">
        <v>2022</v>
      </c>
      <c r="E29" s="822">
        <v>47640</v>
      </c>
      <c r="G29" s="823">
        <v>375.66927263000008</v>
      </c>
      <c r="H29" s="799"/>
      <c r="J29" s="824"/>
    </row>
    <row r="30" spans="2:10" s="670" customFormat="1" ht="15" customHeight="1">
      <c r="B30" s="794" t="s">
        <v>125</v>
      </c>
      <c r="C30" s="827"/>
      <c r="D30" s="820">
        <v>2023</v>
      </c>
      <c r="E30" s="822">
        <v>48894</v>
      </c>
      <c r="G30" s="823">
        <v>409.28841183999998</v>
      </c>
      <c r="H30" s="799"/>
      <c r="J30" s="824"/>
    </row>
    <row r="31" spans="2:10" s="670" customFormat="1" ht="15" customHeight="1">
      <c r="B31" s="794"/>
      <c r="C31" s="827"/>
      <c r="D31" s="820">
        <v>2024</v>
      </c>
      <c r="E31" s="696">
        <v>49859</v>
      </c>
      <c r="G31" s="823">
        <v>429.301151</v>
      </c>
      <c r="H31" s="799"/>
      <c r="J31" s="824"/>
    </row>
    <row r="32" spans="2:10" s="670" customFormat="1" ht="15" customHeight="1">
      <c r="B32" s="794"/>
      <c r="C32" s="827"/>
      <c r="D32" s="820"/>
      <c r="H32" s="799"/>
      <c r="J32" s="824"/>
    </row>
    <row r="33" spans="2:10" s="670" customFormat="1" ht="15" customHeight="1">
      <c r="B33" s="815" t="s">
        <v>126</v>
      </c>
      <c r="C33" s="827"/>
      <c r="D33" s="820">
        <v>2022</v>
      </c>
      <c r="E33" s="822">
        <v>4570</v>
      </c>
      <c r="G33" s="823">
        <v>5.1061147999999994</v>
      </c>
      <c r="H33" s="799"/>
      <c r="J33" s="824"/>
    </row>
    <row r="34" spans="2:10" s="670" customFormat="1" ht="15" customHeight="1">
      <c r="B34" s="794" t="s">
        <v>127</v>
      </c>
      <c r="C34" s="827"/>
      <c r="D34" s="820">
        <v>2023</v>
      </c>
      <c r="E34" s="822">
        <v>16322</v>
      </c>
      <c r="G34" s="823">
        <v>6.8176958700000005</v>
      </c>
      <c r="H34" s="799"/>
      <c r="J34" s="824"/>
    </row>
    <row r="35" spans="2:10" s="670" customFormat="1" ht="15" customHeight="1">
      <c r="B35" s="794"/>
      <c r="C35" s="827"/>
      <c r="D35" s="820">
        <v>2024</v>
      </c>
      <c r="E35" s="696">
        <v>18106</v>
      </c>
      <c r="G35" s="828">
        <v>7.8462300000000003</v>
      </c>
      <c r="H35" s="799"/>
      <c r="J35" s="824"/>
    </row>
    <row r="36" spans="2:10" s="670" customFormat="1" ht="15" customHeight="1">
      <c r="B36" s="794"/>
      <c r="C36" s="827"/>
      <c r="D36" s="820"/>
      <c r="H36" s="799"/>
      <c r="J36" s="824"/>
    </row>
    <row r="37" spans="2:10" s="670" customFormat="1" ht="15" customHeight="1">
      <c r="B37" s="815" t="s">
        <v>128</v>
      </c>
      <c r="C37" s="827"/>
      <c r="D37" s="820">
        <v>2022</v>
      </c>
      <c r="E37" s="822">
        <v>22603</v>
      </c>
      <c r="G37" s="823">
        <v>42.353819450000003</v>
      </c>
      <c r="H37" s="799"/>
      <c r="J37" s="824"/>
    </row>
    <row r="38" spans="2:10" s="670" customFormat="1" ht="15" customHeight="1">
      <c r="B38" s="794" t="s">
        <v>129</v>
      </c>
      <c r="C38" s="826"/>
      <c r="D38" s="820">
        <v>2023</v>
      </c>
      <c r="E38" s="822">
        <v>21887</v>
      </c>
      <c r="G38" s="823">
        <v>41.873526609999999</v>
      </c>
      <c r="H38" s="799"/>
      <c r="J38" s="824"/>
    </row>
    <row r="39" spans="2:10" s="670" customFormat="1" ht="15" customHeight="1">
      <c r="C39" s="827"/>
      <c r="D39" s="820">
        <v>2024</v>
      </c>
      <c r="E39" s="822">
        <v>22389</v>
      </c>
      <c r="G39" s="823">
        <v>52.432163000000003</v>
      </c>
      <c r="H39" s="799"/>
      <c r="J39" s="824"/>
    </row>
    <row r="40" spans="2:10" s="670" customFormat="1" ht="15" customHeight="1">
      <c r="B40" s="794"/>
      <c r="C40" s="827"/>
      <c r="D40" s="820"/>
      <c r="H40" s="799"/>
      <c r="J40" s="824"/>
    </row>
    <row r="41" spans="2:10" s="670" customFormat="1" ht="15" customHeight="1">
      <c r="B41" s="815" t="s">
        <v>130</v>
      </c>
      <c r="C41" s="827"/>
      <c r="D41" s="820">
        <v>2022</v>
      </c>
      <c r="E41" s="822">
        <v>7668</v>
      </c>
      <c r="G41" s="823">
        <v>47.819953229999996</v>
      </c>
      <c r="H41" s="799"/>
      <c r="J41" s="824"/>
    </row>
    <row r="42" spans="2:10" s="670" customFormat="1" ht="15" customHeight="1">
      <c r="B42" s="794" t="s">
        <v>131</v>
      </c>
      <c r="C42" s="827"/>
      <c r="D42" s="820">
        <v>2023</v>
      </c>
      <c r="E42" s="822">
        <v>7775</v>
      </c>
      <c r="G42" s="823">
        <v>47.581568900000001</v>
      </c>
      <c r="H42" s="799"/>
    </row>
    <row r="43" spans="2:10" s="670" customFormat="1" ht="15" customHeight="1">
      <c r="B43" s="794"/>
      <c r="C43" s="827"/>
      <c r="D43" s="820">
        <v>2024</v>
      </c>
      <c r="E43" s="822">
        <v>7833</v>
      </c>
      <c r="G43" s="828">
        <v>48.338886000000002</v>
      </c>
      <c r="H43" s="799"/>
    </row>
    <row r="44" spans="2:10" s="670" customFormat="1" ht="15" customHeight="1">
      <c r="B44" s="794"/>
      <c r="C44" s="827"/>
      <c r="D44" s="820"/>
      <c r="H44" s="799"/>
    </row>
    <row r="45" spans="2:10" s="670" customFormat="1" ht="15" customHeight="1">
      <c r="B45" s="815" t="s">
        <v>132</v>
      </c>
      <c r="C45" s="827"/>
      <c r="D45" s="820">
        <v>2022</v>
      </c>
      <c r="E45" s="822">
        <v>76830</v>
      </c>
      <c r="G45" s="829">
        <v>1021.27420305</v>
      </c>
      <c r="H45" s="799"/>
    </row>
    <row r="46" spans="2:10" s="670" customFormat="1" ht="15" customHeight="1">
      <c r="B46" s="794" t="s">
        <v>164</v>
      </c>
      <c r="C46" s="819"/>
      <c r="D46" s="820">
        <v>2023</v>
      </c>
      <c r="E46" s="822">
        <v>79680</v>
      </c>
      <c r="G46" s="829">
        <v>1111.4435445399999</v>
      </c>
      <c r="H46" s="799"/>
    </row>
    <row r="47" spans="2:10" s="670" customFormat="1" ht="15" customHeight="1">
      <c r="B47" s="794"/>
      <c r="C47" s="819"/>
      <c r="D47" s="820">
        <v>2024</v>
      </c>
      <c r="E47" s="822">
        <v>82201</v>
      </c>
      <c r="G47" s="829">
        <v>1186.007959</v>
      </c>
      <c r="H47" s="799"/>
    </row>
    <row r="48" spans="2:10" s="670" customFormat="1" ht="15" customHeight="1">
      <c r="B48" s="794"/>
      <c r="C48" s="819"/>
      <c r="D48" s="820"/>
      <c r="H48" s="799"/>
    </row>
    <row r="49" spans="1:12" s="670" customFormat="1" ht="15" customHeight="1">
      <c r="B49" s="815" t="s">
        <v>133</v>
      </c>
      <c r="C49" s="827"/>
      <c r="D49" s="820">
        <v>2022</v>
      </c>
      <c r="E49" s="822">
        <v>359377</v>
      </c>
      <c r="G49" s="829">
        <v>1974.18866963</v>
      </c>
      <c r="H49" s="799"/>
    </row>
    <row r="50" spans="1:12" s="670" customFormat="1" ht="15" customHeight="1">
      <c r="B50" s="794" t="s">
        <v>134</v>
      </c>
      <c r="C50" s="827"/>
      <c r="D50" s="820">
        <v>2023</v>
      </c>
      <c r="E50" s="822">
        <v>378227</v>
      </c>
      <c r="G50" s="829">
        <v>2222.7350610500002</v>
      </c>
      <c r="H50" s="799"/>
    </row>
    <row r="51" spans="1:12" s="670" customFormat="1" ht="15" customHeight="1">
      <c r="B51" s="794"/>
      <c r="C51" s="827"/>
      <c r="D51" s="820">
        <v>2024</v>
      </c>
      <c r="E51" s="822">
        <v>404530</v>
      </c>
      <c r="G51" s="829">
        <v>2396.6947479999999</v>
      </c>
      <c r="H51" s="799"/>
    </row>
    <row r="52" spans="1:12" s="670" customFormat="1" ht="15" customHeight="1">
      <c r="B52" s="794"/>
      <c r="C52" s="827"/>
      <c r="D52" s="820"/>
      <c r="H52" s="799"/>
    </row>
    <row r="53" spans="1:12" s="670" customFormat="1" ht="15" customHeight="1">
      <c r="B53" s="815" t="s">
        <v>135</v>
      </c>
      <c r="C53" s="827"/>
      <c r="D53" s="820">
        <v>2022</v>
      </c>
      <c r="E53" s="822">
        <v>41770</v>
      </c>
      <c r="G53" s="823">
        <v>219.45577605000003</v>
      </c>
      <c r="H53" s="799"/>
    </row>
    <row r="54" spans="1:12" s="670" customFormat="1" ht="15" customHeight="1">
      <c r="B54" s="794" t="s">
        <v>136</v>
      </c>
      <c r="C54" s="830"/>
      <c r="D54" s="820">
        <v>2023</v>
      </c>
      <c r="E54" s="822">
        <v>50534</v>
      </c>
      <c r="G54" s="823">
        <v>312.80333250000001</v>
      </c>
      <c r="H54" s="799"/>
    </row>
    <row r="55" spans="1:12" s="670" customFormat="1" ht="15" customHeight="1">
      <c r="B55" s="794"/>
      <c r="C55" s="830"/>
      <c r="D55" s="820">
        <v>2024</v>
      </c>
      <c r="E55" s="822">
        <v>53185</v>
      </c>
      <c r="G55" s="828">
        <v>325.47921700000001</v>
      </c>
      <c r="H55" s="799"/>
    </row>
    <row r="56" spans="1:12" ht="8.1" customHeight="1" thickBot="1">
      <c r="A56" s="831"/>
      <c r="B56" s="832" t="s">
        <v>4</v>
      </c>
      <c r="C56" s="833"/>
      <c r="D56" s="834"/>
      <c r="E56" s="835"/>
      <c r="F56" s="833"/>
      <c r="G56" s="835"/>
      <c r="H56" s="831"/>
    </row>
    <row r="57" spans="1:12" ht="15" customHeight="1">
      <c r="B57" s="836"/>
      <c r="C57" s="836"/>
      <c r="D57" s="837"/>
      <c r="E57" s="780"/>
      <c r="F57" s="781"/>
      <c r="G57" s="780"/>
      <c r="H57" s="710" t="s">
        <v>94</v>
      </c>
    </row>
    <row r="58" spans="1:12" ht="13.5" customHeight="1">
      <c r="B58" s="838"/>
      <c r="C58" s="836"/>
      <c r="D58" s="837"/>
      <c r="E58" s="780"/>
      <c r="F58" s="781"/>
      <c r="G58" s="780"/>
      <c r="H58" s="713" t="s">
        <v>105</v>
      </c>
    </row>
    <row r="59" spans="1:12" ht="9.75" customHeight="1">
      <c r="A59" s="766"/>
      <c r="B59" s="767"/>
      <c r="C59" s="767"/>
      <c r="D59" s="767"/>
      <c r="E59" s="780"/>
      <c r="F59" s="781"/>
      <c r="G59" s="780"/>
      <c r="H59" s="767"/>
    </row>
    <row r="60" spans="1:12" ht="12" customHeight="1">
      <c r="B60" s="624" t="s">
        <v>400</v>
      </c>
      <c r="C60" s="769"/>
      <c r="D60" s="770"/>
      <c r="E60" s="780"/>
      <c r="F60" s="781"/>
      <c r="G60" s="780"/>
      <c r="H60" s="772"/>
      <c r="I60" s="772"/>
      <c r="J60" s="772"/>
      <c r="K60" s="772"/>
      <c r="L60" s="773"/>
    </row>
    <row r="61" spans="1:12" s="774" customFormat="1" ht="13.15" customHeight="1">
      <c r="B61" s="719" t="s">
        <v>401</v>
      </c>
      <c r="C61" s="714"/>
      <c r="D61" s="775"/>
      <c r="E61" s="780"/>
      <c r="F61" s="781"/>
      <c r="G61" s="780"/>
      <c r="H61" s="776"/>
      <c r="I61" s="776"/>
      <c r="J61" s="776"/>
      <c r="K61" s="776"/>
      <c r="L61" s="776"/>
    </row>
    <row r="62" spans="1:12">
      <c r="B62" s="721" t="s">
        <v>402</v>
      </c>
      <c r="E62" s="780"/>
      <c r="F62" s="781"/>
      <c r="G62" s="780"/>
    </row>
    <row r="63" spans="1:12" ht="10.5" customHeight="1">
      <c r="B63" s="839"/>
      <c r="C63" s="781"/>
      <c r="D63" s="786"/>
      <c r="E63" s="780"/>
      <c r="F63" s="781"/>
      <c r="G63" s="780"/>
    </row>
    <row r="64" spans="1:12" ht="10.15" customHeight="1">
      <c r="B64" s="840"/>
      <c r="C64" s="781"/>
      <c r="D64" s="786"/>
      <c r="E64" s="780"/>
      <c r="F64" s="781"/>
      <c r="G64" s="780"/>
    </row>
    <row r="65" spans="2:7" ht="11.25" customHeight="1">
      <c r="B65" s="839"/>
      <c r="C65" s="781"/>
      <c r="D65" s="786"/>
      <c r="E65" s="780"/>
      <c r="F65" s="781"/>
      <c r="G65" s="780"/>
    </row>
    <row r="66" spans="2:7" ht="10.5" customHeight="1">
      <c r="B66" s="840"/>
      <c r="C66" s="781"/>
      <c r="D66" s="786"/>
    </row>
    <row r="67" spans="2:7" ht="11.25" customHeight="1">
      <c r="B67" s="840"/>
      <c r="C67" s="781"/>
      <c r="D67" s="786"/>
    </row>
    <row r="68" spans="2:7" ht="14.25" customHeight="1">
      <c r="B68" s="839"/>
      <c r="C68" s="781"/>
      <c r="D68" s="786"/>
    </row>
    <row r="69" spans="2:7" ht="10.5" customHeight="1">
      <c r="B69" s="840"/>
      <c r="C69" s="781"/>
      <c r="D69" s="786"/>
    </row>
    <row r="70" spans="2:7" ht="9.75" customHeight="1">
      <c r="B70" s="781"/>
      <c r="C70" s="781"/>
      <c r="D70" s="786"/>
    </row>
    <row r="71" spans="2:7">
      <c r="B71" s="781"/>
      <c r="C71" s="781"/>
      <c r="D71" s="786"/>
    </row>
    <row r="72" spans="2:7">
      <c r="B72" s="781"/>
      <c r="C72" s="781"/>
      <c r="D72" s="786"/>
    </row>
    <row r="73" spans="2:7">
      <c r="B73" s="781"/>
      <c r="C73" s="781"/>
      <c r="D73" s="786"/>
    </row>
    <row r="74" spans="2:7">
      <c r="B74" s="781"/>
      <c r="C74" s="781"/>
      <c r="D74" s="786"/>
    </row>
  </sheetData>
  <printOptions horizontalCentered="1"/>
  <pageMargins left="0.39370078740157499" right="0.39370078740157499" top="0.74803149606299202" bottom="0.511811023622047" header="0.23622047244094499" footer="0.39370078740157499"/>
  <pageSetup paperSize="9" scale="82"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8208C-D658-4C14-98E7-41A9233051D0}">
  <dimension ref="A1:N81"/>
  <sheetViews>
    <sheetView showGridLines="0" view="pageBreakPreview" zoomScale="80" zoomScaleNormal="100" zoomScaleSheetLayoutView="80" workbookViewId="0">
      <selection activeCell="B6" sqref="B6"/>
    </sheetView>
  </sheetViews>
  <sheetFormatPr defaultColWidth="10" defaultRowHeight="13.5"/>
  <cols>
    <col min="1" max="1" width="1.5703125" style="610" customWidth="1"/>
    <col min="2" max="2" width="12.42578125" style="610" customWidth="1"/>
    <col min="3" max="3" width="6.5703125" style="610" customWidth="1"/>
    <col min="4" max="4" width="10.140625" style="613" customWidth="1"/>
    <col min="5" max="5" width="10.85546875" style="610" bestFit="1" customWidth="1"/>
    <col min="6" max="6" width="20" style="610" bestFit="1" customWidth="1"/>
    <col min="7" max="7" width="1.5703125" style="610" customWidth="1"/>
    <col min="8" max="8" width="12.5703125" style="610" customWidth="1"/>
    <col min="9" max="9" width="18.140625" style="610" customWidth="1"/>
    <col min="10" max="10" width="1.5703125" style="610" customWidth="1"/>
    <col min="11" max="11" width="12.5703125" style="610" customWidth="1"/>
    <col min="12" max="12" width="18.140625" style="610" customWidth="1"/>
    <col min="13" max="13" width="1.5703125" style="645" customWidth="1"/>
    <col min="14" max="14" width="10" style="645"/>
    <col min="15" max="16384" width="10" style="362"/>
  </cols>
  <sheetData>
    <row r="1" spans="1:14" ht="15">
      <c r="M1" s="342" t="s">
        <v>0</v>
      </c>
    </row>
    <row r="2" spans="1:14" ht="14.25">
      <c r="M2" s="343" t="s">
        <v>1</v>
      </c>
    </row>
    <row r="3" spans="1:14">
      <c r="M3" s="841"/>
    </row>
    <row r="4" spans="1:14">
      <c r="M4" s="841"/>
    </row>
    <row r="5" spans="1:14" s="848" customFormat="1" ht="16.5">
      <c r="A5" s="842"/>
      <c r="B5" s="843" t="s">
        <v>285</v>
      </c>
      <c r="C5" s="844" t="s">
        <v>406</v>
      </c>
      <c r="D5" s="845"/>
      <c r="E5" s="842"/>
      <c r="F5" s="842"/>
      <c r="G5" s="842"/>
      <c r="H5" s="842"/>
      <c r="I5" s="842"/>
      <c r="J5" s="842"/>
      <c r="K5" s="842"/>
      <c r="L5" s="842"/>
      <c r="M5" s="846"/>
      <c r="N5" s="847"/>
    </row>
    <row r="6" spans="1:14" s="848" customFormat="1" ht="16.5">
      <c r="A6" s="842"/>
      <c r="B6" s="849" t="s">
        <v>286</v>
      </c>
      <c r="C6" s="850" t="s">
        <v>407</v>
      </c>
      <c r="D6" s="851"/>
      <c r="E6" s="842"/>
      <c r="F6" s="842"/>
      <c r="G6" s="842"/>
      <c r="H6" s="842"/>
      <c r="I6" s="842"/>
      <c r="J6" s="842"/>
      <c r="K6" s="842"/>
      <c r="L6" s="842"/>
      <c r="M6" s="847"/>
      <c r="N6" s="847"/>
    </row>
    <row r="7" spans="1:14" ht="14.25" thickBot="1"/>
    <row r="8" spans="1:14" ht="14.25" thickTop="1">
      <c r="A8" s="852"/>
      <c r="B8" s="853"/>
      <c r="C8" s="853"/>
      <c r="D8" s="589"/>
      <c r="E8" s="853"/>
      <c r="F8" s="853"/>
      <c r="G8" s="853"/>
      <c r="H8" s="853"/>
      <c r="I8" s="853"/>
      <c r="J8" s="853"/>
      <c r="K8" s="853"/>
      <c r="L8" s="853"/>
      <c r="M8" s="852"/>
    </row>
    <row r="9" spans="1:14">
      <c r="B9" s="637" t="s">
        <v>137</v>
      </c>
      <c r="C9" s="637"/>
      <c r="D9" s="597" t="s">
        <v>337</v>
      </c>
      <c r="E9" s="854" t="s">
        <v>256</v>
      </c>
      <c r="F9" s="854"/>
      <c r="G9" s="855"/>
      <c r="H9" s="854" t="s">
        <v>63</v>
      </c>
      <c r="I9" s="854"/>
      <c r="J9" s="855"/>
      <c r="K9" s="854" t="s">
        <v>64</v>
      </c>
      <c r="L9" s="854"/>
      <c r="M9" s="610"/>
    </row>
    <row r="10" spans="1:14">
      <c r="B10" s="856" t="s">
        <v>138</v>
      </c>
      <c r="C10" s="856"/>
      <c r="D10" s="594" t="s">
        <v>338</v>
      </c>
      <c r="E10" s="857" t="s">
        <v>3</v>
      </c>
      <c r="F10" s="857"/>
      <c r="G10" s="858"/>
      <c r="H10" s="857" t="s">
        <v>65</v>
      </c>
      <c r="I10" s="857"/>
      <c r="J10" s="858"/>
      <c r="K10" s="857" t="s">
        <v>66</v>
      </c>
      <c r="L10" s="857"/>
      <c r="M10" s="610"/>
    </row>
    <row r="11" spans="1:14">
      <c r="B11" s="856"/>
      <c r="C11" s="856"/>
      <c r="D11" s="594"/>
      <c r="E11" s="859" t="s">
        <v>271</v>
      </c>
      <c r="F11" s="860" t="s">
        <v>408</v>
      </c>
      <c r="G11" s="861"/>
      <c r="H11" s="859" t="s">
        <v>271</v>
      </c>
      <c r="I11" s="860" t="s">
        <v>408</v>
      </c>
      <c r="J11" s="861"/>
      <c r="K11" s="859" t="s">
        <v>271</v>
      </c>
      <c r="L11" s="860" t="s">
        <v>408</v>
      </c>
      <c r="M11" s="610"/>
    </row>
    <row r="12" spans="1:14">
      <c r="B12" s="856"/>
      <c r="C12" s="856"/>
      <c r="D12" s="594"/>
      <c r="E12" s="862" t="s">
        <v>262</v>
      </c>
      <c r="F12" s="863" t="s">
        <v>409</v>
      </c>
      <c r="G12" s="861"/>
      <c r="H12" s="862" t="s">
        <v>262</v>
      </c>
      <c r="I12" s="863" t="s">
        <v>409</v>
      </c>
      <c r="J12" s="861"/>
      <c r="K12" s="862" t="s">
        <v>262</v>
      </c>
      <c r="L12" s="863" t="s">
        <v>409</v>
      </c>
      <c r="M12" s="610"/>
    </row>
    <row r="13" spans="1:14">
      <c r="B13" s="856"/>
      <c r="C13" s="856"/>
      <c r="D13" s="594"/>
      <c r="E13" s="862"/>
      <c r="F13" s="864" t="s">
        <v>410</v>
      </c>
      <c r="G13" s="861"/>
      <c r="H13" s="862"/>
      <c r="I13" s="864" t="s">
        <v>410</v>
      </c>
      <c r="J13" s="861"/>
      <c r="K13" s="862"/>
      <c r="L13" s="864" t="s">
        <v>410</v>
      </c>
      <c r="M13" s="610"/>
    </row>
    <row r="14" spans="1:14">
      <c r="A14" s="865"/>
      <c r="B14" s="866"/>
      <c r="C14" s="866"/>
      <c r="D14" s="867"/>
      <c r="E14" s="868"/>
      <c r="F14" s="868"/>
      <c r="G14" s="868"/>
      <c r="H14" s="868"/>
      <c r="I14" s="868"/>
      <c r="J14" s="868"/>
      <c r="K14" s="868"/>
      <c r="L14" s="868"/>
      <c r="M14" s="865"/>
    </row>
    <row r="15" spans="1:14" ht="8.1" customHeight="1">
      <c r="B15" s="608"/>
      <c r="C15" s="608"/>
      <c r="D15" s="597"/>
      <c r="E15" s="855"/>
      <c r="F15" s="855"/>
      <c r="G15" s="855"/>
      <c r="H15" s="855"/>
      <c r="I15" s="855"/>
      <c r="J15" s="855"/>
      <c r="K15" s="855"/>
      <c r="L15" s="855"/>
    </row>
    <row r="16" spans="1:14" ht="15" customHeight="1">
      <c r="B16" s="608" t="s">
        <v>411</v>
      </c>
      <c r="C16" s="608"/>
      <c r="D16" s="597">
        <v>2022</v>
      </c>
      <c r="E16" s="869">
        <v>15716213</v>
      </c>
      <c r="F16" s="869">
        <v>984433975732.02002</v>
      </c>
      <c r="G16" s="869"/>
      <c r="H16" s="870">
        <v>8383232</v>
      </c>
      <c r="I16" s="870">
        <v>562696425882.12</v>
      </c>
      <c r="J16" s="870"/>
      <c r="K16" s="870">
        <v>7332981</v>
      </c>
      <c r="L16" s="870">
        <v>421737549849.90009</v>
      </c>
    </row>
    <row r="17" spans="1:12" ht="15" customHeight="1">
      <c r="A17" s="645"/>
      <c r="B17" s="608"/>
      <c r="C17" s="608"/>
      <c r="D17" s="597">
        <v>2023</v>
      </c>
      <c r="E17" s="869">
        <v>16073317</v>
      </c>
      <c r="F17" s="869">
        <v>1087944055646.1699</v>
      </c>
      <c r="G17" s="869"/>
      <c r="H17" s="870">
        <v>8545930</v>
      </c>
      <c r="I17" s="870">
        <v>617208719238.21997</v>
      </c>
      <c r="J17" s="870"/>
      <c r="K17" s="870">
        <v>7527387</v>
      </c>
      <c r="L17" s="870">
        <v>470735336407.95001</v>
      </c>
    </row>
    <row r="18" spans="1:12" ht="15" customHeight="1">
      <c r="A18" s="645"/>
      <c r="B18" s="608"/>
      <c r="C18" s="608"/>
      <c r="D18" s="597">
        <v>2024</v>
      </c>
      <c r="E18" s="869">
        <v>16223368</v>
      </c>
      <c r="F18" s="869">
        <v>1195334663967.3701</v>
      </c>
      <c r="G18" s="869"/>
      <c r="H18" s="870">
        <v>8554830</v>
      </c>
      <c r="I18" s="870">
        <v>672806271457.76001</v>
      </c>
      <c r="J18" s="870"/>
      <c r="K18" s="870">
        <v>7668538</v>
      </c>
      <c r="L18" s="870">
        <v>522528392509.60999</v>
      </c>
    </row>
    <row r="19" spans="1:12" s="645" customFormat="1" ht="8.1" customHeight="1">
      <c r="B19" s="608"/>
      <c r="C19" s="608"/>
      <c r="D19" s="613"/>
      <c r="E19" s="869"/>
      <c r="F19" s="869"/>
      <c r="G19" s="864"/>
      <c r="H19" s="344"/>
      <c r="I19" s="344"/>
      <c r="J19" s="344"/>
      <c r="K19" s="344"/>
      <c r="L19" s="344"/>
    </row>
    <row r="20" spans="1:12" s="645" customFormat="1" ht="15" customHeight="1">
      <c r="B20" s="610" t="s">
        <v>412</v>
      </c>
      <c r="C20" s="610"/>
      <c r="D20" s="613">
        <v>2022</v>
      </c>
      <c r="E20" s="869">
        <v>865</v>
      </c>
      <c r="F20" s="869">
        <v>1084292.8999999999</v>
      </c>
      <c r="G20" s="871"/>
      <c r="H20" s="344">
        <v>475</v>
      </c>
      <c r="I20" s="344">
        <v>446260.9</v>
      </c>
      <c r="J20" s="344"/>
      <c r="K20" s="344">
        <v>390</v>
      </c>
      <c r="L20" s="344">
        <v>638032</v>
      </c>
    </row>
    <row r="21" spans="1:12" s="645" customFormat="1" ht="15" customHeight="1">
      <c r="B21" s="610"/>
      <c r="C21" s="610"/>
      <c r="D21" s="613">
        <v>2023</v>
      </c>
      <c r="E21" s="869">
        <v>656</v>
      </c>
      <c r="F21" s="869">
        <v>1821584.87</v>
      </c>
      <c r="G21" s="871"/>
      <c r="H21" s="344">
        <v>310</v>
      </c>
      <c r="I21" s="344">
        <v>770878.67</v>
      </c>
      <c r="J21" s="344"/>
      <c r="K21" s="344">
        <v>346</v>
      </c>
      <c r="L21" s="344">
        <v>1050706.2</v>
      </c>
    </row>
    <row r="22" spans="1:12" s="645" customFormat="1" ht="15" customHeight="1">
      <c r="B22" s="610"/>
      <c r="C22" s="610"/>
      <c r="D22" s="613">
        <v>2024</v>
      </c>
      <c r="E22" s="869">
        <v>1350</v>
      </c>
      <c r="F22" s="869">
        <v>4094763.87</v>
      </c>
      <c r="G22" s="872"/>
      <c r="H22" s="873">
        <v>686</v>
      </c>
      <c r="I22" s="873">
        <v>2292450.85</v>
      </c>
      <c r="J22" s="873"/>
      <c r="K22" s="873">
        <v>664</v>
      </c>
      <c r="L22" s="873">
        <v>1802313.02</v>
      </c>
    </row>
    <row r="23" spans="1:12" s="645" customFormat="1" ht="8.1" customHeight="1">
      <c r="B23" s="610"/>
      <c r="C23" s="610"/>
      <c r="D23" s="613"/>
      <c r="E23" s="869"/>
      <c r="F23" s="869"/>
      <c r="G23" s="864"/>
      <c r="H23" s="344"/>
      <c r="I23" s="344"/>
      <c r="J23" s="344"/>
      <c r="K23" s="344"/>
      <c r="L23" s="344"/>
    </row>
    <row r="24" spans="1:12" s="645" customFormat="1" ht="15" customHeight="1">
      <c r="B24" s="608" t="s">
        <v>413</v>
      </c>
      <c r="C24" s="610"/>
      <c r="D24" s="613">
        <v>2022</v>
      </c>
      <c r="E24" s="869">
        <v>314781</v>
      </c>
      <c r="F24" s="869">
        <v>536461211.86000001</v>
      </c>
      <c r="G24" s="871"/>
      <c r="H24" s="344">
        <v>177608</v>
      </c>
      <c r="I24" s="344">
        <v>315844910.30000001</v>
      </c>
      <c r="J24" s="344"/>
      <c r="K24" s="344">
        <v>137173</v>
      </c>
      <c r="L24" s="344">
        <v>220616301.56</v>
      </c>
    </row>
    <row r="25" spans="1:12" s="645" customFormat="1" ht="15" customHeight="1">
      <c r="B25" s="608"/>
      <c r="C25" s="610"/>
      <c r="D25" s="613">
        <v>2023</v>
      </c>
      <c r="E25" s="869">
        <v>298591</v>
      </c>
      <c r="F25" s="869">
        <v>678397041.79999995</v>
      </c>
      <c r="G25" s="871"/>
      <c r="H25" s="344">
        <v>169457</v>
      </c>
      <c r="I25" s="344">
        <v>394106018.08999997</v>
      </c>
      <c r="J25" s="344"/>
      <c r="K25" s="344">
        <v>129134</v>
      </c>
      <c r="L25" s="344">
        <v>284291023.70999998</v>
      </c>
    </row>
    <row r="26" spans="1:12" s="645" customFormat="1" ht="15" customHeight="1">
      <c r="B26" s="608"/>
      <c r="C26" s="610"/>
      <c r="D26" s="613">
        <v>2024</v>
      </c>
      <c r="E26" s="869">
        <v>279495</v>
      </c>
      <c r="F26" s="869">
        <v>647822149.49000001</v>
      </c>
      <c r="G26" s="872"/>
      <c r="H26" s="873">
        <v>158195</v>
      </c>
      <c r="I26" s="873">
        <v>372432271.72000003</v>
      </c>
      <c r="J26" s="873"/>
      <c r="K26" s="873">
        <v>121300</v>
      </c>
      <c r="L26" s="873">
        <v>275389877.76999998</v>
      </c>
    </row>
    <row r="27" spans="1:12" s="645" customFormat="1" ht="8.1" customHeight="1">
      <c r="B27" s="608"/>
      <c r="C27" s="610"/>
      <c r="D27" s="613"/>
      <c r="E27" s="869"/>
      <c r="F27" s="869"/>
      <c r="G27" s="864"/>
      <c r="H27" s="344"/>
      <c r="I27" s="344"/>
      <c r="J27" s="344"/>
      <c r="K27" s="344"/>
      <c r="L27" s="344"/>
    </row>
    <row r="28" spans="1:12" s="645" customFormat="1" ht="15" customHeight="1">
      <c r="B28" s="608" t="s">
        <v>414</v>
      </c>
      <c r="C28" s="610"/>
      <c r="D28" s="613">
        <v>2022</v>
      </c>
      <c r="E28" s="869">
        <v>1639415</v>
      </c>
      <c r="F28" s="869">
        <v>7541562859.1599998</v>
      </c>
      <c r="G28" s="871"/>
      <c r="H28" s="344">
        <v>885816</v>
      </c>
      <c r="I28" s="344">
        <v>4084223003.8899999</v>
      </c>
      <c r="J28" s="344"/>
      <c r="K28" s="344">
        <v>753599</v>
      </c>
      <c r="L28" s="344">
        <v>3457339855.27</v>
      </c>
    </row>
    <row r="29" spans="1:12" s="645" customFormat="1" ht="15" customHeight="1">
      <c r="B29" s="608"/>
      <c r="C29" s="610"/>
      <c r="D29" s="613">
        <v>2023</v>
      </c>
      <c r="E29" s="869">
        <v>1624196</v>
      </c>
      <c r="F29" s="869">
        <v>10233686585.459999</v>
      </c>
      <c r="G29" s="871"/>
      <c r="H29" s="344">
        <v>874861</v>
      </c>
      <c r="I29" s="344">
        <v>5649776507.2700005</v>
      </c>
      <c r="J29" s="344"/>
      <c r="K29" s="344">
        <v>749335</v>
      </c>
      <c r="L29" s="344">
        <v>4583910078.1899996</v>
      </c>
    </row>
    <row r="30" spans="1:12" s="645" customFormat="1" ht="15" customHeight="1">
      <c r="B30" s="608"/>
      <c r="C30" s="610"/>
      <c r="D30" s="613">
        <v>2024</v>
      </c>
      <c r="E30" s="869">
        <v>1603500</v>
      </c>
      <c r="F30" s="869">
        <v>11739265015.549999</v>
      </c>
      <c r="G30" s="872"/>
      <c r="H30" s="873">
        <v>860684</v>
      </c>
      <c r="I30" s="873">
        <v>6518738051.04</v>
      </c>
      <c r="J30" s="873"/>
      <c r="K30" s="873">
        <v>742816</v>
      </c>
      <c r="L30" s="873">
        <v>5220526964.5100002</v>
      </c>
    </row>
    <row r="31" spans="1:12" s="645" customFormat="1" ht="8.1" customHeight="1">
      <c r="B31" s="608"/>
      <c r="C31" s="610"/>
      <c r="D31" s="613"/>
      <c r="E31" s="869"/>
      <c r="F31" s="869"/>
      <c r="G31" s="864"/>
      <c r="H31" s="344"/>
      <c r="I31" s="344"/>
      <c r="J31" s="344"/>
      <c r="K31" s="344"/>
      <c r="L31" s="344"/>
    </row>
    <row r="32" spans="1:12" s="645" customFormat="1" ht="15" customHeight="1">
      <c r="B32" s="608" t="s">
        <v>415</v>
      </c>
      <c r="C32" s="610"/>
      <c r="D32" s="613">
        <v>2022</v>
      </c>
      <c r="E32" s="869">
        <v>2236255</v>
      </c>
      <c r="F32" s="869">
        <v>31255241391.650002</v>
      </c>
      <c r="G32" s="871"/>
      <c r="H32" s="344">
        <v>1153869</v>
      </c>
      <c r="I32" s="344">
        <v>15824569114.41</v>
      </c>
      <c r="J32" s="344"/>
      <c r="K32" s="344">
        <v>1082386</v>
      </c>
      <c r="L32" s="344">
        <v>15430672277.24</v>
      </c>
    </row>
    <row r="33" spans="1:12" s="645" customFormat="1" ht="15" customHeight="1">
      <c r="B33" s="608"/>
      <c r="C33" s="610"/>
      <c r="D33" s="613">
        <v>2023</v>
      </c>
      <c r="E33" s="869">
        <v>2238925</v>
      </c>
      <c r="F33" s="869">
        <v>36953474299.290001</v>
      </c>
      <c r="G33" s="871"/>
      <c r="H33" s="344">
        <v>1153939</v>
      </c>
      <c r="I33" s="344">
        <v>18857814842.610001</v>
      </c>
      <c r="J33" s="344"/>
      <c r="K33" s="344">
        <v>1084986</v>
      </c>
      <c r="L33" s="344">
        <v>18095659456.68</v>
      </c>
    </row>
    <row r="34" spans="1:12" s="645" customFormat="1" ht="15" customHeight="1">
      <c r="B34" s="608"/>
      <c r="C34" s="610"/>
      <c r="D34" s="613">
        <v>2024</v>
      </c>
      <c r="E34" s="869">
        <v>2241309</v>
      </c>
      <c r="F34" s="869">
        <v>41807021870.010002</v>
      </c>
      <c r="G34" s="872"/>
      <c r="H34" s="873">
        <v>1154810</v>
      </c>
      <c r="I34" s="873">
        <v>21426642301.459999</v>
      </c>
      <c r="J34" s="873"/>
      <c r="K34" s="873">
        <v>1086499</v>
      </c>
      <c r="L34" s="873">
        <v>20380379568.549999</v>
      </c>
    </row>
    <row r="35" spans="1:12" s="645" customFormat="1" ht="8.1" customHeight="1">
      <c r="B35" s="608"/>
      <c r="C35" s="610"/>
      <c r="D35" s="613"/>
      <c r="E35" s="869"/>
      <c r="F35" s="869"/>
      <c r="G35" s="864"/>
      <c r="H35" s="344"/>
      <c r="I35" s="344"/>
      <c r="J35" s="344"/>
      <c r="K35" s="344"/>
      <c r="L35" s="344"/>
    </row>
    <row r="36" spans="1:12" s="645" customFormat="1" ht="15" customHeight="1">
      <c r="A36" s="610"/>
      <c r="B36" s="608" t="s">
        <v>416</v>
      </c>
      <c r="C36" s="610"/>
      <c r="D36" s="613">
        <v>2022</v>
      </c>
      <c r="E36" s="869">
        <v>2087038</v>
      </c>
      <c r="F36" s="869">
        <v>70295829093.869995</v>
      </c>
      <c r="G36" s="871"/>
      <c r="H36" s="344">
        <v>1081639</v>
      </c>
      <c r="I36" s="344">
        <v>37120615653.639999</v>
      </c>
      <c r="J36" s="344"/>
      <c r="K36" s="344">
        <v>1005399</v>
      </c>
      <c r="L36" s="344">
        <v>33175213440.23</v>
      </c>
    </row>
    <row r="37" spans="1:12" s="645" customFormat="1" ht="15" customHeight="1">
      <c r="B37" s="608"/>
      <c r="C37" s="610"/>
      <c r="D37" s="613">
        <v>2023</v>
      </c>
      <c r="E37" s="869">
        <v>2117789</v>
      </c>
      <c r="F37" s="869">
        <v>74947653967.960007</v>
      </c>
      <c r="G37" s="871"/>
      <c r="H37" s="344">
        <v>1097207</v>
      </c>
      <c r="I37" s="344">
        <v>39658879735.779999</v>
      </c>
      <c r="J37" s="344"/>
      <c r="K37" s="344">
        <v>1020582</v>
      </c>
      <c r="L37" s="344">
        <v>35288774232.18</v>
      </c>
    </row>
    <row r="38" spans="1:12" s="645" customFormat="1" ht="15" customHeight="1">
      <c r="B38" s="608"/>
      <c r="C38" s="610"/>
      <c r="D38" s="613">
        <v>2024</v>
      </c>
      <c r="E38" s="869">
        <v>2183060</v>
      </c>
      <c r="F38" s="869">
        <v>82001925231.470001</v>
      </c>
      <c r="G38" s="872"/>
      <c r="H38" s="873">
        <v>1129735</v>
      </c>
      <c r="I38" s="873">
        <v>43179071181.989998</v>
      </c>
      <c r="J38" s="873"/>
      <c r="K38" s="873">
        <v>1053325</v>
      </c>
      <c r="L38" s="873">
        <v>38822854049.480003</v>
      </c>
    </row>
    <row r="39" spans="1:12" s="645" customFormat="1" ht="8.1" customHeight="1">
      <c r="B39" s="608"/>
      <c r="C39" s="610"/>
      <c r="D39" s="613"/>
      <c r="E39" s="869"/>
      <c r="F39" s="869"/>
      <c r="G39" s="864"/>
      <c r="H39" s="344"/>
      <c r="I39" s="344"/>
      <c r="J39" s="344"/>
      <c r="K39" s="344"/>
      <c r="L39" s="344"/>
    </row>
    <row r="40" spans="1:12" s="645" customFormat="1" ht="15" customHeight="1">
      <c r="B40" s="637" t="s">
        <v>417</v>
      </c>
      <c r="C40" s="638"/>
      <c r="D40" s="613">
        <v>2022</v>
      </c>
      <c r="E40" s="869">
        <v>1974273</v>
      </c>
      <c r="F40" s="869">
        <v>114084758532.96001</v>
      </c>
      <c r="G40" s="871"/>
      <c r="H40" s="344">
        <v>1023303</v>
      </c>
      <c r="I40" s="344">
        <v>61484340174.699997</v>
      </c>
      <c r="J40" s="344"/>
      <c r="K40" s="344">
        <v>950970</v>
      </c>
      <c r="L40" s="344">
        <v>52600418358.260002</v>
      </c>
    </row>
    <row r="41" spans="1:12" s="645" customFormat="1" ht="15" customHeight="1">
      <c r="B41" s="637"/>
      <c r="C41" s="638"/>
      <c r="D41" s="613">
        <v>2023</v>
      </c>
      <c r="E41" s="869">
        <v>2029658</v>
      </c>
      <c r="F41" s="869">
        <v>125038649366.99001</v>
      </c>
      <c r="G41" s="871"/>
      <c r="H41" s="344">
        <v>1049348</v>
      </c>
      <c r="I41" s="344">
        <v>67461361109.489998</v>
      </c>
      <c r="J41" s="344"/>
      <c r="K41" s="344">
        <v>980310</v>
      </c>
      <c r="L41" s="344">
        <v>57577288257.5</v>
      </c>
    </row>
    <row r="42" spans="1:12" s="645" customFormat="1" ht="15" customHeight="1">
      <c r="B42" s="637"/>
      <c r="C42" s="638"/>
      <c r="D42" s="613">
        <v>2024</v>
      </c>
      <c r="E42" s="869">
        <v>2032846</v>
      </c>
      <c r="F42" s="869">
        <v>130420627317.09</v>
      </c>
      <c r="G42" s="872"/>
      <c r="H42" s="873">
        <v>1049113</v>
      </c>
      <c r="I42" s="873">
        <v>70298610501.130005</v>
      </c>
      <c r="J42" s="873"/>
      <c r="K42" s="873">
        <v>983733</v>
      </c>
      <c r="L42" s="873">
        <v>60122016815.959999</v>
      </c>
    </row>
    <row r="43" spans="1:12" s="645" customFormat="1" ht="8.1" customHeight="1">
      <c r="B43" s="637"/>
      <c r="C43" s="638"/>
      <c r="D43" s="613"/>
      <c r="E43" s="869"/>
      <c r="F43" s="869"/>
      <c r="G43" s="864"/>
      <c r="H43" s="344"/>
      <c r="I43" s="344"/>
      <c r="J43" s="344"/>
      <c r="K43" s="344"/>
      <c r="L43" s="344"/>
    </row>
    <row r="44" spans="1:12" s="645" customFormat="1" ht="15" customHeight="1">
      <c r="B44" s="608" t="s">
        <v>418</v>
      </c>
      <c r="C44" s="610"/>
      <c r="D44" s="613">
        <v>2022</v>
      </c>
      <c r="E44" s="869">
        <v>1778695</v>
      </c>
      <c r="F44" s="869">
        <v>150947427472.82999</v>
      </c>
      <c r="G44" s="871"/>
      <c r="H44" s="344">
        <v>933118</v>
      </c>
      <c r="I44" s="344">
        <v>82760446579.179993</v>
      </c>
      <c r="J44" s="344"/>
      <c r="K44" s="344">
        <v>845577</v>
      </c>
      <c r="L44" s="344">
        <v>68186980893.650002</v>
      </c>
    </row>
    <row r="45" spans="1:12" s="645" customFormat="1" ht="15" customHeight="1">
      <c r="B45" s="608"/>
      <c r="C45" s="610"/>
      <c r="D45" s="613">
        <v>2023</v>
      </c>
      <c r="E45" s="869">
        <v>1815096</v>
      </c>
      <c r="F45" s="869">
        <v>161954157967.17999</v>
      </c>
      <c r="G45" s="871"/>
      <c r="H45" s="344">
        <v>946799</v>
      </c>
      <c r="I45" s="344">
        <v>88569001046</v>
      </c>
      <c r="J45" s="344"/>
      <c r="K45" s="344">
        <v>868297</v>
      </c>
      <c r="L45" s="344">
        <v>73385156921.179993</v>
      </c>
    </row>
    <row r="46" spans="1:12" s="645" customFormat="1" ht="15" customHeight="1">
      <c r="B46" s="608"/>
      <c r="C46" s="610"/>
      <c r="D46" s="613">
        <v>2024</v>
      </c>
      <c r="E46" s="869">
        <v>1841621</v>
      </c>
      <c r="F46" s="869">
        <v>173223277461.45999</v>
      </c>
      <c r="G46" s="872"/>
      <c r="H46" s="873">
        <v>955145</v>
      </c>
      <c r="I46" s="873">
        <v>94673056866.419998</v>
      </c>
      <c r="J46" s="873"/>
      <c r="K46" s="873">
        <v>886476</v>
      </c>
      <c r="L46" s="873">
        <v>78550220595.039993</v>
      </c>
    </row>
    <row r="47" spans="1:12" s="645" customFormat="1" ht="8.1" customHeight="1">
      <c r="B47" s="608"/>
      <c r="C47" s="610"/>
      <c r="D47" s="613"/>
      <c r="E47" s="869"/>
      <c r="F47" s="869"/>
      <c r="G47" s="864"/>
      <c r="H47" s="344"/>
      <c r="I47" s="344"/>
      <c r="J47" s="344"/>
      <c r="K47" s="344"/>
      <c r="L47" s="344"/>
    </row>
    <row r="48" spans="1:12" s="645" customFormat="1" ht="15" customHeight="1">
      <c r="B48" s="637" t="s">
        <v>419</v>
      </c>
      <c r="C48" s="638"/>
      <c r="D48" s="613">
        <v>2022</v>
      </c>
      <c r="E48" s="869">
        <v>1602687</v>
      </c>
      <c r="F48" s="869">
        <v>184001861547.87</v>
      </c>
      <c r="G48" s="871"/>
      <c r="H48" s="344">
        <v>841858</v>
      </c>
      <c r="I48" s="344">
        <v>104082094772.50999</v>
      </c>
      <c r="J48" s="344"/>
      <c r="K48" s="344">
        <v>760829</v>
      </c>
      <c r="L48" s="344">
        <v>79919766775.360001</v>
      </c>
    </row>
    <row r="49" spans="1:12" s="645" customFormat="1" ht="15" customHeight="1">
      <c r="B49" s="637"/>
      <c r="C49" s="638"/>
      <c r="D49" s="613">
        <v>2023</v>
      </c>
      <c r="E49" s="869">
        <v>1634439</v>
      </c>
      <c r="F49" s="869">
        <v>198235456190.57001</v>
      </c>
      <c r="G49" s="871"/>
      <c r="H49" s="344">
        <v>856126</v>
      </c>
      <c r="I49" s="344">
        <v>111048406795.16</v>
      </c>
      <c r="J49" s="344"/>
      <c r="K49" s="344">
        <v>778313</v>
      </c>
      <c r="L49" s="344">
        <v>87187049395.410004</v>
      </c>
    </row>
    <row r="50" spans="1:12" s="645" customFormat="1" ht="15" customHeight="1">
      <c r="B50" s="637"/>
      <c r="C50" s="638"/>
      <c r="D50" s="613">
        <v>2024</v>
      </c>
      <c r="E50" s="869">
        <v>1612851</v>
      </c>
      <c r="F50" s="869">
        <v>211680316578.04999</v>
      </c>
      <c r="G50" s="618"/>
      <c r="H50" s="874">
        <v>831339</v>
      </c>
      <c r="I50" s="874">
        <v>117607578921.85001</v>
      </c>
      <c r="J50" s="874"/>
      <c r="K50" s="874">
        <v>781512</v>
      </c>
      <c r="L50" s="874">
        <v>94072737656.199997</v>
      </c>
    </row>
    <row r="51" spans="1:12" s="645" customFormat="1" ht="8.1" customHeight="1">
      <c r="B51" s="637"/>
      <c r="C51" s="638"/>
      <c r="D51" s="613"/>
      <c r="E51" s="869"/>
      <c r="F51" s="869"/>
      <c r="G51" s="864"/>
      <c r="H51" s="344"/>
      <c r="I51" s="344"/>
      <c r="J51" s="344"/>
      <c r="K51" s="344"/>
      <c r="L51" s="344"/>
    </row>
    <row r="52" spans="1:12" s="645" customFormat="1" ht="15" customHeight="1">
      <c r="B52" s="608" t="s">
        <v>420</v>
      </c>
      <c r="C52" s="610"/>
      <c r="D52" s="613">
        <v>2022</v>
      </c>
      <c r="E52" s="869">
        <v>1430119</v>
      </c>
      <c r="F52" s="869">
        <v>182985884907.01001</v>
      </c>
      <c r="G52" s="871"/>
      <c r="H52" s="344">
        <v>752135</v>
      </c>
      <c r="I52" s="344">
        <v>108969077988.71001</v>
      </c>
      <c r="J52" s="344"/>
      <c r="K52" s="344">
        <v>677984</v>
      </c>
      <c r="L52" s="344">
        <v>74016806918.300003</v>
      </c>
    </row>
    <row r="53" spans="1:12" s="645" customFormat="1" ht="15" customHeight="1">
      <c r="B53" s="608"/>
      <c r="C53" s="610"/>
      <c r="D53" s="613">
        <v>2023</v>
      </c>
      <c r="E53" s="869">
        <v>1454675</v>
      </c>
      <c r="F53" s="869">
        <v>200603315438.79001</v>
      </c>
      <c r="G53" s="871"/>
      <c r="H53" s="344">
        <v>763584</v>
      </c>
      <c r="I53" s="344">
        <v>117775203392.42</v>
      </c>
      <c r="J53" s="344"/>
      <c r="K53" s="344">
        <v>691091</v>
      </c>
      <c r="L53" s="344">
        <v>82828112046.369995</v>
      </c>
    </row>
    <row r="54" spans="1:12" s="645" customFormat="1" ht="15" customHeight="1">
      <c r="B54" s="608"/>
      <c r="C54" s="610"/>
      <c r="D54" s="613">
        <v>2024</v>
      </c>
      <c r="E54" s="869">
        <v>1434798</v>
      </c>
      <c r="F54" s="869">
        <v>221284362029.25</v>
      </c>
      <c r="G54" s="618"/>
      <c r="H54" s="874">
        <v>733601</v>
      </c>
      <c r="I54" s="874">
        <v>128377143343.64</v>
      </c>
      <c r="J54" s="874"/>
      <c r="K54" s="874">
        <v>701197</v>
      </c>
      <c r="L54" s="874">
        <v>92907218685.610001</v>
      </c>
    </row>
    <row r="55" spans="1:12" s="645" customFormat="1" ht="8.1" customHeight="1">
      <c r="B55" s="608"/>
      <c r="C55" s="610"/>
      <c r="D55" s="613"/>
      <c r="E55" s="869"/>
      <c r="F55" s="869"/>
      <c r="G55" s="864"/>
      <c r="H55" s="344"/>
      <c r="I55" s="344"/>
      <c r="J55" s="344"/>
      <c r="K55" s="344"/>
      <c r="L55" s="344"/>
    </row>
    <row r="56" spans="1:12" s="645" customFormat="1" ht="15" customHeight="1">
      <c r="A56" s="610"/>
      <c r="B56" s="637" t="s">
        <v>421</v>
      </c>
      <c r="C56" s="638"/>
      <c r="D56" s="613">
        <v>2022</v>
      </c>
      <c r="E56" s="869">
        <v>1075840</v>
      </c>
      <c r="F56" s="869">
        <v>110896102034.16</v>
      </c>
      <c r="G56" s="871"/>
      <c r="H56" s="344">
        <v>557928</v>
      </c>
      <c r="I56" s="344">
        <v>64947425745.580002</v>
      </c>
      <c r="J56" s="344"/>
      <c r="K56" s="344">
        <v>517912</v>
      </c>
      <c r="L56" s="344">
        <v>45948676288.580002</v>
      </c>
    </row>
    <row r="57" spans="1:12" s="645" customFormat="1" ht="15" customHeight="1">
      <c r="B57" s="637"/>
      <c r="C57" s="638"/>
      <c r="D57" s="613">
        <v>2023</v>
      </c>
      <c r="E57" s="869">
        <v>1138249</v>
      </c>
      <c r="F57" s="869">
        <v>122842036101.36</v>
      </c>
      <c r="G57" s="871"/>
      <c r="H57" s="344">
        <v>589342</v>
      </c>
      <c r="I57" s="344">
        <v>71026401000.25</v>
      </c>
      <c r="J57" s="344"/>
      <c r="K57" s="344">
        <v>548907</v>
      </c>
      <c r="L57" s="344">
        <v>51815635101.110001</v>
      </c>
    </row>
    <row r="58" spans="1:12" s="645" customFormat="1" ht="15" customHeight="1">
      <c r="B58" s="637"/>
      <c r="C58" s="638"/>
      <c r="D58" s="613">
        <v>2024</v>
      </c>
      <c r="E58" s="869">
        <v>1151499</v>
      </c>
      <c r="F58" s="869">
        <v>135868486912.16</v>
      </c>
      <c r="G58" s="618"/>
      <c r="H58" s="874">
        <v>594820</v>
      </c>
      <c r="I58" s="874">
        <v>77353854366.850006</v>
      </c>
      <c r="J58" s="874"/>
      <c r="K58" s="874">
        <v>556679</v>
      </c>
      <c r="L58" s="874">
        <v>58514632545.309998</v>
      </c>
    </row>
    <row r="59" spans="1:12" s="645" customFormat="1" ht="8.1" customHeight="1">
      <c r="B59" s="637"/>
      <c r="C59" s="638"/>
      <c r="D59" s="613"/>
      <c r="E59" s="869"/>
      <c r="F59" s="869"/>
      <c r="G59" s="864"/>
      <c r="H59" s="344"/>
      <c r="I59" s="344"/>
      <c r="J59" s="344"/>
      <c r="K59" s="344"/>
      <c r="L59" s="344"/>
    </row>
    <row r="60" spans="1:12" s="645" customFormat="1" ht="15" customHeight="1">
      <c r="B60" s="608" t="s">
        <v>422</v>
      </c>
      <c r="C60" s="610"/>
      <c r="D60" s="613">
        <v>2022</v>
      </c>
      <c r="E60" s="869">
        <v>584041</v>
      </c>
      <c r="F60" s="869">
        <v>66412927036.860001</v>
      </c>
      <c r="G60" s="871"/>
      <c r="H60" s="344">
        <v>317977</v>
      </c>
      <c r="I60" s="344">
        <v>39208484856.309998</v>
      </c>
      <c r="J60" s="344"/>
      <c r="K60" s="344">
        <v>266064</v>
      </c>
      <c r="L60" s="344">
        <v>27204442180.549999</v>
      </c>
    </row>
    <row r="61" spans="1:12" s="645" customFormat="1" ht="15" customHeight="1">
      <c r="B61" s="608"/>
      <c r="C61" s="610"/>
      <c r="D61" s="613">
        <v>2023</v>
      </c>
      <c r="E61" s="869">
        <v>646057</v>
      </c>
      <c r="F61" s="869">
        <v>76737862077.880005</v>
      </c>
      <c r="G61" s="871"/>
      <c r="H61" s="344">
        <v>344308</v>
      </c>
      <c r="I61" s="344">
        <v>44509122437.540001</v>
      </c>
      <c r="J61" s="344"/>
      <c r="K61" s="344">
        <v>301749</v>
      </c>
      <c r="L61" s="344">
        <v>32228739640.34</v>
      </c>
    </row>
    <row r="62" spans="1:12" s="645" customFormat="1" ht="15" customHeight="1">
      <c r="B62" s="608"/>
      <c r="C62" s="610"/>
      <c r="D62" s="613">
        <v>2024</v>
      </c>
      <c r="E62" s="869">
        <v>697691</v>
      </c>
      <c r="F62" s="869">
        <v>89783322446.710007</v>
      </c>
      <c r="G62" s="872"/>
      <c r="H62" s="873">
        <v>359352</v>
      </c>
      <c r="I62" s="873">
        <v>51161337942.239998</v>
      </c>
      <c r="J62" s="873"/>
      <c r="K62" s="873">
        <v>338339</v>
      </c>
      <c r="L62" s="873">
        <v>38621984504.470001</v>
      </c>
    </row>
    <row r="63" spans="1:12" s="645" customFormat="1" ht="8.1" customHeight="1">
      <c r="B63" s="608"/>
      <c r="C63" s="610"/>
      <c r="D63" s="613"/>
      <c r="E63" s="869"/>
      <c r="F63" s="869"/>
      <c r="G63" s="864"/>
      <c r="H63" s="344"/>
      <c r="I63" s="344"/>
      <c r="J63" s="344"/>
      <c r="K63" s="344"/>
      <c r="L63" s="344"/>
    </row>
    <row r="64" spans="1:12" s="645" customFormat="1" ht="15" customHeight="1">
      <c r="B64" s="875" t="s">
        <v>423</v>
      </c>
      <c r="C64" s="876"/>
      <c r="D64" s="613">
        <v>2022</v>
      </c>
      <c r="E64" s="869">
        <v>354145</v>
      </c>
      <c r="F64" s="869">
        <v>38866147621.730003</v>
      </c>
      <c r="G64" s="871"/>
      <c r="H64" s="344">
        <v>206056</v>
      </c>
      <c r="I64" s="344">
        <v>24796932033.830002</v>
      </c>
      <c r="J64" s="344"/>
      <c r="K64" s="344">
        <v>148089</v>
      </c>
      <c r="L64" s="344">
        <v>14069215587.9</v>
      </c>
    </row>
    <row r="65" spans="1:13" s="645" customFormat="1" ht="15" customHeight="1">
      <c r="B65" s="875"/>
      <c r="C65" s="876"/>
      <c r="D65" s="613">
        <v>2023</v>
      </c>
      <c r="E65" s="869">
        <v>386199</v>
      </c>
      <c r="F65" s="869">
        <v>45841257631.459999</v>
      </c>
      <c r="G65" s="871"/>
      <c r="H65" s="344">
        <v>221925</v>
      </c>
      <c r="I65" s="344">
        <v>28485395601.619999</v>
      </c>
      <c r="J65" s="344"/>
      <c r="K65" s="344">
        <v>164274</v>
      </c>
      <c r="L65" s="344">
        <v>17355862029.84</v>
      </c>
    </row>
    <row r="66" spans="1:13" s="645" customFormat="1" ht="15" customHeight="1">
      <c r="B66" s="875"/>
      <c r="C66" s="876"/>
      <c r="D66" s="613">
        <v>2024</v>
      </c>
      <c r="E66" s="869">
        <v>413353</v>
      </c>
      <c r="F66" s="869">
        <v>53970043707.059998</v>
      </c>
      <c r="G66" s="872"/>
      <c r="H66" s="873">
        <v>231379</v>
      </c>
      <c r="I66" s="873">
        <v>32551791046.639999</v>
      </c>
      <c r="J66" s="873"/>
      <c r="K66" s="873">
        <v>181974</v>
      </c>
      <c r="L66" s="873">
        <v>21418252660.419998</v>
      </c>
    </row>
    <row r="67" spans="1:13" s="645" customFormat="1" ht="8.1" customHeight="1">
      <c r="B67" s="875"/>
      <c r="C67" s="876"/>
      <c r="D67" s="613"/>
      <c r="E67" s="869"/>
      <c r="F67" s="869"/>
      <c r="G67" s="864"/>
      <c r="H67" s="344"/>
      <c r="I67" s="344"/>
      <c r="J67" s="344"/>
      <c r="K67" s="344"/>
      <c r="L67" s="344"/>
    </row>
    <row r="68" spans="1:13" s="645" customFormat="1" ht="15" customHeight="1">
      <c r="B68" s="608" t="s">
        <v>424</v>
      </c>
      <c r="C68" s="610"/>
      <c r="D68" s="613">
        <v>2022</v>
      </c>
      <c r="E68" s="869">
        <v>264819</v>
      </c>
      <c r="F68" s="869">
        <v>17640832864.779999</v>
      </c>
      <c r="G68" s="864"/>
      <c r="H68" s="344">
        <v>187481</v>
      </c>
      <c r="I68" s="344">
        <v>12143689846.77</v>
      </c>
      <c r="J68" s="344"/>
      <c r="K68" s="344">
        <v>77338</v>
      </c>
      <c r="L68" s="344">
        <v>5497143018.0100002</v>
      </c>
    </row>
    <row r="69" spans="1:13" s="645" customFormat="1" ht="15" customHeight="1">
      <c r="B69" s="608"/>
      <c r="C69" s="610"/>
      <c r="D69" s="613">
        <v>2023</v>
      </c>
      <c r="E69" s="869">
        <v>288809</v>
      </c>
      <c r="F69" s="869">
        <v>22267709488.950001</v>
      </c>
      <c r="G69" s="871"/>
      <c r="H69" s="344">
        <v>199378</v>
      </c>
      <c r="I69" s="344">
        <v>14910612830.709999</v>
      </c>
      <c r="J69" s="344"/>
      <c r="K69" s="344">
        <v>89431</v>
      </c>
      <c r="L69" s="344">
        <v>7357096658.2399998</v>
      </c>
    </row>
    <row r="70" spans="1:13" s="645" customFormat="1" ht="15" customHeight="1">
      <c r="B70" s="608"/>
      <c r="C70" s="610"/>
      <c r="D70" s="613">
        <v>2024</v>
      </c>
      <c r="E70" s="869">
        <v>310817</v>
      </c>
      <c r="F70" s="869">
        <v>28102216966.580002</v>
      </c>
      <c r="G70" s="872"/>
      <c r="H70" s="873">
        <v>208512</v>
      </c>
      <c r="I70" s="873">
        <v>18312098244.040001</v>
      </c>
      <c r="J70" s="873"/>
      <c r="K70" s="873">
        <v>102305</v>
      </c>
      <c r="L70" s="873">
        <v>9790118722.5400009</v>
      </c>
    </row>
    <row r="71" spans="1:13" s="645" customFormat="1" ht="8.1" customHeight="1">
      <c r="B71" s="608"/>
      <c r="C71" s="610"/>
      <c r="D71" s="613"/>
      <c r="E71" s="869"/>
      <c r="F71" s="869"/>
      <c r="G71" s="864"/>
      <c r="H71" s="344"/>
      <c r="I71" s="344"/>
      <c r="J71" s="344"/>
      <c r="K71" s="344"/>
      <c r="L71" s="344"/>
    </row>
    <row r="72" spans="1:13" s="645" customFormat="1" ht="15" customHeight="1">
      <c r="B72" s="877" t="s">
        <v>425</v>
      </c>
      <c r="C72" s="878"/>
      <c r="D72" s="613">
        <v>2022</v>
      </c>
      <c r="E72" s="869">
        <v>372515</v>
      </c>
      <c r="F72" s="869">
        <v>8966955040.25</v>
      </c>
      <c r="G72" s="864"/>
      <c r="H72" s="344">
        <v>263489</v>
      </c>
      <c r="I72" s="344">
        <v>6957421574.1599998</v>
      </c>
      <c r="J72" s="344"/>
      <c r="K72" s="344">
        <v>109026</v>
      </c>
      <c r="L72" s="344">
        <v>2009533466.0899999</v>
      </c>
    </row>
    <row r="73" spans="1:13" s="645" customFormat="1" ht="15" customHeight="1">
      <c r="B73" s="878"/>
      <c r="C73" s="878"/>
      <c r="D73" s="613">
        <v>2023</v>
      </c>
      <c r="E73" s="869">
        <v>399281</v>
      </c>
      <c r="F73" s="869">
        <v>11606451868.129999</v>
      </c>
      <c r="G73" s="871"/>
      <c r="H73" s="344">
        <v>278914</v>
      </c>
      <c r="I73" s="344">
        <v>8860392650.8199997</v>
      </c>
      <c r="J73" s="344"/>
      <c r="K73" s="344">
        <v>120367</v>
      </c>
      <c r="L73" s="344">
        <v>2746059217.3099999</v>
      </c>
    </row>
    <row r="74" spans="1:13" s="645" customFormat="1" ht="15" customHeight="1">
      <c r="B74" s="878"/>
      <c r="C74" s="878"/>
      <c r="D74" s="613">
        <v>2024</v>
      </c>
      <c r="E74" s="869">
        <v>419178</v>
      </c>
      <c r="F74" s="869">
        <v>14801881518.620001</v>
      </c>
      <c r="G74" s="872"/>
      <c r="H74" s="873">
        <v>287459</v>
      </c>
      <c r="I74" s="873">
        <v>10971623967.889999</v>
      </c>
      <c r="J74" s="873"/>
      <c r="K74" s="873">
        <v>131719</v>
      </c>
      <c r="L74" s="873">
        <v>3830257550.73</v>
      </c>
    </row>
    <row r="75" spans="1:13" s="645" customFormat="1" ht="8.1" customHeight="1">
      <c r="A75" s="610"/>
      <c r="B75" s="610"/>
      <c r="C75" s="610"/>
      <c r="D75" s="613"/>
      <c r="E75" s="610"/>
      <c r="F75" s="610"/>
      <c r="G75" s="610"/>
      <c r="H75" s="610"/>
      <c r="I75" s="610"/>
      <c r="J75" s="610"/>
      <c r="K75" s="610"/>
      <c r="L75" s="610"/>
      <c r="M75" s="610"/>
    </row>
    <row r="76" spans="1:13" s="645" customFormat="1" ht="15" customHeight="1">
      <c r="B76" s="877" t="s">
        <v>329</v>
      </c>
      <c r="C76" s="878"/>
      <c r="D76" s="613">
        <v>2022</v>
      </c>
      <c r="E76" s="869">
        <v>581</v>
      </c>
      <c r="F76" s="869">
        <v>157635</v>
      </c>
      <c r="G76" s="869"/>
      <c r="H76" s="871">
        <v>347</v>
      </c>
      <c r="I76" s="871">
        <v>95061</v>
      </c>
      <c r="J76" s="871"/>
      <c r="K76" s="871">
        <v>234</v>
      </c>
      <c r="L76" s="871">
        <v>62574</v>
      </c>
    </row>
    <row r="77" spans="1:13" s="645" customFormat="1" ht="15" customHeight="1">
      <c r="B77" s="879" t="s">
        <v>426</v>
      </c>
      <c r="C77" s="878"/>
      <c r="D77" s="613">
        <v>2023</v>
      </c>
      <c r="E77" s="869">
        <v>566</v>
      </c>
      <c r="F77" s="869">
        <v>1759820.75</v>
      </c>
      <c r="G77" s="869"/>
      <c r="H77" s="871">
        <v>336</v>
      </c>
      <c r="I77" s="871">
        <v>1121341.4099999999</v>
      </c>
      <c r="J77" s="871"/>
      <c r="K77" s="871">
        <v>230</v>
      </c>
      <c r="L77" s="871">
        <v>638479.34</v>
      </c>
    </row>
    <row r="78" spans="1:13" s="645" customFormat="1" ht="15" customHeight="1">
      <c r="B78" s="879"/>
      <c r="C78" s="878"/>
      <c r="D78" s="613">
        <v>2024</v>
      </c>
      <c r="E78" s="880" t="s">
        <v>306</v>
      </c>
      <c r="F78" s="880" t="s">
        <v>306</v>
      </c>
      <c r="G78" s="362"/>
      <c r="H78" s="880" t="s">
        <v>306</v>
      </c>
      <c r="I78" s="880" t="s">
        <v>306</v>
      </c>
      <c r="J78" s="880"/>
      <c r="K78" s="880" t="s">
        <v>306</v>
      </c>
      <c r="L78" s="880" t="s">
        <v>306</v>
      </c>
    </row>
    <row r="79" spans="1:13" s="645" customFormat="1" ht="8.1" customHeight="1" thickBot="1">
      <c r="A79" s="881"/>
      <c r="B79" s="881"/>
      <c r="C79" s="881"/>
      <c r="D79" s="882"/>
      <c r="E79" s="881"/>
      <c r="F79" s="881"/>
      <c r="G79" s="881"/>
      <c r="H79" s="881"/>
      <c r="I79" s="881"/>
      <c r="J79" s="881"/>
      <c r="K79" s="881"/>
      <c r="L79" s="881"/>
      <c r="M79" s="881"/>
    </row>
    <row r="80" spans="1:13" s="645" customFormat="1">
      <c r="A80" s="610"/>
      <c r="B80" s="610"/>
      <c r="C80" s="610"/>
      <c r="D80" s="613"/>
      <c r="E80" s="610"/>
      <c r="F80" s="610"/>
      <c r="G80" s="610"/>
      <c r="H80" s="610"/>
      <c r="I80" s="610"/>
      <c r="J80" s="610"/>
      <c r="K80" s="610"/>
      <c r="L80" s="610"/>
      <c r="M80" s="883" t="s">
        <v>165</v>
      </c>
    </row>
    <row r="81" spans="1:13" s="645" customFormat="1">
      <c r="A81" s="610"/>
      <c r="B81" s="610"/>
      <c r="C81" s="610"/>
      <c r="D81" s="613"/>
      <c r="E81" s="610"/>
      <c r="F81" s="610"/>
      <c r="G81" s="610"/>
      <c r="H81" s="610"/>
      <c r="I81" s="610"/>
      <c r="J81" s="610"/>
      <c r="K81" s="610"/>
      <c r="L81" s="610"/>
      <c r="M81" s="884" t="s">
        <v>106</v>
      </c>
    </row>
  </sheetData>
  <mergeCells count="6">
    <mergeCell ref="E9:F9"/>
    <mergeCell ref="H9:I9"/>
    <mergeCell ref="K9:L9"/>
    <mergeCell ref="E10:F10"/>
    <mergeCell ref="H10:I10"/>
    <mergeCell ref="K10:L10"/>
  </mergeCells>
  <printOptions horizontalCentered="1"/>
  <pageMargins left="0.55118110236220474" right="0.55118110236220474" top="0.39370078740157483" bottom="0.39370078740157483" header="0.39370078740157483" footer="0.39370078740157483"/>
  <pageSetup paperSize="9" scale="6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4BCAE-0E80-4970-B99D-7F55457D48CF}">
  <dimension ref="A1:AQ128"/>
  <sheetViews>
    <sheetView showGridLines="0" view="pageBreakPreview" zoomScale="80" zoomScaleNormal="100" zoomScaleSheetLayoutView="80" workbookViewId="0">
      <selection activeCell="B6" sqref="B6"/>
    </sheetView>
  </sheetViews>
  <sheetFormatPr defaultColWidth="10" defaultRowHeight="13.5"/>
  <cols>
    <col min="1" max="1" width="2.140625" style="610" customWidth="1"/>
    <col min="2" max="2" width="13.5703125" style="610" customWidth="1"/>
    <col min="3" max="3" width="10.85546875" style="610" customWidth="1"/>
    <col min="4" max="4" width="9.5703125" style="613" customWidth="1"/>
    <col min="5" max="5" width="11.5703125" style="861" customWidth="1"/>
    <col min="6" max="6" width="18.28515625" style="861" customWidth="1"/>
    <col min="7" max="7" width="1.5703125" style="861" customWidth="1"/>
    <col min="8" max="8" width="11.5703125" style="861" customWidth="1"/>
    <col min="9" max="9" width="18.28515625" style="861" customWidth="1"/>
    <col min="10" max="10" width="1.5703125" style="861" customWidth="1"/>
    <col min="11" max="11" width="11.5703125" style="861" customWidth="1"/>
    <col min="12" max="12" width="18.28515625" style="861" customWidth="1"/>
    <col min="13" max="13" width="1.5703125" style="861" customWidth="1"/>
    <col min="14" max="16384" width="10" style="362"/>
  </cols>
  <sheetData>
    <row r="1" spans="1:13" ht="15" customHeight="1">
      <c r="M1" s="342" t="s">
        <v>0</v>
      </c>
    </row>
    <row r="2" spans="1:13" ht="15" customHeight="1">
      <c r="M2" s="343" t="s">
        <v>1</v>
      </c>
    </row>
    <row r="3" spans="1:13" ht="15" customHeight="1"/>
    <row r="4" spans="1:13" ht="15" customHeight="1"/>
    <row r="5" spans="1:13" s="848" customFormat="1" ht="16.5">
      <c r="A5" s="842"/>
      <c r="B5" s="843" t="s">
        <v>287</v>
      </c>
      <c r="C5" s="844" t="s">
        <v>428</v>
      </c>
      <c r="D5" s="845"/>
      <c r="E5" s="885"/>
      <c r="F5" s="885"/>
      <c r="G5" s="885"/>
      <c r="H5" s="885"/>
      <c r="I5" s="885"/>
      <c r="J5" s="885"/>
      <c r="K5" s="885"/>
      <c r="L5" s="885"/>
      <c r="M5" s="885"/>
    </row>
    <row r="6" spans="1:13" s="848" customFormat="1" ht="16.5">
      <c r="A6" s="842"/>
      <c r="B6" s="843"/>
      <c r="C6" s="844" t="s">
        <v>429</v>
      </c>
      <c r="D6" s="845"/>
      <c r="E6" s="885"/>
      <c r="F6" s="885"/>
      <c r="G6" s="885"/>
      <c r="H6" s="885"/>
      <c r="I6" s="885"/>
      <c r="J6" s="885"/>
      <c r="K6" s="885"/>
      <c r="L6" s="885"/>
      <c r="M6" s="885"/>
    </row>
    <row r="7" spans="1:13" s="848" customFormat="1" ht="16.5">
      <c r="A7" s="842"/>
      <c r="B7" s="849" t="s">
        <v>288</v>
      </c>
      <c r="C7" s="850" t="s">
        <v>431</v>
      </c>
      <c r="D7" s="851"/>
      <c r="E7" s="885"/>
      <c r="F7" s="885"/>
      <c r="G7" s="885"/>
      <c r="H7" s="885"/>
      <c r="I7" s="885"/>
      <c r="J7" s="885"/>
      <c r="K7" s="885"/>
      <c r="L7" s="885"/>
      <c r="M7" s="885"/>
    </row>
    <row r="8" spans="1:13" ht="14.25" thickBot="1"/>
    <row r="9" spans="1:13" ht="14.25" thickTop="1">
      <c r="A9" s="852"/>
      <c r="B9" s="853"/>
      <c r="C9" s="853"/>
      <c r="D9" s="589"/>
      <c r="E9" s="886"/>
      <c r="F9" s="886"/>
      <c r="G9" s="886"/>
      <c r="H9" s="886"/>
      <c r="I9" s="886"/>
      <c r="J9" s="886"/>
      <c r="K9" s="886"/>
      <c r="L9" s="886"/>
      <c r="M9" s="886"/>
    </row>
    <row r="10" spans="1:13">
      <c r="B10" s="351" t="s">
        <v>432</v>
      </c>
      <c r="C10" s="351"/>
      <c r="D10" s="887" t="s">
        <v>337</v>
      </c>
      <c r="E10" s="888" t="s">
        <v>21</v>
      </c>
      <c r="F10" s="888"/>
      <c r="G10" s="597"/>
      <c r="H10" s="888" t="s">
        <v>20</v>
      </c>
      <c r="I10" s="888"/>
      <c r="J10" s="887"/>
      <c r="K10" s="888" t="s">
        <v>19</v>
      </c>
      <c r="L10" s="888"/>
      <c r="M10" s="887"/>
    </row>
    <row r="11" spans="1:13">
      <c r="B11" s="351" t="s">
        <v>433</v>
      </c>
      <c r="C11" s="889"/>
      <c r="D11" s="890" t="s">
        <v>338</v>
      </c>
      <c r="E11" s="859" t="s">
        <v>271</v>
      </c>
      <c r="F11" s="860" t="s">
        <v>408</v>
      </c>
      <c r="G11" s="858"/>
      <c r="H11" s="859" t="s">
        <v>271</v>
      </c>
      <c r="I11" s="860" t="s">
        <v>408</v>
      </c>
      <c r="J11" s="891"/>
      <c r="K11" s="859" t="s">
        <v>271</v>
      </c>
      <c r="L11" s="860" t="s">
        <v>408</v>
      </c>
      <c r="M11" s="891"/>
    </row>
    <row r="12" spans="1:13">
      <c r="B12" s="889" t="s">
        <v>434</v>
      </c>
      <c r="C12" s="889"/>
      <c r="D12" s="890"/>
      <c r="E12" s="862" t="s">
        <v>262</v>
      </c>
      <c r="F12" s="863" t="s">
        <v>409</v>
      </c>
      <c r="G12" s="858"/>
      <c r="H12" s="862" t="s">
        <v>262</v>
      </c>
      <c r="I12" s="863" t="s">
        <v>409</v>
      </c>
      <c r="J12" s="858"/>
      <c r="K12" s="862" t="s">
        <v>262</v>
      </c>
      <c r="L12" s="863" t="s">
        <v>409</v>
      </c>
      <c r="M12" s="858"/>
    </row>
    <row r="13" spans="1:13">
      <c r="B13" s="889" t="s">
        <v>435</v>
      </c>
      <c r="C13" s="889"/>
      <c r="D13" s="890"/>
      <c r="E13" s="862"/>
      <c r="F13" s="864" t="s">
        <v>410</v>
      </c>
      <c r="G13" s="858"/>
      <c r="H13" s="858"/>
      <c r="I13" s="864" t="s">
        <v>410</v>
      </c>
      <c r="J13" s="858"/>
      <c r="K13" s="858"/>
      <c r="L13" s="864" t="s">
        <v>410</v>
      </c>
      <c r="M13" s="858"/>
    </row>
    <row r="14" spans="1:13">
      <c r="A14" s="865"/>
      <c r="B14" s="866"/>
      <c r="C14" s="866"/>
      <c r="D14" s="867"/>
      <c r="E14" s="868"/>
      <c r="F14" s="868"/>
      <c r="G14" s="868"/>
      <c r="H14" s="868"/>
      <c r="I14" s="868"/>
      <c r="J14" s="868"/>
      <c r="K14" s="868"/>
      <c r="L14" s="868"/>
      <c r="M14" s="868"/>
    </row>
    <row r="15" spans="1:13" ht="8.1" customHeight="1">
      <c r="B15" s="608"/>
      <c r="C15" s="608"/>
      <c r="D15" s="597"/>
      <c r="E15" s="855"/>
      <c r="F15" s="855"/>
      <c r="G15" s="855"/>
      <c r="H15" s="855"/>
      <c r="I15" s="855"/>
      <c r="J15" s="855"/>
      <c r="K15" s="855"/>
      <c r="L15" s="855"/>
      <c r="M15" s="855"/>
    </row>
    <row r="16" spans="1:13" ht="15" customHeight="1">
      <c r="B16" s="608" t="s">
        <v>411</v>
      </c>
      <c r="C16" s="608"/>
      <c r="D16" s="597">
        <v>2022</v>
      </c>
      <c r="E16" s="864">
        <v>15716213</v>
      </c>
      <c r="F16" s="864">
        <v>984433975732.01978</v>
      </c>
      <c r="G16" s="864"/>
      <c r="H16" s="864">
        <v>1449168</v>
      </c>
      <c r="I16" s="864">
        <v>85638061531.869995</v>
      </c>
      <c r="J16" s="864"/>
      <c r="K16" s="864">
        <v>780615</v>
      </c>
      <c r="L16" s="864">
        <v>32300068098.489998</v>
      </c>
      <c r="M16" s="855"/>
    </row>
    <row r="17" spans="2:30" ht="15" customHeight="1">
      <c r="B17" s="608"/>
      <c r="C17" s="608"/>
      <c r="D17" s="597">
        <v>2023</v>
      </c>
      <c r="E17" s="864">
        <v>16073317</v>
      </c>
      <c r="F17" s="864">
        <v>1087944055646.1699</v>
      </c>
      <c r="G17" s="864"/>
      <c r="H17" s="864">
        <v>1513231</v>
      </c>
      <c r="I17" s="864">
        <v>96337601107.980011</v>
      </c>
      <c r="J17" s="864"/>
      <c r="K17" s="864">
        <v>813489</v>
      </c>
      <c r="L17" s="864">
        <v>36471621903.849998</v>
      </c>
      <c r="M17" s="855"/>
      <c r="N17" s="350"/>
      <c r="O17" s="350"/>
      <c r="P17" s="350"/>
      <c r="Q17" s="350"/>
      <c r="R17" s="350"/>
      <c r="S17" s="350"/>
      <c r="T17" s="350"/>
      <c r="U17" s="350"/>
      <c r="V17" s="350"/>
      <c r="W17" s="350"/>
      <c r="X17" s="350"/>
      <c r="Y17" s="350"/>
      <c r="Z17" s="350"/>
      <c r="AA17" s="350"/>
      <c r="AB17" s="350"/>
      <c r="AC17" s="350"/>
      <c r="AD17" s="350"/>
    </row>
    <row r="18" spans="2:30" ht="15" customHeight="1">
      <c r="B18" s="608"/>
      <c r="C18" s="608"/>
      <c r="D18" s="597">
        <v>2024</v>
      </c>
      <c r="E18" s="892">
        <v>16223368</v>
      </c>
      <c r="F18" s="892">
        <v>1195334663967.3701</v>
      </c>
      <c r="G18" s="892"/>
      <c r="H18" s="892">
        <v>1594175</v>
      </c>
      <c r="I18" s="892">
        <v>107803624854.23999</v>
      </c>
      <c r="J18" s="892"/>
      <c r="K18" s="892">
        <v>856051</v>
      </c>
      <c r="L18" s="892">
        <v>40913340704.860001</v>
      </c>
      <c r="M18" s="855"/>
      <c r="N18" s="350"/>
      <c r="O18" s="350"/>
      <c r="P18" s="350"/>
      <c r="Q18" s="350"/>
      <c r="R18" s="350"/>
      <c r="S18" s="350"/>
      <c r="T18" s="350"/>
      <c r="U18" s="350"/>
      <c r="V18" s="350"/>
      <c r="W18" s="350"/>
      <c r="X18" s="350"/>
      <c r="Y18" s="350"/>
      <c r="Z18" s="350"/>
      <c r="AA18" s="350"/>
      <c r="AB18" s="350"/>
      <c r="AC18" s="350"/>
      <c r="AD18" s="350"/>
    </row>
    <row r="19" spans="2:30" ht="8.1" customHeight="1">
      <c r="B19" s="608"/>
      <c r="C19" s="608"/>
      <c r="E19" s="864"/>
      <c r="F19" s="864"/>
      <c r="G19" s="345"/>
      <c r="H19" s="616"/>
      <c r="I19" s="616"/>
      <c r="J19" s="345"/>
      <c r="K19" s="616"/>
      <c r="L19" s="616"/>
      <c r="M19" s="855"/>
      <c r="N19" s="350"/>
      <c r="O19" s="350"/>
      <c r="P19" s="350"/>
      <c r="Q19" s="350"/>
      <c r="R19" s="350"/>
      <c r="S19" s="350"/>
      <c r="T19" s="350"/>
      <c r="U19" s="350"/>
      <c r="V19" s="350"/>
      <c r="W19" s="350"/>
      <c r="X19" s="350"/>
      <c r="Y19" s="350"/>
      <c r="Z19" s="350"/>
      <c r="AA19" s="350"/>
      <c r="AB19" s="350"/>
      <c r="AC19" s="350"/>
      <c r="AD19" s="350"/>
    </row>
    <row r="20" spans="2:30" ht="15" customHeight="1">
      <c r="B20" s="351" t="s">
        <v>436</v>
      </c>
      <c r="C20" s="351"/>
      <c r="D20" s="613">
        <v>2022</v>
      </c>
      <c r="E20" s="864">
        <v>6788398</v>
      </c>
      <c r="F20" s="864">
        <v>9952349581.5599899</v>
      </c>
      <c r="G20" s="346"/>
      <c r="H20" s="616">
        <v>493243</v>
      </c>
      <c r="I20" s="616">
        <v>802091438.04999995</v>
      </c>
      <c r="J20" s="616"/>
      <c r="K20" s="616">
        <v>340132</v>
      </c>
      <c r="L20" s="616">
        <v>520844696.24000001</v>
      </c>
      <c r="M20" s="345"/>
      <c r="N20" s="350"/>
      <c r="O20" s="350"/>
      <c r="P20" s="350"/>
      <c r="Q20" s="350"/>
      <c r="R20" s="350"/>
      <c r="S20" s="350"/>
      <c r="T20" s="350"/>
      <c r="U20" s="350"/>
      <c r="V20" s="350"/>
      <c r="W20" s="350"/>
      <c r="X20" s="350"/>
      <c r="Y20" s="350"/>
      <c r="Z20" s="350"/>
      <c r="AA20" s="350"/>
      <c r="AB20" s="350"/>
      <c r="AC20" s="350"/>
      <c r="AD20" s="350"/>
    </row>
    <row r="21" spans="2:30" ht="15" customHeight="1">
      <c r="B21" s="351"/>
      <c r="C21" s="351"/>
      <c r="D21" s="613">
        <v>2023</v>
      </c>
      <c r="E21" s="864">
        <v>5995354</v>
      </c>
      <c r="F21" s="864">
        <v>8607969226.4099998</v>
      </c>
      <c r="G21" s="346"/>
      <c r="H21" s="616">
        <v>433615</v>
      </c>
      <c r="I21" s="616">
        <v>677941066.72000003</v>
      </c>
      <c r="J21" s="616"/>
      <c r="K21" s="616">
        <v>289688</v>
      </c>
      <c r="L21" s="616">
        <v>404152875.70999998</v>
      </c>
      <c r="M21" s="345"/>
      <c r="N21" s="350"/>
      <c r="O21" s="350"/>
      <c r="P21" s="350"/>
      <c r="Q21" s="350"/>
      <c r="R21" s="350"/>
      <c r="S21" s="350"/>
      <c r="T21" s="350"/>
      <c r="U21" s="350"/>
      <c r="V21" s="350"/>
      <c r="W21" s="350"/>
      <c r="X21" s="350"/>
      <c r="Y21" s="350"/>
      <c r="Z21" s="350"/>
      <c r="AA21" s="350"/>
      <c r="AB21" s="350"/>
      <c r="AC21" s="350"/>
      <c r="AD21" s="350"/>
    </row>
    <row r="22" spans="2:30" ht="15" customHeight="1">
      <c r="B22" s="351"/>
      <c r="C22" s="351"/>
      <c r="D22" s="613">
        <v>2024</v>
      </c>
      <c r="E22" s="892">
        <v>5703057</v>
      </c>
      <c r="F22" s="892">
        <v>8247832090.9200001</v>
      </c>
      <c r="G22" s="892"/>
      <c r="H22" s="893">
        <v>436737</v>
      </c>
      <c r="I22" s="893">
        <v>685826495.19000006</v>
      </c>
      <c r="J22" s="893"/>
      <c r="K22" s="893">
        <v>291733</v>
      </c>
      <c r="L22" s="893">
        <v>407153325.19999999</v>
      </c>
      <c r="M22" s="345"/>
      <c r="N22" s="350"/>
      <c r="O22" s="350"/>
      <c r="P22" s="350"/>
      <c r="Q22" s="350"/>
      <c r="R22" s="350"/>
      <c r="S22" s="350"/>
      <c r="T22" s="350"/>
      <c r="U22" s="350"/>
      <c r="V22" s="350"/>
      <c r="W22" s="350"/>
      <c r="X22" s="350"/>
      <c r="Y22" s="350"/>
      <c r="Z22" s="350"/>
      <c r="AA22" s="350"/>
      <c r="AB22" s="350"/>
      <c r="AC22" s="350"/>
      <c r="AD22" s="350"/>
    </row>
    <row r="23" spans="2:30" ht="8.1" customHeight="1">
      <c r="B23" s="351"/>
      <c r="C23" s="351"/>
      <c r="E23" s="864"/>
      <c r="F23" s="864"/>
      <c r="G23" s="346"/>
      <c r="H23" s="616"/>
      <c r="I23" s="616"/>
      <c r="J23" s="616"/>
      <c r="K23" s="616"/>
      <c r="L23" s="616"/>
      <c r="M23" s="345"/>
      <c r="N23" s="350"/>
      <c r="O23" s="350"/>
      <c r="P23" s="350"/>
      <c r="Q23" s="350"/>
      <c r="R23" s="350"/>
      <c r="S23" s="350"/>
      <c r="T23" s="350"/>
      <c r="U23" s="350"/>
      <c r="V23" s="350"/>
      <c r="W23" s="350"/>
      <c r="X23" s="350"/>
      <c r="Y23" s="350"/>
      <c r="Z23" s="350"/>
      <c r="AA23" s="350"/>
      <c r="AB23" s="350"/>
      <c r="AC23" s="350"/>
      <c r="AD23" s="350"/>
    </row>
    <row r="24" spans="2:30" ht="15" customHeight="1">
      <c r="B24" s="351" t="s">
        <v>309</v>
      </c>
      <c r="C24" s="351"/>
      <c r="D24" s="613">
        <v>2022</v>
      </c>
      <c r="E24" s="864">
        <v>1413550</v>
      </c>
      <c r="F24" s="864">
        <v>10116862715.26</v>
      </c>
      <c r="G24" s="347"/>
      <c r="H24" s="616">
        <v>140699</v>
      </c>
      <c r="I24" s="616">
        <v>1015189651.98</v>
      </c>
      <c r="J24" s="616"/>
      <c r="K24" s="616">
        <v>78405</v>
      </c>
      <c r="L24" s="616">
        <v>560528112.46000004</v>
      </c>
      <c r="M24" s="346"/>
      <c r="N24" s="350"/>
      <c r="O24" s="350"/>
      <c r="P24" s="350"/>
      <c r="Q24" s="350"/>
      <c r="R24" s="350"/>
      <c r="S24" s="350"/>
      <c r="T24" s="350"/>
      <c r="U24" s="350"/>
      <c r="V24" s="350"/>
      <c r="W24" s="350"/>
      <c r="X24" s="350"/>
      <c r="Y24" s="350"/>
      <c r="Z24" s="350"/>
      <c r="AA24" s="350"/>
      <c r="AB24" s="350"/>
      <c r="AC24" s="350"/>
      <c r="AD24" s="350"/>
    </row>
    <row r="25" spans="2:30" ht="15" customHeight="1">
      <c r="B25" s="351"/>
      <c r="C25" s="351"/>
      <c r="D25" s="613">
        <v>2023</v>
      </c>
      <c r="E25" s="864">
        <v>1796228</v>
      </c>
      <c r="F25" s="864">
        <v>13243807655.17</v>
      </c>
      <c r="G25" s="347"/>
      <c r="H25" s="616">
        <v>169438</v>
      </c>
      <c r="I25" s="616">
        <v>1256883268.8800001</v>
      </c>
      <c r="J25" s="616"/>
      <c r="K25" s="616">
        <v>107089</v>
      </c>
      <c r="L25" s="616">
        <v>797928488.09000003</v>
      </c>
      <c r="M25" s="346"/>
      <c r="N25" s="350"/>
      <c r="O25" s="350"/>
      <c r="P25" s="350"/>
      <c r="Q25" s="350"/>
      <c r="R25" s="350"/>
      <c r="S25" s="350"/>
      <c r="T25" s="350"/>
      <c r="U25" s="350"/>
      <c r="V25" s="350"/>
      <c r="W25" s="350"/>
      <c r="X25" s="350"/>
      <c r="Y25" s="350"/>
      <c r="Z25" s="350"/>
      <c r="AA25" s="350"/>
      <c r="AB25" s="350"/>
      <c r="AC25" s="350"/>
      <c r="AD25" s="350"/>
    </row>
    <row r="26" spans="2:30" ht="15" customHeight="1">
      <c r="B26" s="351"/>
      <c r="C26" s="351"/>
      <c r="D26" s="613">
        <v>2024</v>
      </c>
      <c r="E26" s="892">
        <v>1506528</v>
      </c>
      <c r="F26" s="892">
        <v>11062043517.790001</v>
      </c>
      <c r="G26" s="892"/>
      <c r="H26" s="893">
        <v>149792</v>
      </c>
      <c r="I26" s="893">
        <v>1103782621.2600002</v>
      </c>
      <c r="J26" s="893"/>
      <c r="K26" s="893">
        <v>86894</v>
      </c>
      <c r="L26" s="893">
        <v>644765314.45000005</v>
      </c>
      <c r="M26" s="346"/>
      <c r="N26" s="350"/>
      <c r="O26" s="350"/>
      <c r="P26" s="350"/>
      <c r="Q26" s="350"/>
      <c r="R26" s="350"/>
      <c r="S26" s="350"/>
      <c r="T26" s="350"/>
      <c r="U26" s="350"/>
      <c r="V26" s="350"/>
      <c r="W26" s="350"/>
      <c r="X26" s="350"/>
      <c r="Y26" s="350"/>
      <c r="Z26" s="350"/>
      <c r="AA26" s="350"/>
      <c r="AB26" s="350"/>
      <c r="AC26" s="350"/>
      <c r="AD26" s="350"/>
    </row>
    <row r="27" spans="2:30" ht="8.1" customHeight="1">
      <c r="B27" s="351"/>
      <c r="C27" s="351"/>
      <c r="E27" s="864"/>
      <c r="F27" s="864"/>
      <c r="G27" s="347"/>
      <c r="H27" s="616"/>
      <c r="I27" s="616"/>
      <c r="J27" s="616"/>
      <c r="K27" s="616"/>
      <c r="L27" s="616"/>
      <c r="M27" s="346"/>
      <c r="N27" s="350"/>
      <c r="O27" s="350"/>
      <c r="P27" s="350"/>
      <c r="Q27" s="350"/>
      <c r="R27" s="350"/>
      <c r="S27" s="350"/>
      <c r="T27" s="350"/>
      <c r="U27" s="350"/>
      <c r="V27" s="350"/>
      <c r="W27" s="350"/>
      <c r="X27" s="350"/>
      <c r="Y27" s="350"/>
      <c r="Z27" s="350"/>
      <c r="AA27" s="350"/>
      <c r="AB27" s="350"/>
      <c r="AC27" s="350"/>
      <c r="AD27" s="350"/>
    </row>
    <row r="28" spans="2:30" ht="15" customHeight="1">
      <c r="B28" s="351" t="s">
        <v>310</v>
      </c>
      <c r="C28" s="351"/>
      <c r="D28" s="613">
        <v>2022</v>
      </c>
      <c r="E28" s="864">
        <v>1391271</v>
      </c>
      <c r="F28" s="864">
        <v>20109072838.509998</v>
      </c>
      <c r="G28" s="348"/>
      <c r="H28" s="616">
        <v>154535</v>
      </c>
      <c r="I28" s="616">
        <v>2241702330.1799998</v>
      </c>
      <c r="J28" s="616"/>
      <c r="K28" s="616">
        <v>77898</v>
      </c>
      <c r="L28" s="616">
        <v>1128411616.96</v>
      </c>
      <c r="M28" s="347"/>
      <c r="N28" s="350"/>
      <c r="O28" s="350"/>
      <c r="P28" s="350"/>
      <c r="Q28" s="350"/>
      <c r="R28" s="350"/>
      <c r="S28" s="350"/>
      <c r="T28" s="350"/>
      <c r="U28" s="350"/>
      <c r="V28" s="350"/>
      <c r="W28" s="350"/>
      <c r="X28" s="350"/>
      <c r="Y28" s="350"/>
      <c r="Z28" s="350"/>
      <c r="AA28" s="350"/>
      <c r="AB28" s="350"/>
      <c r="AC28" s="350"/>
      <c r="AD28" s="350"/>
    </row>
    <row r="29" spans="2:30" ht="15" customHeight="1">
      <c r="B29" s="351"/>
      <c r="C29" s="351"/>
      <c r="D29" s="613">
        <v>2023</v>
      </c>
      <c r="E29" s="864">
        <v>1775030</v>
      </c>
      <c r="F29" s="864">
        <v>25298115771.360001</v>
      </c>
      <c r="G29" s="348"/>
      <c r="H29" s="616">
        <v>194058</v>
      </c>
      <c r="I29" s="616">
        <v>2781300338.9499998</v>
      </c>
      <c r="J29" s="616"/>
      <c r="K29" s="616">
        <v>106826</v>
      </c>
      <c r="L29" s="616">
        <v>1515736508.9300001</v>
      </c>
      <c r="M29" s="347"/>
      <c r="N29" s="350"/>
      <c r="O29" s="350"/>
      <c r="P29" s="350"/>
      <c r="Q29" s="350"/>
      <c r="R29" s="350"/>
      <c r="S29" s="350"/>
      <c r="T29" s="350"/>
      <c r="U29" s="350"/>
      <c r="V29" s="350"/>
      <c r="W29" s="350"/>
      <c r="X29" s="350"/>
      <c r="Y29" s="350"/>
      <c r="Z29" s="350"/>
      <c r="AA29" s="350"/>
      <c r="AB29" s="350"/>
      <c r="AC29" s="350"/>
      <c r="AD29" s="350"/>
    </row>
    <row r="30" spans="2:30" ht="15" customHeight="1">
      <c r="B30" s="351"/>
      <c r="C30" s="351"/>
      <c r="D30" s="613">
        <v>2024</v>
      </c>
      <c r="E30" s="892">
        <v>2065868</v>
      </c>
      <c r="F30" s="892">
        <v>29679010929.919998</v>
      </c>
      <c r="G30" s="892"/>
      <c r="H30" s="893">
        <v>225174</v>
      </c>
      <c r="I30" s="893">
        <v>3259766389.3500004</v>
      </c>
      <c r="J30" s="893"/>
      <c r="K30" s="893">
        <v>134361</v>
      </c>
      <c r="L30" s="893">
        <v>1927217633.45</v>
      </c>
      <c r="M30" s="347"/>
      <c r="N30" s="350"/>
      <c r="O30" s="350"/>
      <c r="P30" s="350"/>
      <c r="Q30" s="350"/>
      <c r="R30" s="350"/>
      <c r="S30" s="350"/>
      <c r="T30" s="350"/>
      <c r="U30" s="350"/>
      <c r="V30" s="350"/>
      <c r="W30" s="350"/>
      <c r="X30" s="350"/>
      <c r="Y30" s="350"/>
      <c r="Z30" s="350"/>
      <c r="AA30" s="350"/>
      <c r="AB30" s="350"/>
      <c r="AC30" s="350"/>
      <c r="AD30" s="350"/>
    </row>
    <row r="31" spans="2:30" ht="8.1" customHeight="1">
      <c r="B31" s="351"/>
      <c r="C31" s="351"/>
      <c r="E31" s="864"/>
      <c r="F31" s="864"/>
      <c r="G31" s="348"/>
      <c r="H31" s="616"/>
      <c r="I31" s="616"/>
      <c r="J31" s="616"/>
      <c r="K31" s="616"/>
      <c r="L31" s="616"/>
      <c r="M31" s="347"/>
      <c r="N31" s="350"/>
      <c r="O31" s="350"/>
      <c r="P31" s="350"/>
      <c r="Q31" s="350"/>
      <c r="R31" s="350"/>
      <c r="S31" s="350"/>
      <c r="T31" s="350"/>
      <c r="U31" s="350"/>
      <c r="V31" s="350"/>
      <c r="W31" s="350"/>
      <c r="X31" s="350"/>
      <c r="Y31" s="350"/>
      <c r="Z31" s="350"/>
      <c r="AA31" s="350"/>
      <c r="AB31" s="350"/>
      <c r="AC31" s="350"/>
      <c r="AD31" s="350"/>
    </row>
    <row r="32" spans="2:30" ht="15" customHeight="1">
      <c r="B32" s="351" t="s">
        <v>311</v>
      </c>
      <c r="C32" s="351"/>
      <c r="D32" s="613">
        <v>2022</v>
      </c>
      <c r="E32" s="864">
        <v>860897</v>
      </c>
      <c r="F32" s="864">
        <v>21258339950.209999</v>
      </c>
      <c r="G32" s="349"/>
      <c r="H32" s="616">
        <v>100127</v>
      </c>
      <c r="I32" s="616">
        <v>2473145768.6599998</v>
      </c>
      <c r="J32" s="616"/>
      <c r="K32" s="616">
        <v>48431</v>
      </c>
      <c r="L32" s="616">
        <v>1196323879.9400001</v>
      </c>
      <c r="M32" s="348"/>
      <c r="N32" s="350"/>
      <c r="O32" s="350"/>
      <c r="P32" s="350"/>
      <c r="Q32" s="350"/>
      <c r="R32" s="350"/>
      <c r="S32" s="350"/>
      <c r="T32" s="350"/>
      <c r="U32" s="350"/>
      <c r="V32" s="350"/>
      <c r="W32" s="350"/>
      <c r="X32" s="350"/>
      <c r="Y32" s="350"/>
      <c r="Z32" s="350"/>
      <c r="AA32" s="350"/>
      <c r="AB32" s="350"/>
      <c r="AC32" s="350"/>
      <c r="AD32" s="350"/>
    </row>
    <row r="33" spans="2:43" ht="15" customHeight="1">
      <c r="B33" s="351"/>
      <c r="C33" s="351"/>
      <c r="D33" s="613">
        <v>2023</v>
      </c>
      <c r="E33" s="864">
        <v>942977</v>
      </c>
      <c r="F33" s="864">
        <v>23234354317.919998</v>
      </c>
      <c r="G33" s="349"/>
      <c r="H33" s="616">
        <v>110363</v>
      </c>
      <c r="I33" s="616">
        <v>2720149293.2199998</v>
      </c>
      <c r="J33" s="616"/>
      <c r="K33" s="616">
        <v>54533</v>
      </c>
      <c r="L33" s="616">
        <v>1343091188.05</v>
      </c>
      <c r="M33" s="348"/>
      <c r="N33" s="350"/>
      <c r="O33" s="350"/>
      <c r="P33" s="350"/>
      <c r="Q33" s="350"/>
      <c r="R33" s="350"/>
      <c r="S33" s="350"/>
      <c r="T33" s="350"/>
      <c r="U33" s="350"/>
      <c r="V33" s="350"/>
      <c r="W33" s="350"/>
      <c r="X33" s="350"/>
      <c r="Y33" s="350"/>
      <c r="Z33" s="350"/>
      <c r="AA33" s="350"/>
      <c r="AB33" s="350"/>
      <c r="AC33" s="350"/>
      <c r="AD33" s="350"/>
    </row>
    <row r="34" spans="2:43" ht="15" customHeight="1">
      <c r="B34" s="351"/>
      <c r="C34" s="351"/>
      <c r="D34" s="613">
        <v>2024</v>
      </c>
      <c r="E34" s="892">
        <v>1064189</v>
      </c>
      <c r="F34" s="892">
        <v>26163628620.669998</v>
      </c>
      <c r="G34" s="892"/>
      <c r="H34" s="893">
        <v>126474</v>
      </c>
      <c r="I34" s="893">
        <v>3111980326.4200001</v>
      </c>
      <c r="J34" s="893"/>
      <c r="K34" s="893">
        <v>64939</v>
      </c>
      <c r="L34" s="893">
        <v>1595348953.02</v>
      </c>
      <c r="M34" s="348"/>
      <c r="N34" s="350"/>
      <c r="O34" s="350"/>
      <c r="P34" s="350"/>
      <c r="Q34" s="350"/>
      <c r="R34" s="350"/>
      <c r="S34" s="350"/>
      <c r="T34" s="350"/>
      <c r="U34" s="350"/>
      <c r="V34" s="350"/>
      <c r="W34" s="350"/>
      <c r="X34" s="350"/>
      <c r="Y34" s="350"/>
      <c r="Z34" s="350"/>
      <c r="AA34" s="350"/>
      <c r="AB34" s="350"/>
      <c r="AC34" s="350"/>
      <c r="AD34" s="350"/>
    </row>
    <row r="35" spans="2:43" ht="8.1" customHeight="1">
      <c r="B35" s="351"/>
      <c r="C35" s="351"/>
      <c r="E35" s="864"/>
      <c r="F35" s="864"/>
      <c r="G35" s="349"/>
      <c r="H35" s="616"/>
      <c r="I35" s="616"/>
      <c r="J35" s="616"/>
      <c r="K35" s="616"/>
      <c r="L35" s="616"/>
      <c r="M35" s="348"/>
      <c r="N35" s="350"/>
      <c r="O35" s="350"/>
      <c r="P35" s="350"/>
      <c r="Q35" s="350"/>
      <c r="R35" s="350"/>
      <c r="S35" s="350"/>
      <c r="T35" s="350"/>
      <c r="U35" s="350"/>
      <c r="V35" s="350"/>
      <c r="W35" s="350"/>
      <c r="X35" s="350"/>
      <c r="Y35" s="350"/>
      <c r="Z35" s="350"/>
      <c r="AA35" s="350"/>
      <c r="AB35" s="350"/>
      <c r="AC35" s="350"/>
      <c r="AD35" s="350"/>
    </row>
    <row r="36" spans="2:43" ht="15" customHeight="1">
      <c r="B36" s="351" t="s">
        <v>312</v>
      </c>
      <c r="C36" s="894"/>
      <c r="D36" s="613">
        <v>2022</v>
      </c>
      <c r="E36" s="864">
        <v>639308</v>
      </c>
      <c r="F36" s="864">
        <v>22232178529.740002</v>
      </c>
      <c r="G36" s="349"/>
      <c r="H36" s="616">
        <v>74256</v>
      </c>
      <c r="I36" s="616">
        <v>2582972532.1500001</v>
      </c>
      <c r="J36" s="616"/>
      <c r="K36" s="616">
        <v>35627</v>
      </c>
      <c r="L36" s="616">
        <v>1237200049.3199999</v>
      </c>
      <c r="M36" s="349"/>
    </row>
    <row r="37" spans="2:43" ht="15" customHeight="1">
      <c r="B37" s="351"/>
      <c r="C37" s="894"/>
      <c r="D37" s="613">
        <v>2023</v>
      </c>
      <c r="E37" s="864">
        <v>669921</v>
      </c>
      <c r="F37" s="864">
        <v>23282780804.439999</v>
      </c>
      <c r="G37" s="349"/>
      <c r="H37" s="616">
        <v>79689</v>
      </c>
      <c r="I37" s="616">
        <v>2768811526.96</v>
      </c>
      <c r="J37" s="616"/>
      <c r="K37" s="616">
        <v>38599</v>
      </c>
      <c r="L37" s="616">
        <v>1340698368.1400001</v>
      </c>
      <c r="M37" s="349"/>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row>
    <row r="38" spans="2:43" ht="15" customHeight="1">
      <c r="B38" s="351"/>
      <c r="C38" s="894"/>
      <c r="D38" s="613">
        <v>2024</v>
      </c>
      <c r="E38" s="892">
        <v>719838</v>
      </c>
      <c r="F38" s="892">
        <v>24995446041.639999</v>
      </c>
      <c r="G38" s="892"/>
      <c r="H38" s="893">
        <v>87160</v>
      </c>
      <c r="I38" s="893">
        <v>3025573559.1800003</v>
      </c>
      <c r="J38" s="893"/>
      <c r="K38" s="893">
        <v>42698</v>
      </c>
      <c r="L38" s="893">
        <v>1482526326.1500001</v>
      </c>
      <c r="M38" s="349"/>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row>
    <row r="39" spans="2:43" ht="8.1" customHeight="1">
      <c r="B39" s="351"/>
      <c r="C39" s="894"/>
      <c r="E39" s="864"/>
      <c r="F39" s="864"/>
      <c r="G39" s="349"/>
      <c r="H39" s="616"/>
      <c r="I39" s="616"/>
      <c r="J39" s="616"/>
      <c r="K39" s="616"/>
      <c r="L39" s="616"/>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t="s">
        <v>313</v>
      </c>
      <c r="C40" s="894"/>
      <c r="D40" s="613">
        <v>2022</v>
      </c>
      <c r="E40" s="864">
        <v>510770</v>
      </c>
      <c r="F40" s="864">
        <v>22893212184.919998</v>
      </c>
      <c r="G40" s="349"/>
      <c r="H40" s="616">
        <v>59491</v>
      </c>
      <c r="I40" s="616">
        <v>2666319649.5599999</v>
      </c>
      <c r="J40" s="616"/>
      <c r="K40" s="616">
        <v>28308</v>
      </c>
      <c r="L40" s="616">
        <v>1269019565.29</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c r="C41" s="894"/>
      <c r="D41" s="613">
        <v>2023</v>
      </c>
      <c r="E41" s="864">
        <v>526106</v>
      </c>
      <c r="F41" s="864">
        <v>23582134997.990002</v>
      </c>
      <c r="G41" s="349"/>
      <c r="H41" s="616">
        <v>62622</v>
      </c>
      <c r="I41" s="616">
        <v>2806583889.5900002</v>
      </c>
      <c r="J41" s="616"/>
      <c r="K41" s="616">
        <v>29485</v>
      </c>
      <c r="L41" s="616">
        <v>1321430206.8699999</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15" customHeight="1">
      <c r="B42" s="351"/>
      <c r="C42" s="894"/>
      <c r="D42" s="613">
        <v>2024</v>
      </c>
      <c r="E42" s="892">
        <v>549677</v>
      </c>
      <c r="F42" s="892">
        <v>24624618276.25</v>
      </c>
      <c r="G42" s="892"/>
      <c r="H42" s="893">
        <v>66776</v>
      </c>
      <c r="I42" s="893">
        <v>2990687325.8500004</v>
      </c>
      <c r="J42" s="893"/>
      <c r="K42" s="893">
        <v>31981</v>
      </c>
      <c r="L42" s="893">
        <v>1432165079.48</v>
      </c>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8.1" customHeight="1">
      <c r="B43" s="351"/>
      <c r="C43" s="894"/>
      <c r="E43" s="864"/>
      <c r="F43" s="864"/>
      <c r="G43" s="349"/>
      <c r="H43" s="616"/>
      <c r="I43" s="616"/>
      <c r="J43" s="616"/>
      <c r="K43" s="616"/>
      <c r="L43" s="616"/>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t="s">
        <v>314</v>
      </c>
      <c r="C44" s="894"/>
      <c r="D44" s="613">
        <v>2022</v>
      </c>
      <c r="E44" s="864">
        <v>788268</v>
      </c>
      <c r="F44" s="864">
        <v>46848161656.25</v>
      </c>
      <c r="G44" s="349"/>
      <c r="H44" s="616">
        <v>91526</v>
      </c>
      <c r="I44" s="616">
        <v>5437245157.0200005</v>
      </c>
      <c r="J44" s="616"/>
      <c r="K44" s="616">
        <v>42134</v>
      </c>
      <c r="L44" s="616">
        <v>2501281397.0799999</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c r="C45" s="894"/>
      <c r="D45" s="613">
        <v>2023</v>
      </c>
      <c r="E45" s="864">
        <v>808092</v>
      </c>
      <c r="F45" s="864">
        <v>48021472247.400002</v>
      </c>
      <c r="G45" s="349"/>
      <c r="H45" s="616">
        <v>95547</v>
      </c>
      <c r="I45" s="616">
        <v>5675979989.8599997</v>
      </c>
      <c r="J45" s="616"/>
      <c r="K45" s="616">
        <v>44140</v>
      </c>
      <c r="L45" s="616">
        <v>2620297855.5100002</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15" customHeight="1">
      <c r="B46" s="351"/>
      <c r="C46" s="894"/>
      <c r="D46" s="613">
        <v>2024</v>
      </c>
      <c r="E46" s="892">
        <v>834607</v>
      </c>
      <c r="F46" s="892">
        <v>49585052455.339996</v>
      </c>
      <c r="G46" s="892"/>
      <c r="H46" s="893">
        <v>101692</v>
      </c>
      <c r="I46" s="893">
        <v>6037404821.7600002</v>
      </c>
      <c r="J46" s="893"/>
      <c r="K46" s="893">
        <v>46947</v>
      </c>
      <c r="L46" s="893">
        <v>2784835482.29</v>
      </c>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8.1" customHeight="1">
      <c r="B47" s="351"/>
      <c r="C47" s="894"/>
      <c r="E47" s="864"/>
      <c r="F47" s="864"/>
      <c r="G47" s="349"/>
      <c r="H47" s="616"/>
      <c r="I47" s="616"/>
      <c r="J47" s="616"/>
      <c r="K47" s="616"/>
      <c r="L47" s="616"/>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t="s">
        <v>315</v>
      </c>
      <c r="C48" s="894"/>
      <c r="D48" s="613">
        <v>2022</v>
      </c>
      <c r="E48" s="864">
        <v>808038</v>
      </c>
      <c r="F48" s="864">
        <v>67829970948.839996</v>
      </c>
      <c r="G48" s="349"/>
      <c r="H48" s="616">
        <v>92791</v>
      </c>
      <c r="I48" s="616">
        <v>7785202978.3900003</v>
      </c>
      <c r="J48" s="616"/>
      <c r="K48" s="616">
        <v>40408</v>
      </c>
      <c r="L48" s="616">
        <v>3383441301.48</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c r="C49" s="894"/>
      <c r="D49" s="613">
        <v>2023</v>
      </c>
      <c r="E49" s="864">
        <v>837378</v>
      </c>
      <c r="F49" s="864">
        <v>70327884363.479996</v>
      </c>
      <c r="G49" s="349"/>
      <c r="H49" s="616">
        <v>98204</v>
      </c>
      <c r="I49" s="616">
        <v>8240316579.3800001</v>
      </c>
      <c r="J49" s="616"/>
      <c r="K49" s="616">
        <v>43332</v>
      </c>
      <c r="L49" s="616">
        <v>3630413516.3299999</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15" customHeight="1">
      <c r="B50" s="351"/>
      <c r="C50" s="894"/>
      <c r="D50" s="613">
        <v>2024</v>
      </c>
      <c r="E50" s="892">
        <v>866208</v>
      </c>
      <c r="F50" s="892">
        <v>72764714855.880005</v>
      </c>
      <c r="G50" s="892"/>
      <c r="H50" s="893">
        <v>103996</v>
      </c>
      <c r="I50" s="893">
        <v>8731776524.3299999</v>
      </c>
      <c r="J50" s="893"/>
      <c r="K50" s="893">
        <v>46177</v>
      </c>
      <c r="L50" s="893">
        <v>3869646710.0500002</v>
      </c>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8.1" customHeight="1">
      <c r="B51" s="351"/>
      <c r="C51" s="894"/>
      <c r="E51" s="864"/>
      <c r="F51" s="864"/>
      <c r="G51" s="349"/>
      <c r="H51" s="616"/>
      <c r="I51" s="616"/>
      <c r="J51" s="616"/>
      <c r="K51" s="616"/>
      <c r="L51" s="616"/>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t="s">
        <v>316</v>
      </c>
      <c r="C52" s="894"/>
      <c r="D52" s="613">
        <v>2022</v>
      </c>
      <c r="E52" s="864">
        <v>1318352</v>
      </c>
      <c r="F52" s="864">
        <v>185991621615.04999</v>
      </c>
      <c r="G52" s="349"/>
      <c r="H52" s="616">
        <v>143085</v>
      </c>
      <c r="I52" s="616">
        <v>20027783535.119999</v>
      </c>
      <c r="J52" s="616"/>
      <c r="K52" s="616">
        <v>56070</v>
      </c>
      <c r="L52" s="616">
        <v>7784948035.3100004</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c r="C53" s="894"/>
      <c r="D53" s="613">
        <v>2023</v>
      </c>
      <c r="E53" s="864">
        <v>1391617</v>
      </c>
      <c r="F53" s="864">
        <v>196596900802.29001</v>
      </c>
      <c r="G53" s="349"/>
      <c r="H53" s="616">
        <v>155406</v>
      </c>
      <c r="I53" s="616">
        <v>21808751190.52</v>
      </c>
      <c r="J53" s="616"/>
      <c r="K53" s="616">
        <v>61449</v>
      </c>
      <c r="L53" s="616">
        <v>8549903135.4200001</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15" customHeight="1">
      <c r="B54" s="351"/>
      <c r="C54" s="894"/>
      <c r="D54" s="613">
        <v>2024</v>
      </c>
      <c r="E54" s="892">
        <v>1447668</v>
      </c>
      <c r="F54" s="892">
        <v>204604256546.82001</v>
      </c>
      <c r="G54" s="892"/>
      <c r="H54" s="893">
        <v>166452</v>
      </c>
      <c r="I54" s="893">
        <v>23396952026.060001</v>
      </c>
      <c r="J54" s="893"/>
      <c r="K54" s="893">
        <v>66606</v>
      </c>
      <c r="L54" s="893">
        <v>9271152065.5100002</v>
      </c>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8.1" customHeight="1">
      <c r="B55" s="351"/>
      <c r="C55" s="894"/>
      <c r="E55" s="864"/>
      <c r="F55" s="864"/>
      <c r="G55" s="349"/>
      <c r="H55" s="616"/>
      <c r="I55" s="616"/>
      <c r="J55" s="616"/>
      <c r="K55" s="616"/>
      <c r="L55" s="616"/>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t="s">
        <v>317</v>
      </c>
      <c r="C56" s="351"/>
      <c r="D56" s="613">
        <v>2022</v>
      </c>
      <c r="E56" s="864">
        <v>510182</v>
      </c>
      <c r="F56" s="864">
        <v>123889830559.05</v>
      </c>
      <c r="G56" s="349"/>
      <c r="H56" s="616">
        <v>48581</v>
      </c>
      <c r="I56" s="616">
        <v>11728407344.809999</v>
      </c>
      <c r="J56" s="616"/>
      <c r="K56" s="616">
        <v>17371</v>
      </c>
      <c r="L56" s="616">
        <v>4200191706.1399999</v>
      </c>
      <c r="M56" s="349"/>
    </row>
    <row r="57" spans="2:43" ht="15" customHeight="1">
      <c r="B57" s="351"/>
      <c r="C57" s="351"/>
      <c r="D57" s="613">
        <v>2023</v>
      </c>
      <c r="E57" s="864">
        <v>553658</v>
      </c>
      <c r="F57" s="864">
        <v>134551124280.45</v>
      </c>
      <c r="G57" s="349"/>
      <c r="H57" s="616">
        <v>54786</v>
      </c>
      <c r="I57" s="616">
        <v>13267512646.4</v>
      </c>
      <c r="J57" s="616"/>
      <c r="K57" s="616">
        <v>19505</v>
      </c>
      <c r="L57" s="616">
        <v>4708220458.25</v>
      </c>
      <c r="M57" s="349"/>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row>
    <row r="58" spans="2:43" ht="15" customHeight="1">
      <c r="B58" s="351"/>
      <c r="C58" s="351"/>
      <c r="D58" s="613">
        <v>2024</v>
      </c>
      <c r="E58" s="892">
        <v>591605</v>
      </c>
      <c r="F58" s="892">
        <v>143840746629.59</v>
      </c>
      <c r="G58" s="892"/>
      <c r="H58" s="893">
        <v>60534</v>
      </c>
      <c r="I58" s="893">
        <v>14671252991.5</v>
      </c>
      <c r="J58" s="893"/>
      <c r="K58" s="893">
        <v>21568</v>
      </c>
      <c r="L58" s="893">
        <v>5214261775.6000004</v>
      </c>
      <c r="M58" s="349"/>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row>
    <row r="59" spans="2:43" ht="8.1" customHeight="1">
      <c r="B59" s="351"/>
      <c r="C59" s="351"/>
      <c r="E59" s="864"/>
      <c r="F59" s="864"/>
      <c r="G59" s="349"/>
      <c r="H59" s="616"/>
      <c r="I59" s="616"/>
      <c r="J59" s="616"/>
      <c r="K59" s="616"/>
      <c r="L59" s="616"/>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t="s">
        <v>318</v>
      </c>
      <c r="C60" s="351"/>
      <c r="D60" s="613">
        <v>2022</v>
      </c>
      <c r="E60" s="864">
        <v>240130</v>
      </c>
      <c r="F60" s="864">
        <v>82678073823.050003</v>
      </c>
      <c r="G60" s="349"/>
      <c r="H60" s="616">
        <v>20580</v>
      </c>
      <c r="I60" s="616">
        <v>7062790014.54</v>
      </c>
      <c r="J60" s="616"/>
      <c r="K60" s="616">
        <v>6806</v>
      </c>
      <c r="L60" s="616">
        <v>2334395903.0999999</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c r="C61" s="351"/>
      <c r="D61" s="613">
        <v>2023</v>
      </c>
      <c r="E61" s="864">
        <v>265718</v>
      </c>
      <c r="F61" s="864">
        <v>91544233912.300003</v>
      </c>
      <c r="G61" s="349"/>
      <c r="H61" s="616">
        <v>23575</v>
      </c>
      <c r="I61" s="616">
        <v>8103098481.0500002</v>
      </c>
      <c r="J61" s="616"/>
      <c r="K61" s="616">
        <v>8019</v>
      </c>
      <c r="L61" s="616">
        <v>2751503916.4400001</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15" customHeight="1">
      <c r="B62" s="351"/>
      <c r="C62" s="351"/>
      <c r="D62" s="613">
        <v>2024</v>
      </c>
      <c r="E62" s="892">
        <v>289178</v>
      </c>
      <c r="F62" s="892">
        <v>99665706446.040009</v>
      </c>
      <c r="G62" s="892"/>
      <c r="H62" s="893">
        <v>26865</v>
      </c>
      <c r="I62" s="893">
        <v>9236382305.2999992</v>
      </c>
      <c r="J62" s="893"/>
      <c r="K62" s="893">
        <v>9113</v>
      </c>
      <c r="L62" s="893">
        <v>3135138180.1400003</v>
      </c>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8.1" customHeight="1">
      <c r="B63" s="351"/>
      <c r="C63" s="351"/>
      <c r="E63" s="864"/>
      <c r="F63" s="864"/>
      <c r="G63" s="349"/>
      <c r="H63" s="616"/>
      <c r="I63" s="616"/>
      <c r="J63" s="616"/>
      <c r="K63" s="616"/>
      <c r="L63" s="616"/>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t="s">
        <v>319</v>
      </c>
      <c r="C64" s="351"/>
      <c r="D64" s="613">
        <v>2022</v>
      </c>
      <c r="E64" s="864">
        <v>133439</v>
      </c>
      <c r="F64" s="864">
        <v>59444127432.82</v>
      </c>
      <c r="G64" s="349"/>
      <c r="H64" s="616">
        <v>10662</v>
      </c>
      <c r="I64" s="616">
        <v>4741886891.1999998</v>
      </c>
      <c r="J64" s="616"/>
      <c r="K64" s="616">
        <v>3284</v>
      </c>
      <c r="L64" s="616">
        <v>1461021076.23</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c r="C65" s="351"/>
      <c r="D65" s="613">
        <v>2023</v>
      </c>
      <c r="E65" s="864">
        <v>149635</v>
      </c>
      <c r="F65" s="864">
        <v>66665879566.699997</v>
      </c>
      <c r="G65" s="349"/>
      <c r="H65" s="616">
        <v>12296</v>
      </c>
      <c r="I65" s="616">
        <v>5475731459.1899996</v>
      </c>
      <c r="J65" s="616"/>
      <c r="K65" s="616">
        <v>3959</v>
      </c>
      <c r="L65" s="616">
        <v>1758971260.8</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15" customHeight="1">
      <c r="B66" s="351"/>
      <c r="C66" s="351"/>
      <c r="D66" s="613">
        <v>2024</v>
      </c>
      <c r="E66" s="892">
        <v>166751</v>
      </c>
      <c r="F66" s="892">
        <v>74298921593.830002</v>
      </c>
      <c r="G66" s="892"/>
      <c r="H66" s="893">
        <v>14177</v>
      </c>
      <c r="I66" s="893">
        <v>6312575233.1499996</v>
      </c>
      <c r="J66" s="893"/>
      <c r="K66" s="893">
        <v>4679</v>
      </c>
      <c r="L66" s="893">
        <v>2082413183.46</v>
      </c>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8.1" customHeight="1">
      <c r="B67" s="351"/>
      <c r="C67" s="351"/>
      <c r="E67" s="864"/>
      <c r="F67" s="864"/>
      <c r="G67" s="349"/>
      <c r="H67" s="616"/>
      <c r="I67" s="616"/>
      <c r="J67" s="616"/>
      <c r="K67" s="616"/>
      <c r="L67" s="616"/>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t="s">
        <v>320</v>
      </c>
      <c r="C68" s="351"/>
      <c r="D68" s="613">
        <v>2022</v>
      </c>
      <c r="E68" s="864">
        <v>221732</v>
      </c>
      <c r="F68" s="864">
        <v>150441533763.82001</v>
      </c>
      <c r="G68" s="349"/>
      <c r="H68" s="616">
        <v>15269</v>
      </c>
      <c r="I68" s="616">
        <v>10187432128.49</v>
      </c>
      <c r="J68" s="616"/>
      <c r="K68" s="616">
        <v>4609</v>
      </c>
      <c r="L68" s="616">
        <v>3064731161.3699999</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c r="C69" s="351"/>
      <c r="D69" s="613">
        <v>2023</v>
      </c>
      <c r="E69" s="864">
        <v>253065</v>
      </c>
      <c r="F69" s="864">
        <v>171946135124.59</v>
      </c>
      <c r="G69" s="349"/>
      <c r="H69" s="616">
        <v>18311</v>
      </c>
      <c r="I69" s="616">
        <v>12229646972.049999</v>
      </c>
      <c r="J69" s="616"/>
      <c r="K69" s="616">
        <v>5457</v>
      </c>
      <c r="L69" s="616">
        <v>3645750191.21</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15" customHeight="1">
      <c r="B70" s="351"/>
      <c r="C70" s="351"/>
      <c r="D70" s="613">
        <v>2024</v>
      </c>
      <c r="E70" s="892">
        <v>289249</v>
      </c>
      <c r="F70" s="892">
        <v>197054304165.01001</v>
      </c>
      <c r="G70" s="892"/>
      <c r="H70" s="893">
        <v>21758</v>
      </c>
      <c r="I70" s="893">
        <v>14594441955.02</v>
      </c>
      <c r="J70" s="893"/>
      <c r="K70" s="893">
        <v>6522</v>
      </c>
      <c r="L70" s="893">
        <v>4352643650.5900002</v>
      </c>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8.1" customHeight="1">
      <c r="B71" s="351"/>
      <c r="C71" s="351"/>
      <c r="E71" s="864"/>
      <c r="F71" s="864"/>
      <c r="G71" s="349"/>
      <c r="H71" s="616"/>
      <c r="I71" s="616"/>
      <c r="J71" s="616"/>
      <c r="K71" s="616"/>
      <c r="L71" s="616"/>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t="s">
        <v>261</v>
      </c>
      <c r="C72" s="351"/>
      <c r="D72" s="613">
        <v>2022</v>
      </c>
      <c r="E72" s="864">
        <v>91878</v>
      </c>
      <c r="F72" s="864">
        <v>160748640132.94</v>
      </c>
      <c r="G72" s="349"/>
      <c r="H72" s="616">
        <v>4323</v>
      </c>
      <c r="I72" s="616">
        <v>6885892111.7200003</v>
      </c>
      <c r="J72" s="616"/>
      <c r="K72" s="616">
        <v>1132</v>
      </c>
      <c r="L72" s="616">
        <v>1657729597.5699999</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c r="C73" s="351"/>
      <c r="D73" s="613">
        <v>2023</v>
      </c>
      <c r="E73" s="864">
        <v>108538</v>
      </c>
      <c r="F73" s="864">
        <v>191041262575.67001</v>
      </c>
      <c r="H73" s="616">
        <v>5321</v>
      </c>
      <c r="I73" s="616">
        <v>8524894405.21</v>
      </c>
      <c r="J73" s="616"/>
      <c r="K73" s="616">
        <v>1408</v>
      </c>
      <c r="L73" s="616">
        <v>2083523934.0999999</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15" customHeight="1">
      <c r="B74" s="351"/>
      <c r="C74" s="351"/>
      <c r="D74" s="613">
        <v>2024</v>
      </c>
      <c r="E74" s="892">
        <v>128945</v>
      </c>
      <c r="F74" s="892">
        <v>228748381797.66998</v>
      </c>
      <c r="G74" s="892"/>
      <c r="H74" s="893">
        <v>6588</v>
      </c>
      <c r="I74" s="893">
        <v>10645222279.870001</v>
      </c>
      <c r="J74" s="893"/>
      <c r="K74" s="893">
        <v>1833</v>
      </c>
      <c r="L74" s="893">
        <v>2714073025.4700003</v>
      </c>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8.1" customHeight="1" thickBot="1">
      <c r="A75" s="881"/>
      <c r="B75" s="895"/>
      <c r="C75" s="895"/>
      <c r="D75" s="882"/>
      <c r="E75" s="895"/>
      <c r="F75" s="895"/>
      <c r="G75" s="895"/>
      <c r="H75" s="895"/>
      <c r="I75" s="895"/>
      <c r="J75" s="895"/>
      <c r="K75" s="895"/>
      <c r="L75" s="895"/>
      <c r="M75" s="895"/>
    </row>
    <row r="76" spans="1:36" s="900" customFormat="1">
      <c r="A76" s="896"/>
      <c r="B76" s="896"/>
      <c r="C76" s="896"/>
      <c r="D76" s="897"/>
      <c r="E76" s="898"/>
      <c r="F76" s="898"/>
      <c r="G76" s="899"/>
      <c r="H76" s="899"/>
      <c r="I76" s="899"/>
      <c r="J76" s="899"/>
      <c r="K76" s="899"/>
      <c r="L76" s="899"/>
      <c r="M76" s="883" t="s">
        <v>165</v>
      </c>
    </row>
    <row r="77" spans="1:36" s="900" customFormat="1">
      <c r="A77" s="896"/>
      <c r="B77" s="896"/>
      <c r="C77" s="896"/>
      <c r="D77" s="897"/>
      <c r="E77" s="899"/>
      <c r="F77" s="899"/>
      <c r="G77" s="899"/>
      <c r="H77" s="898"/>
      <c r="I77" s="898"/>
      <c r="J77" s="898"/>
      <c r="K77" s="898"/>
      <c r="L77" s="898"/>
      <c r="M77" s="884" t="s">
        <v>106</v>
      </c>
    </row>
    <row r="79" spans="1:36">
      <c r="G79" s="901"/>
      <c r="H79" s="901"/>
      <c r="I79" s="901"/>
      <c r="J79" s="901"/>
      <c r="K79" s="901"/>
      <c r="L79" s="901"/>
      <c r="M79" s="901"/>
    </row>
    <row r="80" spans="1:36">
      <c r="B80" s="894"/>
    </row>
    <row r="81" spans="2:43">
      <c r="B81" s="894"/>
    </row>
    <row r="82" spans="2:43">
      <c r="B82" s="894"/>
    </row>
    <row r="83" spans="2:43" s="610" customFormat="1">
      <c r="B83" s="894"/>
      <c r="D83" s="613"/>
      <c r="E83" s="861"/>
      <c r="F83" s="861"/>
      <c r="G83" s="861"/>
      <c r="H83" s="861"/>
      <c r="I83" s="861"/>
      <c r="J83" s="861"/>
      <c r="K83" s="861"/>
      <c r="L83" s="861"/>
      <c r="M83" s="861"/>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row>
    <row r="84" spans="2:43" s="610" customFormat="1">
      <c r="B84" s="894"/>
      <c r="D84" s="613"/>
      <c r="E84" s="861"/>
      <c r="F84" s="861"/>
      <c r="G84" s="861"/>
      <c r="H84" s="861"/>
      <c r="I84" s="861"/>
      <c r="J84" s="861"/>
      <c r="K84" s="861"/>
      <c r="L84" s="861"/>
      <c r="M84" s="861"/>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row>
    <row r="85" spans="2:43" s="610" customFormat="1">
      <c r="B85" s="894"/>
      <c r="D85" s="613"/>
      <c r="E85" s="861"/>
      <c r="F85" s="861"/>
      <c r="G85" s="861"/>
      <c r="H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H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H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H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H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H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H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H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H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H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H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H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H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H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902"/>
      <c r="D99" s="613"/>
      <c r="E99" s="861"/>
      <c r="F99" s="861"/>
      <c r="G99" s="861"/>
      <c r="H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902"/>
      <c r="D100" s="613"/>
      <c r="E100" s="861"/>
      <c r="F100" s="861"/>
      <c r="G100" s="861"/>
      <c r="H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894"/>
      <c r="D101" s="613"/>
      <c r="E101" s="861"/>
      <c r="F101" s="861"/>
      <c r="G101" s="861"/>
      <c r="H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E102" s="861"/>
      <c r="F102" s="861"/>
      <c r="G102" s="861"/>
      <c r="H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H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894"/>
      <c r="D104" s="613"/>
      <c r="E104" s="861"/>
      <c r="F104" s="861"/>
      <c r="G104" s="861"/>
      <c r="H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894"/>
      <c r="D105" s="613"/>
      <c r="E105" s="861"/>
      <c r="F105" s="861"/>
      <c r="G105" s="861"/>
      <c r="H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894"/>
      <c r="D106" s="613"/>
      <c r="E106" s="861"/>
      <c r="F106" s="861"/>
      <c r="G106" s="861"/>
      <c r="H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H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H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H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H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H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H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H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H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H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H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H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H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903"/>
      <c r="D119" s="613"/>
      <c r="E119" s="861"/>
      <c r="F119" s="861"/>
      <c r="G119" s="861"/>
      <c r="H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903"/>
      <c r="D120" s="613"/>
      <c r="E120" s="861"/>
      <c r="F120" s="861"/>
      <c r="G120" s="861"/>
      <c r="H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903"/>
      <c r="D121" s="613"/>
      <c r="E121" s="861"/>
      <c r="F121" s="861"/>
      <c r="G121" s="861"/>
      <c r="H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H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H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H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H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H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H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H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sheetData>
  <mergeCells count="3">
    <mergeCell ref="E10:F10"/>
    <mergeCell ref="H10:I10"/>
    <mergeCell ref="K10:L10"/>
  </mergeCells>
  <printOptions horizontalCentered="1"/>
  <pageMargins left="0.45" right="0.45" top="0.75" bottom="0.75" header="0.3" footer="0.3"/>
  <pageSetup paperSize="9" scale="70"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6663-9CE9-46FF-BBA7-31045B8DA81F}">
  <dimension ref="A1:AR128"/>
  <sheetViews>
    <sheetView showGridLines="0" tabSelected="1" view="pageBreakPreview" zoomScale="80" zoomScaleNormal="100" zoomScaleSheetLayoutView="80" workbookViewId="0">
      <selection activeCell="B6" sqref="B6"/>
    </sheetView>
  </sheetViews>
  <sheetFormatPr defaultColWidth="10" defaultRowHeight="13.5"/>
  <cols>
    <col min="1" max="1" width="2.140625" style="610" customWidth="1"/>
    <col min="2" max="2" width="13.5703125" style="610" customWidth="1"/>
    <col min="3" max="3" width="10.85546875" style="610" customWidth="1"/>
    <col min="4" max="4" width="13.85546875" style="613" customWidth="1"/>
    <col min="5" max="5" width="11.5703125" style="861" customWidth="1"/>
    <col min="6" max="6" width="18.28515625" style="861" customWidth="1"/>
    <col min="7" max="7" width="1.5703125" style="861" customWidth="1"/>
    <col min="8" max="8" width="11.5703125" style="861" customWidth="1"/>
    <col min="9" max="9" width="18.28515625" style="861" customWidth="1"/>
    <col min="10" max="10" width="1.5703125" style="861" customWidth="1"/>
    <col min="11" max="11" width="12" style="610" customWidth="1"/>
    <col min="12" max="12" width="20.28515625" style="861" bestFit="1" customWidth="1"/>
    <col min="13" max="13" width="1.42578125" style="905" customWidth="1"/>
    <col min="14" max="16384" width="10" style="362"/>
  </cols>
  <sheetData>
    <row r="1" spans="1:13" ht="15" customHeight="1">
      <c r="M1" s="342" t="s">
        <v>0</v>
      </c>
    </row>
    <row r="2" spans="1:13" ht="15" customHeight="1">
      <c r="M2" s="343" t="s">
        <v>1</v>
      </c>
    </row>
    <row r="3" spans="1:13" ht="15" customHeight="1">
      <c r="H3" s="904"/>
      <c r="I3" s="904"/>
    </row>
    <row r="4" spans="1:13" ht="15" customHeight="1">
      <c r="H4" s="906"/>
      <c r="I4" s="906"/>
    </row>
    <row r="5" spans="1:13" s="848" customFormat="1" ht="16.5">
      <c r="A5" s="842"/>
      <c r="B5" s="843" t="s">
        <v>287</v>
      </c>
      <c r="C5" s="844" t="s">
        <v>437</v>
      </c>
      <c r="D5" s="845"/>
      <c r="E5" s="885"/>
      <c r="F5" s="885"/>
      <c r="G5" s="885"/>
      <c r="H5" s="843"/>
      <c r="I5" s="843"/>
      <c r="J5" s="885"/>
      <c r="K5" s="610"/>
      <c r="L5" s="861"/>
      <c r="M5" s="907"/>
    </row>
    <row r="6" spans="1:13" s="848" customFormat="1" ht="16.5">
      <c r="A6" s="842"/>
      <c r="B6" s="843"/>
      <c r="C6" s="844" t="s">
        <v>438</v>
      </c>
      <c r="D6" s="845"/>
      <c r="E6" s="885"/>
      <c r="F6" s="885"/>
      <c r="G6" s="885"/>
      <c r="H6" s="843"/>
      <c r="I6" s="843"/>
      <c r="J6" s="885"/>
      <c r="K6" s="610"/>
      <c r="L6" s="861"/>
      <c r="M6" s="907"/>
    </row>
    <row r="7" spans="1:13" s="848" customFormat="1" ht="16.5">
      <c r="A7" s="842"/>
      <c r="B7" s="849" t="s">
        <v>288</v>
      </c>
      <c r="C7" s="850" t="s">
        <v>439</v>
      </c>
      <c r="D7" s="851"/>
      <c r="E7" s="885"/>
      <c r="F7" s="885"/>
      <c r="G7" s="885"/>
      <c r="H7" s="885"/>
      <c r="I7" s="885"/>
      <c r="J7" s="885"/>
      <c r="K7" s="610"/>
      <c r="L7" s="861"/>
      <c r="M7" s="907"/>
    </row>
    <row r="8" spans="1:13" ht="14.25" thickBot="1"/>
    <row r="9" spans="1:13" ht="14.25" thickTop="1">
      <c r="A9" s="852"/>
      <c r="B9" s="853"/>
      <c r="C9" s="853"/>
      <c r="D9" s="589"/>
      <c r="E9" s="886"/>
      <c r="F9" s="886"/>
      <c r="G9" s="886"/>
      <c r="H9" s="886"/>
      <c r="I9" s="886"/>
      <c r="J9" s="886"/>
      <c r="K9" s="853"/>
      <c r="L9" s="886"/>
      <c r="M9" s="908"/>
    </row>
    <row r="10" spans="1:13">
      <c r="B10" s="351" t="s">
        <v>432</v>
      </c>
      <c r="C10" s="351"/>
      <c r="D10" s="887" t="s">
        <v>337</v>
      </c>
      <c r="E10" s="888" t="s">
        <v>18</v>
      </c>
      <c r="F10" s="888"/>
      <c r="G10" s="597"/>
      <c r="H10" s="888" t="s">
        <v>17</v>
      </c>
      <c r="I10" s="888"/>
      <c r="J10" s="597"/>
      <c r="K10" s="888" t="s">
        <v>16</v>
      </c>
      <c r="L10" s="888"/>
      <c r="M10" s="855"/>
    </row>
    <row r="11" spans="1:13">
      <c r="B11" s="351" t="s">
        <v>433</v>
      </c>
      <c r="C11" s="889"/>
      <c r="D11" s="890" t="s">
        <v>338</v>
      </c>
      <c r="E11" s="859" t="s">
        <v>271</v>
      </c>
      <c r="F11" s="860" t="s">
        <v>408</v>
      </c>
      <c r="G11" s="858"/>
      <c r="H11" s="859" t="s">
        <v>271</v>
      </c>
      <c r="I11" s="860" t="s">
        <v>408</v>
      </c>
      <c r="J11" s="858"/>
      <c r="K11" s="859" t="s">
        <v>271</v>
      </c>
      <c r="L11" s="860" t="s">
        <v>408</v>
      </c>
      <c r="M11" s="909">
        <v>400000</v>
      </c>
    </row>
    <row r="12" spans="1:13">
      <c r="B12" s="889" t="s">
        <v>434</v>
      </c>
      <c r="C12" s="889"/>
      <c r="D12" s="890"/>
      <c r="E12" s="862" t="s">
        <v>262</v>
      </c>
      <c r="F12" s="863" t="s">
        <v>409</v>
      </c>
      <c r="G12" s="858"/>
      <c r="H12" s="862" t="s">
        <v>262</v>
      </c>
      <c r="I12" s="863" t="s">
        <v>409</v>
      </c>
      <c r="J12" s="858"/>
      <c r="K12" s="862" t="s">
        <v>262</v>
      </c>
      <c r="L12" s="863" t="s">
        <v>409</v>
      </c>
      <c r="M12" s="909"/>
    </row>
    <row r="13" spans="1:13">
      <c r="B13" s="889" t="s">
        <v>435</v>
      </c>
      <c r="C13" s="889"/>
      <c r="D13" s="890"/>
      <c r="E13" s="858"/>
      <c r="F13" s="864" t="s">
        <v>410</v>
      </c>
      <c r="G13" s="858"/>
      <c r="H13" s="909"/>
      <c r="I13" s="864" t="s">
        <v>410</v>
      </c>
      <c r="J13" s="858"/>
      <c r="K13" s="862"/>
      <c r="L13" s="864" t="s">
        <v>410</v>
      </c>
      <c r="M13" s="909"/>
    </row>
    <row r="14" spans="1:13">
      <c r="A14" s="865"/>
      <c r="B14" s="866"/>
      <c r="C14" s="866"/>
      <c r="D14" s="867"/>
      <c r="E14" s="868"/>
      <c r="F14" s="868"/>
      <c r="G14" s="868"/>
      <c r="H14" s="910"/>
      <c r="I14" s="910"/>
      <c r="J14" s="868"/>
      <c r="K14" s="868"/>
      <c r="L14" s="868"/>
      <c r="M14" s="910"/>
    </row>
    <row r="15" spans="1:13" ht="8.1" customHeight="1">
      <c r="B15" s="608"/>
      <c r="C15" s="608"/>
      <c r="D15" s="597"/>
      <c r="E15" s="855"/>
      <c r="F15" s="855"/>
      <c r="G15" s="855"/>
      <c r="H15" s="858"/>
      <c r="I15" s="858"/>
      <c r="J15" s="855"/>
      <c r="K15" s="855"/>
      <c r="L15" s="855"/>
    </row>
    <row r="16" spans="1:13" ht="15" customHeight="1">
      <c r="B16" s="608" t="s">
        <v>411</v>
      </c>
      <c r="C16" s="608"/>
      <c r="D16" s="597">
        <v>2022</v>
      </c>
      <c r="E16" s="864">
        <v>498523</v>
      </c>
      <c r="F16" s="864">
        <v>11792615294.280005</v>
      </c>
      <c r="G16" s="864"/>
      <c r="H16" s="864">
        <v>393686</v>
      </c>
      <c r="I16" s="864">
        <v>24956803015.490002</v>
      </c>
      <c r="J16" s="864"/>
      <c r="K16" s="864">
        <v>482694</v>
      </c>
      <c r="L16" s="864">
        <v>31588575591.77</v>
      </c>
    </row>
    <row r="17" spans="2:31" ht="15" customHeight="1">
      <c r="B17" s="608"/>
      <c r="C17" s="608"/>
      <c r="D17" s="597">
        <v>2023</v>
      </c>
      <c r="E17" s="864">
        <v>521812</v>
      </c>
      <c r="F17" s="864">
        <v>13746951108.600002</v>
      </c>
      <c r="G17" s="864"/>
      <c r="H17" s="864">
        <v>408491</v>
      </c>
      <c r="I17" s="864">
        <v>28071223746.049999</v>
      </c>
      <c r="J17" s="864"/>
      <c r="K17" s="864">
        <v>501910</v>
      </c>
      <c r="L17" s="864">
        <v>35481833151.330002</v>
      </c>
      <c r="M17" s="351"/>
      <c r="O17" s="350"/>
      <c r="P17" s="350"/>
      <c r="Q17" s="350"/>
      <c r="R17" s="350"/>
      <c r="S17" s="350"/>
      <c r="T17" s="350"/>
      <c r="U17" s="350"/>
      <c r="V17" s="350"/>
      <c r="W17" s="350"/>
      <c r="X17" s="350"/>
      <c r="Y17" s="350"/>
      <c r="Z17" s="350"/>
      <c r="AA17" s="350"/>
      <c r="AB17" s="350"/>
      <c r="AC17" s="350"/>
      <c r="AD17" s="350"/>
      <c r="AE17" s="350"/>
    </row>
    <row r="18" spans="2:31" ht="15" customHeight="1">
      <c r="B18" s="608"/>
      <c r="C18" s="608"/>
      <c r="D18" s="597">
        <v>2024</v>
      </c>
      <c r="E18" s="892">
        <v>553485</v>
      </c>
      <c r="F18" s="892">
        <v>15723071914.75</v>
      </c>
      <c r="G18" s="892"/>
      <c r="H18" s="892">
        <v>425273</v>
      </c>
      <c r="I18" s="892">
        <v>31329748473.580002</v>
      </c>
      <c r="K18" s="892">
        <v>524939</v>
      </c>
      <c r="L18" s="892">
        <v>39610669746.470001</v>
      </c>
      <c r="M18" s="352"/>
      <c r="O18" s="350"/>
      <c r="P18" s="350"/>
      <c r="Q18" s="350"/>
      <c r="R18" s="350"/>
      <c r="S18" s="350"/>
      <c r="T18" s="350"/>
      <c r="U18" s="350"/>
      <c r="V18" s="350"/>
      <c r="W18" s="350"/>
      <c r="X18" s="350"/>
      <c r="Y18" s="350"/>
      <c r="Z18" s="350"/>
      <c r="AA18" s="350"/>
      <c r="AB18" s="350"/>
      <c r="AC18" s="350"/>
      <c r="AD18" s="350"/>
      <c r="AE18" s="350"/>
    </row>
    <row r="19" spans="2:31" ht="8.1" customHeight="1">
      <c r="B19" s="608"/>
      <c r="C19" s="608"/>
      <c r="E19" s="616"/>
      <c r="F19" s="616"/>
      <c r="G19" s="616"/>
      <c r="H19" s="616"/>
      <c r="I19" s="616"/>
      <c r="J19" s="616"/>
      <c r="K19" s="616"/>
      <c r="L19" s="616"/>
      <c r="M19" s="352"/>
      <c r="O19" s="350"/>
      <c r="P19" s="350"/>
      <c r="Q19" s="350"/>
      <c r="R19" s="350"/>
      <c r="S19" s="350"/>
      <c r="T19" s="350"/>
      <c r="U19" s="350"/>
      <c r="V19" s="350"/>
      <c r="W19" s="350"/>
      <c r="X19" s="350"/>
      <c r="Y19" s="350"/>
      <c r="Z19" s="350"/>
      <c r="AA19" s="350"/>
      <c r="AB19" s="350"/>
      <c r="AC19" s="350"/>
      <c r="AD19" s="350"/>
      <c r="AE19" s="350"/>
    </row>
    <row r="20" spans="2:31" ht="15" customHeight="1">
      <c r="B20" s="351" t="s">
        <v>436</v>
      </c>
      <c r="C20" s="351"/>
      <c r="D20" s="613">
        <v>2022</v>
      </c>
      <c r="E20" s="616">
        <v>276070</v>
      </c>
      <c r="F20" s="616">
        <v>389686718.31</v>
      </c>
      <c r="G20" s="616"/>
      <c r="H20" s="616">
        <v>140357</v>
      </c>
      <c r="I20" s="616">
        <v>219840174.53999999</v>
      </c>
      <c r="J20" s="616"/>
      <c r="K20" s="616">
        <v>160944</v>
      </c>
      <c r="L20" s="616">
        <v>251457407.66999999</v>
      </c>
      <c r="M20" s="353"/>
      <c r="O20" s="350"/>
      <c r="P20" s="350"/>
      <c r="Q20" s="350"/>
      <c r="R20" s="350"/>
      <c r="S20" s="350"/>
      <c r="T20" s="350"/>
      <c r="U20" s="350"/>
      <c r="V20" s="350"/>
      <c r="W20" s="350"/>
      <c r="X20" s="350"/>
      <c r="Y20" s="350"/>
      <c r="Z20" s="350"/>
      <c r="AA20" s="350"/>
      <c r="AB20" s="350"/>
      <c r="AC20" s="350"/>
      <c r="AD20" s="350"/>
      <c r="AE20" s="350"/>
    </row>
    <row r="21" spans="2:31" ht="15" customHeight="1">
      <c r="B21" s="351"/>
      <c r="C21" s="351"/>
      <c r="D21" s="613">
        <v>2023</v>
      </c>
      <c r="E21" s="616">
        <v>239288</v>
      </c>
      <c r="F21" s="616">
        <v>318116547.43000001</v>
      </c>
      <c r="G21" s="616"/>
      <c r="H21" s="616">
        <v>120734</v>
      </c>
      <c r="I21" s="616">
        <v>176979701.13999999</v>
      </c>
      <c r="J21" s="616"/>
      <c r="K21" s="616">
        <v>140833</v>
      </c>
      <c r="L21" s="616">
        <v>208278836.49000001</v>
      </c>
      <c r="M21" s="354"/>
      <c r="O21" s="350"/>
      <c r="P21" s="350"/>
      <c r="Q21" s="350"/>
      <c r="R21" s="350"/>
      <c r="S21" s="350"/>
      <c r="T21" s="350"/>
      <c r="U21" s="350"/>
      <c r="V21" s="350"/>
      <c r="W21" s="350"/>
      <c r="X21" s="350"/>
      <c r="Y21" s="350"/>
      <c r="Z21" s="350"/>
      <c r="AA21" s="350"/>
      <c r="AB21" s="350"/>
      <c r="AC21" s="350"/>
      <c r="AD21" s="350"/>
      <c r="AE21" s="350"/>
    </row>
    <row r="22" spans="2:31" ht="15" customHeight="1">
      <c r="B22" s="351"/>
      <c r="C22" s="351"/>
      <c r="D22" s="613">
        <v>2024</v>
      </c>
      <c r="E22" s="893">
        <v>242306</v>
      </c>
      <c r="F22" s="893">
        <v>323968237.09000003</v>
      </c>
      <c r="G22" s="893"/>
      <c r="H22" s="893">
        <v>120224</v>
      </c>
      <c r="I22" s="893">
        <v>175111497.44</v>
      </c>
      <c r="K22" s="893">
        <v>140895</v>
      </c>
      <c r="L22" s="893">
        <v>209195753.96000001</v>
      </c>
      <c r="M22" s="355"/>
      <c r="O22" s="350"/>
      <c r="P22" s="350"/>
      <c r="Q22" s="350"/>
      <c r="R22" s="350"/>
      <c r="S22" s="350"/>
      <c r="T22" s="350"/>
      <c r="U22" s="350"/>
      <c r="V22" s="350"/>
      <c r="W22" s="350"/>
      <c r="X22" s="350"/>
      <c r="Y22" s="350"/>
      <c r="Z22" s="350"/>
      <c r="AA22" s="350"/>
      <c r="AB22" s="350"/>
      <c r="AC22" s="350"/>
      <c r="AD22" s="350"/>
      <c r="AE22" s="350"/>
    </row>
    <row r="23" spans="2:31" ht="8.1" customHeight="1">
      <c r="B23" s="351"/>
      <c r="C23" s="351"/>
      <c r="E23" s="616"/>
      <c r="F23" s="616"/>
      <c r="G23" s="616"/>
      <c r="H23" s="616"/>
      <c r="I23" s="616"/>
      <c r="J23" s="616"/>
      <c r="K23" s="616"/>
      <c r="L23" s="616"/>
      <c r="M23" s="355"/>
      <c r="O23" s="350"/>
      <c r="P23" s="350"/>
      <c r="Q23" s="350"/>
      <c r="R23" s="350"/>
      <c r="S23" s="350"/>
      <c r="T23" s="350"/>
      <c r="U23" s="350"/>
      <c r="V23" s="350"/>
      <c r="W23" s="350"/>
      <c r="X23" s="350"/>
      <c r="Y23" s="350"/>
      <c r="Z23" s="350"/>
      <c r="AA23" s="350"/>
      <c r="AB23" s="350"/>
      <c r="AC23" s="350"/>
      <c r="AD23" s="350"/>
      <c r="AE23" s="350"/>
    </row>
    <row r="24" spans="2:31" ht="15" customHeight="1">
      <c r="B24" s="351" t="s">
        <v>309</v>
      </c>
      <c r="C24" s="351"/>
      <c r="D24" s="613">
        <v>2022</v>
      </c>
      <c r="E24" s="616">
        <v>52091</v>
      </c>
      <c r="F24" s="616">
        <v>369779181.56</v>
      </c>
      <c r="G24" s="616"/>
      <c r="H24" s="616">
        <v>35833</v>
      </c>
      <c r="I24" s="616">
        <v>257583901.34999999</v>
      </c>
      <c r="J24" s="616"/>
      <c r="K24" s="616">
        <v>43246</v>
      </c>
      <c r="L24" s="616">
        <v>311353742.50999999</v>
      </c>
      <c r="M24" s="355"/>
      <c r="O24" s="350"/>
      <c r="P24" s="350"/>
      <c r="Q24" s="350"/>
      <c r="R24" s="350"/>
      <c r="S24" s="350"/>
      <c r="T24" s="350"/>
      <c r="U24" s="350"/>
      <c r="V24" s="350"/>
      <c r="W24" s="350"/>
      <c r="X24" s="350"/>
      <c r="Y24" s="350"/>
      <c r="Z24" s="350"/>
      <c r="AA24" s="350"/>
      <c r="AB24" s="350"/>
      <c r="AC24" s="350"/>
      <c r="AD24" s="350"/>
      <c r="AE24" s="350"/>
    </row>
    <row r="25" spans="2:31" ht="15" customHeight="1">
      <c r="B25" s="351"/>
      <c r="C25" s="351"/>
      <c r="D25" s="613">
        <v>2023</v>
      </c>
      <c r="E25" s="616">
        <v>74544</v>
      </c>
      <c r="F25" s="616">
        <v>551522056.69000006</v>
      </c>
      <c r="G25" s="616"/>
      <c r="H25" s="616">
        <v>44234</v>
      </c>
      <c r="I25" s="616">
        <v>329464330.02999997</v>
      </c>
      <c r="J25" s="616"/>
      <c r="K25" s="616">
        <v>51309</v>
      </c>
      <c r="L25" s="616">
        <v>380421582.12</v>
      </c>
      <c r="M25" s="355"/>
      <c r="O25" s="350"/>
      <c r="P25" s="350"/>
      <c r="Q25" s="350"/>
      <c r="R25" s="350"/>
      <c r="S25" s="350"/>
      <c r="T25" s="350"/>
      <c r="U25" s="350"/>
      <c r="V25" s="350"/>
      <c r="W25" s="350"/>
      <c r="X25" s="350"/>
      <c r="Y25" s="350"/>
      <c r="Z25" s="350"/>
      <c r="AA25" s="350"/>
      <c r="AB25" s="350"/>
      <c r="AC25" s="350"/>
      <c r="AD25" s="350"/>
      <c r="AE25" s="350"/>
    </row>
    <row r="26" spans="2:31" ht="15" customHeight="1">
      <c r="B26" s="351"/>
      <c r="C26" s="351"/>
      <c r="D26" s="613">
        <v>2024</v>
      </c>
      <c r="E26" s="893">
        <v>61700</v>
      </c>
      <c r="F26" s="893">
        <v>456739524.23000002</v>
      </c>
      <c r="G26" s="893"/>
      <c r="H26" s="893">
        <v>36644</v>
      </c>
      <c r="I26" s="893">
        <v>270658161.63999999</v>
      </c>
      <c r="K26" s="893">
        <v>44468</v>
      </c>
      <c r="L26" s="893">
        <v>328047101.38</v>
      </c>
      <c r="M26" s="355"/>
      <c r="O26" s="350"/>
      <c r="P26" s="350"/>
      <c r="Q26" s="350"/>
      <c r="R26" s="350"/>
      <c r="S26" s="350"/>
      <c r="T26" s="350"/>
      <c r="U26" s="350"/>
      <c r="V26" s="350"/>
      <c r="W26" s="350"/>
      <c r="X26" s="350"/>
      <c r="Y26" s="350"/>
      <c r="Z26" s="350"/>
      <c r="AA26" s="350"/>
      <c r="AB26" s="350"/>
      <c r="AC26" s="350"/>
      <c r="AD26" s="350"/>
      <c r="AE26" s="350"/>
    </row>
    <row r="27" spans="2:31" ht="8.1" customHeight="1">
      <c r="B27" s="351"/>
      <c r="C27" s="351"/>
      <c r="E27" s="616"/>
      <c r="F27" s="616"/>
      <c r="G27" s="616"/>
      <c r="H27" s="616"/>
      <c r="I27" s="616"/>
      <c r="J27" s="616"/>
      <c r="K27" s="616"/>
      <c r="L27" s="616"/>
      <c r="M27" s="355"/>
      <c r="O27" s="350"/>
      <c r="P27" s="350"/>
      <c r="Q27" s="350"/>
      <c r="R27" s="350"/>
      <c r="S27" s="350"/>
      <c r="T27" s="350"/>
      <c r="U27" s="350"/>
      <c r="V27" s="350"/>
      <c r="W27" s="350"/>
      <c r="X27" s="350"/>
      <c r="Y27" s="350"/>
      <c r="Z27" s="350"/>
      <c r="AA27" s="350"/>
      <c r="AB27" s="350"/>
      <c r="AC27" s="350"/>
      <c r="AD27" s="350"/>
      <c r="AE27" s="350"/>
    </row>
    <row r="28" spans="2:31" ht="15" customHeight="1">
      <c r="B28" s="351" t="s">
        <v>310</v>
      </c>
      <c r="C28" s="351"/>
      <c r="D28" s="613">
        <v>2022</v>
      </c>
      <c r="E28" s="616">
        <v>46222</v>
      </c>
      <c r="F28" s="616">
        <v>665791115.59000003</v>
      </c>
      <c r="G28" s="616"/>
      <c r="H28" s="616">
        <v>38343</v>
      </c>
      <c r="I28" s="616">
        <v>556589418.79999995</v>
      </c>
      <c r="J28" s="616"/>
      <c r="K28" s="616">
        <v>47868</v>
      </c>
      <c r="L28" s="616">
        <v>695553139.10000002</v>
      </c>
      <c r="M28" s="355"/>
      <c r="O28" s="350"/>
      <c r="P28" s="350"/>
      <c r="Q28" s="350"/>
      <c r="R28" s="350"/>
      <c r="S28" s="350"/>
      <c r="T28" s="350"/>
      <c r="U28" s="350"/>
      <c r="V28" s="350"/>
      <c r="W28" s="350"/>
      <c r="X28" s="350"/>
      <c r="Y28" s="350"/>
      <c r="Z28" s="350"/>
      <c r="AA28" s="350"/>
      <c r="AB28" s="350"/>
      <c r="AC28" s="350"/>
      <c r="AD28" s="350"/>
      <c r="AE28" s="350"/>
    </row>
    <row r="29" spans="2:31" ht="15" customHeight="1">
      <c r="B29" s="351"/>
      <c r="C29" s="351"/>
      <c r="D29" s="613">
        <v>2023</v>
      </c>
      <c r="E29" s="616">
        <v>67594</v>
      </c>
      <c r="F29" s="616">
        <v>957243994.98000002</v>
      </c>
      <c r="G29" s="616"/>
      <c r="H29" s="616">
        <v>50182</v>
      </c>
      <c r="I29" s="616">
        <v>716086411.39999998</v>
      </c>
      <c r="J29" s="616"/>
      <c r="K29" s="616">
        <v>60996</v>
      </c>
      <c r="L29" s="616">
        <v>875439913.37</v>
      </c>
      <c r="M29" s="355"/>
      <c r="O29" s="350"/>
      <c r="P29" s="350"/>
      <c r="Q29" s="350"/>
      <c r="R29" s="350"/>
      <c r="S29" s="350"/>
      <c r="T29" s="350"/>
      <c r="U29" s="350"/>
      <c r="V29" s="350"/>
      <c r="W29" s="350"/>
      <c r="X29" s="350"/>
      <c r="Y29" s="350"/>
      <c r="Z29" s="350"/>
      <c r="AA29" s="350"/>
      <c r="AB29" s="350"/>
      <c r="AC29" s="350"/>
      <c r="AD29" s="350"/>
      <c r="AE29" s="350"/>
    </row>
    <row r="30" spans="2:31" ht="15" customHeight="1">
      <c r="B30" s="351"/>
      <c r="C30" s="351"/>
      <c r="D30" s="613">
        <v>2024</v>
      </c>
      <c r="E30" s="893">
        <v>86979</v>
      </c>
      <c r="F30" s="893">
        <v>1240847018.8800001</v>
      </c>
      <c r="G30" s="893"/>
      <c r="H30" s="893">
        <v>58735</v>
      </c>
      <c r="I30" s="893">
        <v>850788029.03999996</v>
      </c>
      <c r="K30" s="893">
        <v>69035</v>
      </c>
      <c r="L30" s="893">
        <v>1002168468.27</v>
      </c>
      <c r="M30" s="355"/>
      <c r="O30" s="350"/>
      <c r="P30" s="350"/>
      <c r="Q30" s="350"/>
      <c r="R30" s="350"/>
      <c r="S30" s="350"/>
      <c r="T30" s="350"/>
      <c r="U30" s="350"/>
      <c r="V30" s="350"/>
      <c r="W30" s="350"/>
      <c r="X30" s="350"/>
      <c r="Y30" s="350"/>
      <c r="Z30" s="350"/>
      <c r="AA30" s="350"/>
      <c r="AB30" s="350"/>
      <c r="AC30" s="350"/>
      <c r="AD30" s="350"/>
      <c r="AE30" s="350"/>
    </row>
    <row r="31" spans="2:31" ht="8.1" customHeight="1">
      <c r="B31" s="351"/>
      <c r="C31" s="351"/>
      <c r="E31" s="616"/>
      <c r="F31" s="616"/>
      <c r="G31" s="616"/>
      <c r="H31" s="616"/>
      <c r="I31" s="616"/>
      <c r="J31" s="616"/>
      <c r="K31" s="616"/>
      <c r="L31" s="616"/>
      <c r="M31" s="355"/>
      <c r="O31" s="350"/>
      <c r="P31" s="350"/>
      <c r="Q31" s="350"/>
      <c r="R31" s="350"/>
      <c r="S31" s="350"/>
      <c r="T31" s="350"/>
      <c r="U31" s="350"/>
      <c r="V31" s="350"/>
      <c r="W31" s="350"/>
      <c r="X31" s="350"/>
      <c r="Y31" s="350"/>
      <c r="Z31" s="350"/>
      <c r="AA31" s="350"/>
      <c r="AB31" s="350"/>
      <c r="AC31" s="350"/>
      <c r="AD31" s="350"/>
      <c r="AE31" s="350"/>
    </row>
    <row r="32" spans="2:31" ht="15" customHeight="1">
      <c r="B32" s="351" t="s">
        <v>311</v>
      </c>
      <c r="C32" s="351"/>
      <c r="D32" s="613">
        <v>2022</v>
      </c>
      <c r="E32" s="616">
        <v>26894</v>
      </c>
      <c r="F32" s="616">
        <v>663121154.11000001</v>
      </c>
      <c r="G32" s="616"/>
      <c r="H32" s="616">
        <v>25360</v>
      </c>
      <c r="I32" s="616">
        <v>626898031.21000004</v>
      </c>
      <c r="J32" s="616"/>
      <c r="K32" s="616">
        <v>31614</v>
      </c>
      <c r="L32" s="616">
        <v>782390497.04999995</v>
      </c>
      <c r="M32" s="355"/>
      <c r="O32" s="350"/>
      <c r="P32" s="350"/>
      <c r="Q32" s="350"/>
      <c r="R32" s="350"/>
      <c r="S32" s="350"/>
      <c r="T32" s="350"/>
      <c r="U32" s="350"/>
      <c r="V32" s="350"/>
      <c r="W32" s="350"/>
      <c r="X32" s="350"/>
      <c r="Y32" s="350"/>
      <c r="Z32" s="350"/>
      <c r="AA32" s="350"/>
      <c r="AB32" s="350"/>
      <c r="AC32" s="350"/>
      <c r="AD32" s="350"/>
      <c r="AE32" s="350"/>
    </row>
    <row r="33" spans="2:44" ht="15" customHeight="1">
      <c r="B33" s="351"/>
      <c r="C33" s="351"/>
      <c r="D33" s="613">
        <v>2023</v>
      </c>
      <c r="E33" s="616">
        <v>31372</v>
      </c>
      <c r="F33" s="616">
        <v>771012515.00999999</v>
      </c>
      <c r="G33" s="616"/>
      <c r="H33" s="616">
        <v>28086</v>
      </c>
      <c r="I33" s="616">
        <v>692642944.75999999</v>
      </c>
      <c r="J33" s="616"/>
      <c r="K33" s="616">
        <v>34935</v>
      </c>
      <c r="L33" s="616">
        <v>861696280.41999996</v>
      </c>
      <c r="M33" s="355"/>
      <c r="O33" s="350"/>
      <c r="P33" s="350"/>
      <c r="Q33" s="350"/>
      <c r="R33" s="350"/>
      <c r="S33" s="350"/>
      <c r="T33" s="350"/>
      <c r="U33" s="350"/>
      <c r="V33" s="350"/>
      <c r="W33" s="350"/>
      <c r="X33" s="350"/>
      <c r="Y33" s="350"/>
      <c r="Z33" s="350"/>
      <c r="AA33" s="350"/>
      <c r="AB33" s="350"/>
      <c r="AC33" s="350"/>
      <c r="AD33" s="350"/>
      <c r="AE33" s="350"/>
    </row>
    <row r="34" spans="2:44" ht="15" customHeight="1">
      <c r="B34" s="351"/>
      <c r="C34" s="351"/>
      <c r="D34" s="613">
        <v>2024</v>
      </c>
      <c r="E34" s="893">
        <v>39418</v>
      </c>
      <c r="F34" s="893">
        <v>966240681.66999996</v>
      </c>
      <c r="G34" s="893"/>
      <c r="H34" s="893">
        <v>31930</v>
      </c>
      <c r="I34" s="893">
        <v>785457167.17000008</v>
      </c>
      <c r="K34" s="893">
        <v>40272</v>
      </c>
      <c r="L34" s="893">
        <v>990916257.30999994</v>
      </c>
      <c r="M34" s="355"/>
      <c r="O34" s="350"/>
      <c r="P34" s="350"/>
      <c r="Q34" s="350"/>
      <c r="R34" s="350"/>
      <c r="S34" s="350"/>
      <c r="T34" s="350"/>
      <c r="U34" s="350"/>
      <c r="V34" s="350"/>
      <c r="W34" s="350"/>
      <c r="X34" s="350"/>
      <c r="Y34" s="350"/>
      <c r="Z34" s="350"/>
      <c r="AA34" s="350"/>
      <c r="AB34" s="350"/>
      <c r="AC34" s="350"/>
      <c r="AD34" s="350"/>
      <c r="AE34" s="350"/>
    </row>
    <row r="35" spans="2:44" ht="8.1" customHeight="1">
      <c r="B35" s="351"/>
      <c r="C35" s="351"/>
      <c r="E35" s="616"/>
      <c r="F35" s="616"/>
      <c r="G35" s="616"/>
      <c r="H35" s="616"/>
      <c r="I35" s="616"/>
      <c r="J35" s="616"/>
      <c r="K35" s="616"/>
      <c r="L35" s="616"/>
      <c r="M35" s="355"/>
      <c r="O35" s="350"/>
      <c r="P35" s="350"/>
      <c r="Q35" s="350"/>
      <c r="R35" s="350"/>
      <c r="S35" s="350"/>
      <c r="T35" s="350"/>
      <c r="U35" s="350"/>
      <c r="V35" s="350"/>
      <c r="W35" s="350"/>
      <c r="X35" s="350"/>
      <c r="Y35" s="350"/>
      <c r="Z35" s="350"/>
      <c r="AA35" s="350"/>
      <c r="AB35" s="350"/>
      <c r="AC35" s="350"/>
      <c r="AD35" s="350"/>
      <c r="AE35" s="350"/>
    </row>
    <row r="36" spans="2:44" ht="15" customHeight="1">
      <c r="B36" s="351" t="s">
        <v>312</v>
      </c>
      <c r="C36" s="894"/>
      <c r="D36" s="613">
        <v>2022</v>
      </c>
      <c r="E36" s="616">
        <v>18904</v>
      </c>
      <c r="F36" s="616">
        <v>655979365.09000003</v>
      </c>
      <c r="G36" s="616"/>
      <c r="H36" s="616">
        <v>19190</v>
      </c>
      <c r="I36" s="616">
        <v>666867963.08000004</v>
      </c>
      <c r="J36" s="616"/>
      <c r="K36" s="616">
        <v>24511</v>
      </c>
      <c r="L36" s="616">
        <v>852891464.5</v>
      </c>
    </row>
    <row r="37" spans="2:44" ht="15" customHeight="1">
      <c r="B37" s="351"/>
      <c r="C37" s="894"/>
      <c r="D37" s="613">
        <v>2023</v>
      </c>
      <c r="E37" s="616">
        <v>20981</v>
      </c>
      <c r="F37" s="616">
        <v>728099171.22000003</v>
      </c>
      <c r="G37" s="616"/>
      <c r="H37" s="616">
        <v>20248</v>
      </c>
      <c r="I37" s="616">
        <v>704252306.92999995</v>
      </c>
      <c r="J37" s="616"/>
      <c r="K37" s="616">
        <v>25805</v>
      </c>
      <c r="L37" s="616">
        <v>896985075.42999995</v>
      </c>
      <c r="M37" s="351"/>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row>
    <row r="38" spans="2:44" ht="15" customHeight="1">
      <c r="B38" s="351"/>
      <c r="C38" s="894"/>
      <c r="D38" s="613">
        <v>2024</v>
      </c>
      <c r="E38" s="893">
        <v>24532</v>
      </c>
      <c r="F38" s="893">
        <v>850033242.90999997</v>
      </c>
      <c r="G38" s="893"/>
      <c r="H38" s="893">
        <v>22258</v>
      </c>
      <c r="I38" s="893">
        <v>773245765.47000003</v>
      </c>
      <c r="K38" s="893">
        <v>28152</v>
      </c>
      <c r="L38" s="893">
        <v>977449179.83000004</v>
      </c>
      <c r="M38" s="352"/>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row>
    <row r="39" spans="2:44" ht="8.1" customHeight="1">
      <c r="B39" s="351"/>
      <c r="C39" s="894"/>
      <c r="E39" s="616"/>
      <c r="F39" s="616"/>
      <c r="G39" s="616"/>
      <c r="H39" s="616"/>
      <c r="I39" s="616"/>
      <c r="J39" s="616"/>
      <c r="K39" s="616"/>
      <c r="L39" s="616"/>
      <c r="M39" s="352"/>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t="s">
        <v>313</v>
      </c>
      <c r="C40" s="894"/>
      <c r="D40" s="613">
        <v>2022</v>
      </c>
      <c r="E40" s="616">
        <v>13948</v>
      </c>
      <c r="F40" s="616">
        <v>624872918.82000005</v>
      </c>
      <c r="G40" s="616"/>
      <c r="H40" s="616">
        <v>15285</v>
      </c>
      <c r="I40" s="616">
        <v>685036210.07000005</v>
      </c>
      <c r="J40" s="616"/>
      <c r="K40" s="616">
        <v>20322</v>
      </c>
      <c r="L40" s="616">
        <v>910074667.36000001</v>
      </c>
      <c r="M40" s="353"/>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15" customHeight="1">
      <c r="B41" s="351"/>
      <c r="C41" s="894"/>
      <c r="D41" s="613">
        <v>2023</v>
      </c>
      <c r="E41" s="616">
        <v>15163</v>
      </c>
      <c r="F41" s="616">
        <v>678549580.34000003</v>
      </c>
      <c r="G41" s="616"/>
      <c r="H41" s="616">
        <v>16030</v>
      </c>
      <c r="I41" s="616">
        <v>718432820.35000002</v>
      </c>
      <c r="J41" s="616"/>
      <c r="K41" s="616">
        <v>21089</v>
      </c>
      <c r="L41" s="616">
        <v>945411332.74000001</v>
      </c>
      <c r="M41" s="354"/>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c r="C42" s="894"/>
      <c r="D42" s="613">
        <v>2024</v>
      </c>
      <c r="E42" s="893">
        <v>16893</v>
      </c>
      <c r="F42" s="893">
        <v>756250878.20000005</v>
      </c>
      <c r="G42" s="893"/>
      <c r="H42" s="893">
        <v>17021</v>
      </c>
      <c r="I42" s="893">
        <v>762412432.47000003</v>
      </c>
      <c r="K42" s="893">
        <v>22217</v>
      </c>
      <c r="L42" s="893">
        <v>995070634.05999994</v>
      </c>
      <c r="M42" s="355"/>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8.1" customHeight="1">
      <c r="B43" s="351"/>
      <c r="C43" s="894"/>
      <c r="E43" s="616"/>
      <c r="F43" s="616"/>
      <c r="G43" s="616"/>
      <c r="H43" s="616"/>
      <c r="I43" s="616"/>
      <c r="J43" s="616"/>
      <c r="K43" s="616"/>
      <c r="L43" s="616"/>
      <c r="M43" s="355"/>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t="s">
        <v>314</v>
      </c>
      <c r="C44" s="894"/>
      <c r="D44" s="613">
        <v>2022</v>
      </c>
      <c r="E44" s="616">
        <v>19362</v>
      </c>
      <c r="F44" s="616">
        <v>1147027164.9000001</v>
      </c>
      <c r="G44" s="616"/>
      <c r="H44" s="616">
        <v>24119</v>
      </c>
      <c r="I44" s="616">
        <v>1433181843</v>
      </c>
      <c r="J44" s="616"/>
      <c r="K44" s="616">
        <v>31875</v>
      </c>
      <c r="L44" s="616">
        <v>1894845130.78</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15" customHeight="1">
      <c r="B45" s="351"/>
      <c r="C45" s="894"/>
      <c r="D45" s="613">
        <v>2023</v>
      </c>
      <c r="E45" s="616">
        <v>21249</v>
      </c>
      <c r="F45" s="616">
        <v>1259545720.6099999</v>
      </c>
      <c r="G45" s="616"/>
      <c r="H45" s="616">
        <v>25189</v>
      </c>
      <c r="I45" s="616">
        <v>1497283544.96</v>
      </c>
      <c r="J45" s="616"/>
      <c r="K45" s="616">
        <v>33097</v>
      </c>
      <c r="L45" s="616">
        <v>1967947623.0999999</v>
      </c>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c r="C46" s="894"/>
      <c r="D46" s="613">
        <v>2024</v>
      </c>
      <c r="E46" s="893">
        <v>23335</v>
      </c>
      <c r="F46" s="893">
        <v>1381173909.5999999</v>
      </c>
      <c r="G46" s="893"/>
      <c r="H46" s="893">
        <v>26219</v>
      </c>
      <c r="I46" s="893">
        <v>1558321668.5599999</v>
      </c>
      <c r="K46" s="893">
        <v>34534</v>
      </c>
      <c r="L46" s="893">
        <v>2052562856.6700001</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8.1" customHeight="1">
      <c r="B47" s="351"/>
      <c r="C47" s="894"/>
      <c r="E47" s="616"/>
      <c r="F47" s="616"/>
      <c r="G47" s="616"/>
      <c r="H47" s="616"/>
      <c r="I47" s="616"/>
      <c r="J47" s="616"/>
      <c r="K47" s="616"/>
      <c r="L47" s="616"/>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t="s">
        <v>315</v>
      </c>
      <c r="C48" s="894"/>
      <c r="D48" s="613">
        <v>2022</v>
      </c>
      <c r="E48" s="616">
        <v>16869</v>
      </c>
      <c r="F48" s="616">
        <v>1407787379.8</v>
      </c>
      <c r="G48" s="616"/>
      <c r="H48" s="616">
        <v>25140</v>
      </c>
      <c r="I48" s="616">
        <v>2111449458.78</v>
      </c>
      <c r="J48" s="616"/>
      <c r="K48" s="616">
        <v>32982</v>
      </c>
      <c r="L48" s="616">
        <v>2769222921.7399998</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15" customHeight="1">
      <c r="B49" s="351"/>
      <c r="C49" s="894"/>
      <c r="D49" s="613">
        <v>2023</v>
      </c>
      <c r="E49" s="616">
        <v>18791</v>
      </c>
      <c r="F49" s="616">
        <v>1569834821.2</v>
      </c>
      <c r="G49" s="616"/>
      <c r="H49" s="616">
        <v>26256</v>
      </c>
      <c r="I49" s="616">
        <v>2206861812.4899998</v>
      </c>
      <c r="J49" s="616"/>
      <c r="K49" s="616">
        <v>34440</v>
      </c>
      <c r="L49" s="616">
        <v>2893751011.4899998</v>
      </c>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c r="C50" s="894"/>
      <c r="D50" s="613">
        <v>2024</v>
      </c>
      <c r="E50" s="893">
        <v>20974</v>
      </c>
      <c r="F50" s="893">
        <v>1753072504.6599998</v>
      </c>
      <c r="G50" s="893"/>
      <c r="H50" s="893">
        <v>27545</v>
      </c>
      <c r="I50" s="893">
        <v>2314053403.1700001</v>
      </c>
      <c r="K50" s="893">
        <v>36417</v>
      </c>
      <c r="L50" s="893">
        <v>3059318817.5</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8.1" customHeight="1">
      <c r="B51" s="351"/>
      <c r="C51" s="894"/>
      <c r="E51" s="616"/>
      <c r="F51" s="616"/>
      <c r="G51" s="616"/>
      <c r="H51" s="616"/>
      <c r="I51" s="616"/>
      <c r="J51" s="616"/>
      <c r="K51" s="616"/>
      <c r="L51" s="616"/>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t="s">
        <v>316</v>
      </c>
      <c r="C52" s="894"/>
      <c r="D52" s="613">
        <v>2022</v>
      </c>
      <c r="E52" s="616">
        <v>19145</v>
      </c>
      <c r="F52" s="616">
        <v>2617960854.0700002</v>
      </c>
      <c r="G52" s="616"/>
      <c r="H52" s="616">
        <v>39911</v>
      </c>
      <c r="I52" s="616">
        <v>5608945248.7399998</v>
      </c>
      <c r="J52" s="616"/>
      <c r="K52" s="616">
        <v>51478</v>
      </c>
      <c r="L52" s="616">
        <v>7219333899.4899998</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15" customHeight="1">
      <c r="B53" s="351"/>
      <c r="C53" s="894"/>
      <c r="D53" s="613">
        <v>2023</v>
      </c>
      <c r="E53" s="616">
        <v>22303</v>
      </c>
      <c r="F53" s="616">
        <v>3055392182.5100002</v>
      </c>
      <c r="G53" s="616"/>
      <c r="H53" s="616">
        <v>43137</v>
      </c>
      <c r="I53" s="616">
        <v>6081578431.6199999</v>
      </c>
      <c r="J53" s="616"/>
      <c r="K53" s="616">
        <v>55804</v>
      </c>
      <c r="L53" s="616">
        <v>7825103687.5100002</v>
      </c>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c r="C54" s="894"/>
      <c r="D54" s="613">
        <v>2024</v>
      </c>
      <c r="E54" s="893">
        <v>25047</v>
      </c>
      <c r="F54" s="893">
        <v>3427723192.4700003</v>
      </c>
      <c r="G54" s="893"/>
      <c r="H54" s="893">
        <v>45658</v>
      </c>
      <c r="I54" s="893">
        <v>6429316400.4400005</v>
      </c>
      <c r="K54" s="893">
        <v>59711</v>
      </c>
      <c r="L54" s="893">
        <v>8387746023.0599995</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8.1" customHeight="1">
      <c r="B55" s="351"/>
      <c r="C55" s="894"/>
      <c r="E55" s="616"/>
      <c r="F55" s="616"/>
      <c r="G55" s="616"/>
      <c r="H55" s="616"/>
      <c r="I55" s="616"/>
      <c r="J55" s="616"/>
      <c r="K55" s="616"/>
      <c r="L55" s="616"/>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t="s">
        <v>317</v>
      </c>
      <c r="C56" s="351"/>
      <c r="D56" s="613">
        <v>2022</v>
      </c>
      <c r="E56" s="616">
        <v>4951</v>
      </c>
      <c r="F56" s="616">
        <v>1190351015.95</v>
      </c>
      <c r="G56" s="616"/>
      <c r="H56" s="616">
        <v>14070</v>
      </c>
      <c r="I56" s="616">
        <v>3409990592.2800002</v>
      </c>
      <c r="J56" s="616"/>
      <c r="K56" s="616">
        <v>17986</v>
      </c>
      <c r="L56" s="616">
        <v>4355873175.1000004</v>
      </c>
    </row>
    <row r="57" spans="2:44" ht="15" customHeight="1">
      <c r="B57" s="351"/>
      <c r="C57" s="351"/>
      <c r="D57" s="613">
        <v>2023</v>
      </c>
      <c r="E57" s="616">
        <v>5645</v>
      </c>
      <c r="F57" s="616">
        <v>1358372306.02</v>
      </c>
      <c r="G57" s="616"/>
      <c r="H57" s="616">
        <v>15617</v>
      </c>
      <c r="I57" s="616">
        <v>3784738922.4699998</v>
      </c>
      <c r="J57" s="616"/>
      <c r="K57" s="616">
        <v>20263</v>
      </c>
      <c r="L57" s="616">
        <v>4900276814.3999996</v>
      </c>
      <c r="M57" s="351"/>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row>
    <row r="58" spans="2:44" ht="15" customHeight="1">
      <c r="B58" s="351"/>
      <c r="C58" s="351"/>
      <c r="D58" s="613">
        <v>2024</v>
      </c>
      <c r="E58" s="893">
        <v>6548</v>
      </c>
      <c r="F58" s="893">
        <v>1571878033.8900001</v>
      </c>
      <c r="G58" s="893"/>
      <c r="H58" s="893">
        <v>17332</v>
      </c>
      <c r="I58" s="893">
        <v>4193782195.6000004</v>
      </c>
      <c r="K58" s="893">
        <v>22282</v>
      </c>
      <c r="L58" s="893">
        <v>5404201151.9599991</v>
      </c>
      <c r="M58" s="352"/>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row>
    <row r="59" spans="2:44" ht="8.1" customHeight="1">
      <c r="B59" s="351"/>
      <c r="C59" s="351"/>
      <c r="E59" s="616"/>
      <c r="F59" s="616"/>
      <c r="G59" s="616"/>
      <c r="H59" s="616"/>
      <c r="I59" s="616"/>
      <c r="J59" s="616"/>
      <c r="K59" s="616"/>
      <c r="L59" s="616"/>
      <c r="M59" s="352"/>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t="s">
        <v>318</v>
      </c>
      <c r="C60" s="351"/>
      <c r="D60" s="613">
        <v>2022</v>
      </c>
      <c r="E60" s="616">
        <v>1863</v>
      </c>
      <c r="F60" s="616">
        <v>637721290.69000006</v>
      </c>
      <c r="G60" s="616"/>
      <c r="H60" s="616">
        <v>6269</v>
      </c>
      <c r="I60" s="616">
        <v>2152357746.3200002</v>
      </c>
      <c r="J60" s="616"/>
      <c r="K60" s="616">
        <v>7921</v>
      </c>
      <c r="L60" s="616">
        <v>2723084949.23</v>
      </c>
      <c r="M60" s="353"/>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15" customHeight="1">
      <c r="B61" s="351"/>
      <c r="C61" s="351"/>
      <c r="D61" s="613">
        <v>2023</v>
      </c>
      <c r="E61" s="616">
        <v>2236</v>
      </c>
      <c r="F61" s="616">
        <v>768919078.84000003</v>
      </c>
      <c r="G61" s="616"/>
      <c r="H61" s="616">
        <v>7119</v>
      </c>
      <c r="I61" s="616">
        <v>2448472792.3899999</v>
      </c>
      <c r="J61" s="616"/>
      <c r="K61" s="616">
        <v>9164</v>
      </c>
      <c r="L61" s="616">
        <v>3152142532.8600001</v>
      </c>
      <c r="M61" s="354"/>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c r="C62" s="351"/>
      <c r="D62" s="613">
        <v>2024</v>
      </c>
      <c r="E62" s="893">
        <v>2495</v>
      </c>
      <c r="F62" s="893">
        <v>854013415.25</v>
      </c>
      <c r="G62" s="893"/>
      <c r="H62" s="893">
        <v>7951</v>
      </c>
      <c r="I62" s="893">
        <v>2736988479.4400001</v>
      </c>
      <c r="K62" s="893">
        <v>10019</v>
      </c>
      <c r="L62" s="893">
        <v>3446114221.8900003</v>
      </c>
      <c r="M62" s="355"/>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8.1" customHeight="1">
      <c r="B63" s="351"/>
      <c r="C63" s="351"/>
      <c r="E63" s="616"/>
      <c r="F63" s="616"/>
      <c r="G63" s="616"/>
      <c r="H63" s="616"/>
      <c r="I63" s="616"/>
      <c r="J63" s="616"/>
      <c r="K63" s="616"/>
      <c r="L63" s="616"/>
      <c r="M63" s="355"/>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t="s">
        <v>319</v>
      </c>
      <c r="C64" s="351"/>
      <c r="D64" s="613">
        <v>2022</v>
      </c>
      <c r="E64" s="616">
        <v>895</v>
      </c>
      <c r="F64" s="616">
        <v>397367268.69999999</v>
      </c>
      <c r="G64" s="616"/>
      <c r="H64" s="616">
        <v>3353</v>
      </c>
      <c r="I64" s="616">
        <v>1491035204.0899999</v>
      </c>
      <c r="J64" s="616"/>
      <c r="K64" s="616">
        <v>4039</v>
      </c>
      <c r="L64" s="616">
        <v>1795243346.5999999</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15" customHeight="1">
      <c r="B65" s="351"/>
      <c r="C65" s="351"/>
      <c r="D65" s="613">
        <v>2023</v>
      </c>
      <c r="E65" s="616">
        <v>1034</v>
      </c>
      <c r="F65" s="616">
        <v>459356949.50999999</v>
      </c>
      <c r="G65" s="616"/>
      <c r="H65" s="616">
        <v>3902</v>
      </c>
      <c r="I65" s="616">
        <v>1737807777.1600001</v>
      </c>
      <c r="J65" s="616"/>
      <c r="K65" s="616">
        <v>4735</v>
      </c>
      <c r="L65" s="616">
        <v>2106300705.54</v>
      </c>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c r="C66" s="351"/>
      <c r="D66" s="613">
        <v>2024</v>
      </c>
      <c r="E66" s="893">
        <v>1279</v>
      </c>
      <c r="F66" s="893">
        <v>568559527.53999996</v>
      </c>
      <c r="G66" s="893"/>
      <c r="H66" s="893">
        <v>4395</v>
      </c>
      <c r="I66" s="893">
        <v>1957767544.8800001</v>
      </c>
      <c r="K66" s="893">
        <v>5599</v>
      </c>
      <c r="L66" s="893">
        <v>2489099789.02</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8.1" customHeight="1">
      <c r="B67" s="351"/>
      <c r="C67" s="351"/>
      <c r="E67" s="616"/>
      <c r="F67" s="616"/>
      <c r="G67" s="616"/>
      <c r="H67" s="616"/>
      <c r="I67" s="616"/>
      <c r="J67" s="616"/>
      <c r="K67" s="616"/>
      <c r="L67" s="616"/>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t="s">
        <v>320</v>
      </c>
      <c r="C68" s="351"/>
      <c r="D68" s="613">
        <v>2022</v>
      </c>
      <c r="E68" s="616">
        <v>1097</v>
      </c>
      <c r="F68" s="616">
        <v>723387411.39999998</v>
      </c>
      <c r="G68" s="616"/>
      <c r="H68" s="616">
        <v>4896</v>
      </c>
      <c r="I68" s="616">
        <v>3281920853.96</v>
      </c>
      <c r="J68" s="616"/>
      <c r="K68" s="616">
        <v>5930</v>
      </c>
      <c r="L68" s="616">
        <v>3978748351.8499999</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15" customHeight="1">
      <c r="B69" s="351"/>
      <c r="C69" s="351"/>
      <c r="D69" s="613">
        <v>2023</v>
      </c>
      <c r="E69" s="616">
        <v>1334</v>
      </c>
      <c r="F69" s="616">
        <v>877339419.03999996</v>
      </c>
      <c r="G69" s="616"/>
      <c r="H69" s="616">
        <v>5850</v>
      </c>
      <c r="I69" s="616">
        <v>3934218596.8000002</v>
      </c>
      <c r="J69" s="616"/>
      <c r="K69" s="616">
        <v>7024</v>
      </c>
      <c r="L69" s="616">
        <v>4709268305.0900002</v>
      </c>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c r="C70" s="351"/>
      <c r="D70" s="613">
        <v>2024</v>
      </c>
      <c r="E70" s="893">
        <v>1623</v>
      </c>
      <c r="F70" s="893">
        <v>1072307153.29</v>
      </c>
      <c r="G70" s="893"/>
      <c r="H70" s="893">
        <v>7017</v>
      </c>
      <c r="I70" s="893">
        <v>4738321724.7299995</v>
      </c>
      <c r="K70" s="893">
        <v>8422</v>
      </c>
      <c r="L70" s="893">
        <v>5654596805.3400002</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8.1" customHeight="1">
      <c r="B71" s="351"/>
      <c r="C71" s="351"/>
      <c r="E71" s="616"/>
      <c r="F71" s="616"/>
      <c r="G71" s="616"/>
      <c r="H71" s="616"/>
      <c r="I71" s="616"/>
      <c r="J71" s="616"/>
      <c r="K71" s="893"/>
      <c r="L71" s="893"/>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t="s">
        <v>261</v>
      </c>
      <c r="C72" s="351"/>
      <c r="D72" s="613">
        <v>2022</v>
      </c>
      <c r="E72" s="616">
        <v>212</v>
      </c>
      <c r="F72" s="616">
        <v>301782455.29000002</v>
      </c>
      <c r="G72" s="616"/>
      <c r="H72" s="616">
        <v>1560</v>
      </c>
      <c r="I72" s="616">
        <v>2455106369.27</v>
      </c>
      <c r="J72" s="616"/>
      <c r="K72" s="616">
        <v>1978</v>
      </c>
      <c r="L72" s="616">
        <v>3048502898.79</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15" customHeight="1">
      <c r="B73" s="351"/>
      <c r="C73" s="351"/>
      <c r="D73" s="613">
        <v>2023</v>
      </c>
      <c r="E73" s="616">
        <v>278</v>
      </c>
      <c r="F73" s="616">
        <v>393646765.19999999</v>
      </c>
      <c r="G73" s="616"/>
      <c r="H73" s="616">
        <v>1907</v>
      </c>
      <c r="I73" s="616">
        <v>3042403353.5500002</v>
      </c>
      <c r="J73" s="616"/>
      <c r="K73" s="616">
        <v>2416</v>
      </c>
      <c r="L73" s="616">
        <v>3758809450.77</v>
      </c>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c r="C74" s="351"/>
      <c r="D74" s="613">
        <v>2024</v>
      </c>
      <c r="E74" s="893">
        <v>356</v>
      </c>
      <c r="F74" s="893">
        <v>500264595.06999999</v>
      </c>
      <c r="G74" s="893"/>
      <c r="H74" s="893">
        <v>2344</v>
      </c>
      <c r="I74" s="893">
        <v>3783524003.5300002</v>
      </c>
      <c r="K74" s="893">
        <v>2916</v>
      </c>
      <c r="L74" s="893">
        <v>4614182686.2200003</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8.1" customHeight="1" thickBot="1">
      <c r="A75" s="881"/>
      <c r="B75" s="895"/>
      <c r="C75" s="895"/>
      <c r="D75" s="882"/>
      <c r="E75" s="895"/>
      <c r="F75" s="895"/>
      <c r="G75" s="895"/>
      <c r="H75" s="895"/>
      <c r="I75" s="895"/>
      <c r="J75" s="895"/>
      <c r="K75" s="895"/>
      <c r="L75" s="895"/>
      <c r="M75" s="861"/>
      <c r="N75" s="861"/>
    </row>
    <row r="76" spans="1:37" s="900" customFormat="1">
      <c r="A76" s="896"/>
      <c r="B76" s="896"/>
      <c r="C76" s="896"/>
      <c r="D76" s="897"/>
      <c r="E76" s="899"/>
      <c r="F76" s="899"/>
      <c r="G76" s="899"/>
      <c r="H76" s="898"/>
      <c r="I76" s="898"/>
      <c r="J76" s="899"/>
      <c r="K76" s="610"/>
      <c r="L76" s="861"/>
      <c r="M76" s="883" t="s">
        <v>165</v>
      </c>
    </row>
    <row r="77" spans="1:37" s="900" customFormat="1">
      <c r="A77" s="896"/>
      <c r="B77" s="896"/>
      <c r="C77" s="896"/>
      <c r="D77" s="897"/>
      <c r="E77" s="898"/>
      <c r="F77" s="898"/>
      <c r="G77" s="898"/>
      <c r="H77" s="898"/>
      <c r="I77" s="898"/>
      <c r="J77" s="898"/>
      <c r="K77" s="610"/>
      <c r="L77" s="861"/>
      <c r="M77" s="884" t="s">
        <v>106</v>
      </c>
    </row>
    <row r="79" spans="1:37">
      <c r="E79" s="901"/>
      <c r="F79" s="901"/>
      <c r="G79" s="901"/>
      <c r="J79" s="901"/>
    </row>
    <row r="80" spans="1:37">
      <c r="B80" s="894"/>
    </row>
    <row r="81" spans="2:44">
      <c r="B81" s="894"/>
    </row>
    <row r="82" spans="2:44">
      <c r="B82" s="894"/>
    </row>
    <row r="83" spans="2:44" s="610" customFormat="1">
      <c r="B83" s="894"/>
      <c r="D83" s="613"/>
      <c r="E83" s="861"/>
      <c r="F83" s="861"/>
      <c r="G83" s="861"/>
      <c r="H83" s="861"/>
      <c r="I83" s="861"/>
      <c r="J83" s="861"/>
      <c r="L83" s="86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861"/>
      <c r="F84" s="861"/>
      <c r="G84" s="861"/>
      <c r="H84" s="861"/>
      <c r="I84" s="861"/>
      <c r="J84" s="861"/>
      <c r="L84" s="86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861"/>
      <c r="F85" s="861"/>
      <c r="G85" s="861"/>
      <c r="H85" s="861"/>
      <c r="I85" s="861"/>
      <c r="J85" s="861"/>
      <c r="L85" s="86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861"/>
      <c r="F86" s="861"/>
      <c r="G86" s="861"/>
      <c r="H86" s="861"/>
      <c r="I86" s="861"/>
      <c r="J86" s="861"/>
      <c r="L86" s="86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861"/>
      <c r="F87" s="861"/>
      <c r="G87" s="861"/>
      <c r="H87" s="861"/>
      <c r="I87" s="861"/>
      <c r="J87" s="861"/>
      <c r="L87" s="86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861"/>
      <c r="F88" s="861"/>
      <c r="G88" s="861"/>
      <c r="H88" s="861"/>
      <c r="I88" s="861"/>
      <c r="J88" s="861"/>
      <c r="L88" s="86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861"/>
      <c r="F89" s="861"/>
      <c r="G89" s="861"/>
      <c r="H89" s="861"/>
      <c r="I89" s="861"/>
      <c r="J89" s="861"/>
      <c r="L89" s="86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861"/>
      <c r="F90" s="861"/>
      <c r="G90" s="861"/>
      <c r="H90" s="861"/>
      <c r="I90" s="861"/>
      <c r="J90" s="861"/>
      <c r="L90" s="86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861"/>
      <c r="F91" s="861"/>
      <c r="G91" s="861"/>
      <c r="H91" s="861"/>
      <c r="I91" s="861"/>
      <c r="J91" s="861"/>
      <c r="L91" s="86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861"/>
      <c r="F92" s="861"/>
      <c r="G92" s="861"/>
      <c r="H92" s="861"/>
      <c r="I92" s="861"/>
      <c r="J92" s="861"/>
      <c r="L92" s="86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861"/>
      <c r="F93" s="861"/>
      <c r="G93" s="861"/>
      <c r="H93" s="861"/>
      <c r="I93" s="861"/>
      <c r="J93" s="861"/>
      <c r="L93" s="86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861"/>
      <c r="F94" s="861"/>
      <c r="G94" s="861"/>
      <c r="H94" s="861"/>
      <c r="I94" s="861"/>
      <c r="J94" s="861"/>
      <c r="L94" s="86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861"/>
      <c r="F95" s="861"/>
      <c r="G95" s="861"/>
      <c r="H95" s="861"/>
      <c r="I95" s="861"/>
      <c r="J95" s="861"/>
      <c r="L95" s="86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861"/>
      <c r="F96" s="861"/>
      <c r="G96" s="861"/>
      <c r="H96" s="861"/>
      <c r="I96" s="861"/>
      <c r="J96" s="861"/>
      <c r="L96" s="86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861"/>
      <c r="F97" s="861"/>
      <c r="G97" s="861"/>
      <c r="H97" s="861"/>
      <c r="I97" s="861"/>
      <c r="J97" s="861"/>
      <c r="L97" s="86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861"/>
      <c r="F98" s="861"/>
      <c r="G98" s="861"/>
      <c r="H98" s="861"/>
      <c r="I98" s="861"/>
      <c r="J98" s="861"/>
      <c r="L98" s="86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902"/>
      <c r="D99" s="613"/>
      <c r="E99" s="861"/>
      <c r="F99" s="861"/>
      <c r="G99" s="861"/>
      <c r="H99" s="861"/>
      <c r="I99" s="861"/>
      <c r="J99" s="861"/>
      <c r="L99" s="86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902"/>
      <c r="D100" s="613"/>
      <c r="E100" s="861"/>
      <c r="F100" s="861"/>
      <c r="G100" s="861"/>
      <c r="H100" s="861"/>
      <c r="I100" s="861"/>
      <c r="J100" s="861"/>
      <c r="L100" s="86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894"/>
      <c r="D101" s="613"/>
      <c r="E101" s="861"/>
      <c r="F101" s="861"/>
      <c r="G101" s="861"/>
      <c r="H101" s="861"/>
      <c r="I101" s="861"/>
      <c r="J101" s="861"/>
      <c r="L101" s="86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861"/>
      <c r="F102" s="861"/>
      <c r="G102" s="861"/>
      <c r="H102" s="861"/>
      <c r="I102" s="861"/>
      <c r="J102" s="861"/>
      <c r="L102" s="86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902"/>
      <c r="D103" s="613"/>
      <c r="E103" s="861"/>
      <c r="F103" s="861"/>
      <c r="G103" s="861"/>
      <c r="H103" s="861"/>
      <c r="I103" s="861"/>
      <c r="J103" s="861"/>
      <c r="L103" s="86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894"/>
      <c r="D104" s="613"/>
      <c r="E104" s="861"/>
      <c r="F104" s="861"/>
      <c r="G104" s="861"/>
      <c r="H104" s="861"/>
      <c r="I104" s="861"/>
      <c r="J104" s="861"/>
      <c r="L104" s="86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894"/>
      <c r="D105" s="613"/>
      <c r="E105" s="861"/>
      <c r="F105" s="861"/>
      <c r="G105" s="861"/>
      <c r="H105" s="861"/>
      <c r="I105" s="861"/>
      <c r="J105" s="861"/>
      <c r="L105" s="86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861"/>
      <c r="F106" s="861"/>
      <c r="G106" s="861"/>
      <c r="H106" s="861"/>
      <c r="I106" s="861"/>
      <c r="J106" s="861"/>
      <c r="L106" s="86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861"/>
      <c r="F107" s="861"/>
      <c r="G107" s="861"/>
      <c r="H107" s="861"/>
      <c r="I107" s="861"/>
      <c r="J107" s="861"/>
      <c r="L107" s="86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861"/>
      <c r="F108" s="861"/>
      <c r="G108" s="861"/>
      <c r="H108" s="861"/>
      <c r="I108" s="861"/>
      <c r="J108" s="861"/>
      <c r="L108" s="86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861"/>
      <c r="F109" s="861"/>
      <c r="G109" s="861"/>
      <c r="H109" s="861"/>
      <c r="I109" s="861"/>
      <c r="J109" s="861"/>
      <c r="L109" s="86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861"/>
      <c r="F110" s="861"/>
      <c r="G110" s="861"/>
      <c r="H110" s="861"/>
      <c r="I110" s="861"/>
      <c r="J110" s="861"/>
      <c r="L110" s="86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861"/>
      <c r="F111" s="861"/>
      <c r="G111" s="861"/>
      <c r="H111" s="861"/>
      <c r="I111" s="861"/>
      <c r="J111" s="861"/>
      <c r="L111" s="86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861"/>
      <c r="F112" s="861"/>
      <c r="G112" s="861"/>
      <c r="H112" s="861"/>
      <c r="I112" s="861"/>
      <c r="J112" s="861"/>
      <c r="L112" s="86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861"/>
      <c r="F113" s="861"/>
      <c r="G113" s="861"/>
      <c r="H113" s="861"/>
      <c r="I113" s="861"/>
      <c r="J113" s="861"/>
      <c r="L113" s="86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861"/>
      <c r="F114" s="861"/>
      <c r="G114" s="861"/>
      <c r="H114" s="861"/>
      <c r="I114" s="861"/>
      <c r="J114" s="861"/>
      <c r="L114" s="86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861"/>
      <c r="F115" s="861"/>
      <c r="G115" s="861"/>
      <c r="H115" s="861"/>
      <c r="I115" s="861"/>
      <c r="J115" s="861"/>
      <c r="L115" s="86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861"/>
      <c r="F116" s="861"/>
      <c r="G116" s="861"/>
      <c r="H116" s="861"/>
      <c r="I116" s="861"/>
      <c r="J116" s="861"/>
      <c r="L116" s="86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861"/>
      <c r="F117" s="861"/>
      <c r="G117" s="861"/>
      <c r="H117" s="861"/>
      <c r="I117" s="861"/>
      <c r="J117" s="861"/>
      <c r="L117" s="86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861"/>
      <c r="F118" s="861"/>
      <c r="G118" s="861"/>
      <c r="H118" s="861"/>
      <c r="I118" s="861"/>
      <c r="J118" s="861"/>
      <c r="L118" s="86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903"/>
      <c r="D119" s="613"/>
      <c r="E119" s="861"/>
      <c r="F119" s="861"/>
      <c r="G119" s="861"/>
      <c r="H119" s="861"/>
      <c r="I119" s="861"/>
      <c r="J119" s="861"/>
      <c r="L119" s="86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903"/>
      <c r="D120" s="613"/>
      <c r="E120" s="861"/>
      <c r="F120" s="861"/>
      <c r="G120" s="861"/>
      <c r="H120" s="861"/>
      <c r="I120" s="861"/>
      <c r="J120" s="861"/>
      <c r="L120" s="86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861"/>
      <c r="F121" s="861"/>
      <c r="G121" s="861"/>
      <c r="H121" s="861"/>
      <c r="I121" s="861"/>
      <c r="J121" s="861"/>
      <c r="L121" s="86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861"/>
      <c r="F122" s="861"/>
      <c r="G122" s="861"/>
      <c r="H122" s="861"/>
      <c r="I122" s="861"/>
      <c r="J122" s="861"/>
      <c r="L122" s="86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861"/>
      <c r="F123" s="861"/>
      <c r="G123" s="861"/>
      <c r="H123" s="861"/>
      <c r="I123" s="861"/>
      <c r="J123" s="861"/>
      <c r="L123" s="86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861"/>
      <c r="F124" s="861"/>
      <c r="G124" s="861"/>
      <c r="H124" s="861"/>
      <c r="I124" s="861"/>
      <c r="J124" s="861"/>
      <c r="L124" s="86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861"/>
      <c r="F125" s="861"/>
      <c r="G125" s="861"/>
      <c r="H125" s="861"/>
      <c r="I125" s="861"/>
      <c r="J125" s="861"/>
      <c r="L125" s="86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861"/>
      <c r="F126" s="861"/>
      <c r="G126" s="861"/>
      <c r="H126" s="861"/>
      <c r="I126" s="861"/>
      <c r="J126" s="861"/>
      <c r="L126" s="86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861"/>
      <c r="F127" s="861"/>
      <c r="G127" s="861"/>
      <c r="H127" s="861"/>
      <c r="I127" s="861"/>
      <c r="J127" s="861"/>
      <c r="L127" s="86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861"/>
      <c r="F128" s="861"/>
      <c r="G128" s="861"/>
      <c r="H128" s="861"/>
      <c r="I128" s="861"/>
      <c r="J128" s="861"/>
      <c r="L128" s="86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sheetData>
  <mergeCells count="3">
    <mergeCell ref="E10:F10"/>
    <mergeCell ref="H10:I10"/>
    <mergeCell ref="K10:L10"/>
  </mergeCells>
  <printOptions horizontalCentered="1"/>
  <pageMargins left="0.43307086614173229" right="0.43307086614173229" top="0.74803149606299213" bottom="0.74803149606299213" header="0.31496062992125984" footer="0.31496062992125984"/>
  <pageSetup paperSize="9" scale="68"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970A8-2718-4661-A179-B9DFEC7F1B9E}">
  <dimension ref="A1:AR128"/>
  <sheetViews>
    <sheetView showGridLines="0" view="pageBreakPreview" zoomScale="80" zoomScaleNormal="100" zoomScaleSheetLayoutView="8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3.85546875" style="613" customWidth="1"/>
    <col min="5" max="5" width="13.5703125" style="911" customWidth="1"/>
    <col min="6" max="6" width="17.28515625" style="911" customWidth="1"/>
    <col min="7" max="7" width="1.7109375" style="911" customWidth="1"/>
    <col min="8" max="8" width="13.5703125" style="911" customWidth="1"/>
    <col min="9" max="9" width="17.28515625" style="911" customWidth="1"/>
    <col min="10" max="10" width="1.7109375" style="911" customWidth="1"/>
    <col min="11" max="11" width="13.5703125" style="911" customWidth="1"/>
    <col min="12" max="12" width="17.28515625" style="911" customWidth="1"/>
    <col min="13" max="13" width="1.42578125" style="905" customWidth="1"/>
    <col min="14" max="16384" width="10" style="362"/>
  </cols>
  <sheetData>
    <row r="1" spans="1:13" ht="15" customHeight="1">
      <c r="M1" s="342" t="s">
        <v>0</v>
      </c>
    </row>
    <row r="2" spans="1:13" ht="15" customHeight="1">
      <c r="M2" s="343" t="s">
        <v>1</v>
      </c>
    </row>
    <row r="3" spans="1:13" ht="15" customHeight="1"/>
    <row r="4" spans="1:13" ht="15" customHeight="1"/>
    <row r="5" spans="1:13" s="848" customFormat="1" ht="16.5">
      <c r="A5" s="842"/>
      <c r="B5" s="843" t="s">
        <v>287</v>
      </c>
      <c r="C5" s="844" t="s">
        <v>437</v>
      </c>
      <c r="D5" s="845"/>
      <c r="E5" s="911"/>
      <c r="F5" s="911"/>
      <c r="G5" s="911"/>
      <c r="H5" s="911"/>
      <c r="I5" s="911"/>
      <c r="J5" s="911"/>
      <c r="K5" s="911"/>
      <c r="L5" s="911"/>
      <c r="M5" s="907"/>
    </row>
    <row r="6" spans="1:13" s="848" customFormat="1" ht="16.5">
      <c r="A6" s="842"/>
      <c r="B6" s="843"/>
      <c r="C6" s="844" t="s">
        <v>438</v>
      </c>
      <c r="D6" s="845"/>
      <c r="E6" s="911"/>
      <c r="F6" s="911"/>
      <c r="G6" s="911"/>
      <c r="H6" s="911"/>
      <c r="I6" s="911"/>
      <c r="J6" s="911"/>
      <c r="K6" s="911"/>
      <c r="L6" s="911"/>
      <c r="M6" s="907"/>
    </row>
    <row r="7" spans="1:13" s="848" customFormat="1" ht="16.5">
      <c r="A7" s="842"/>
      <c r="B7" s="849" t="s">
        <v>288</v>
      </c>
      <c r="C7" s="850" t="s">
        <v>439</v>
      </c>
      <c r="D7" s="851"/>
      <c r="E7" s="911"/>
      <c r="F7" s="911"/>
      <c r="G7" s="911"/>
      <c r="H7" s="911"/>
      <c r="I7" s="911"/>
      <c r="J7" s="911"/>
      <c r="K7" s="911"/>
      <c r="L7" s="911"/>
      <c r="M7" s="907"/>
    </row>
    <row r="8" spans="1:13" ht="15" thickBot="1"/>
    <row r="9" spans="1:13" thickTop="1">
      <c r="A9" s="852"/>
      <c r="B9" s="853"/>
      <c r="C9" s="853"/>
      <c r="D9" s="589"/>
      <c r="E9" s="886"/>
      <c r="F9" s="886"/>
      <c r="G9" s="886"/>
      <c r="H9" s="886"/>
      <c r="I9" s="886"/>
      <c r="J9" s="886"/>
      <c r="K9" s="886"/>
      <c r="L9" s="886"/>
      <c r="M9" s="908"/>
    </row>
    <row r="10" spans="1:13" ht="13.5">
      <c r="B10" s="351" t="s">
        <v>432</v>
      </c>
      <c r="C10" s="351"/>
      <c r="D10" s="887" t="s">
        <v>337</v>
      </c>
      <c r="E10" s="888" t="s">
        <v>15</v>
      </c>
      <c r="F10" s="888"/>
      <c r="G10" s="887"/>
      <c r="H10" s="888" t="s">
        <v>14</v>
      </c>
      <c r="I10" s="888"/>
      <c r="J10" s="887"/>
      <c r="K10" s="888" t="s">
        <v>13</v>
      </c>
      <c r="L10" s="888"/>
      <c r="M10" s="855"/>
    </row>
    <row r="11" spans="1:13" ht="13.5">
      <c r="B11" s="351" t="s">
        <v>433</v>
      </c>
      <c r="C11" s="889"/>
      <c r="D11" s="890" t="s">
        <v>338</v>
      </c>
      <c r="E11" s="859" t="s">
        <v>271</v>
      </c>
      <c r="F11" s="860" t="s">
        <v>408</v>
      </c>
      <c r="G11" s="891"/>
      <c r="H11" s="859" t="s">
        <v>271</v>
      </c>
      <c r="I11" s="860" t="s">
        <v>408</v>
      </c>
      <c r="J11" s="891"/>
      <c r="K11" s="859" t="s">
        <v>271</v>
      </c>
      <c r="L11" s="860" t="s">
        <v>408</v>
      </c>
      <c r="M11" s="909">
        <v>400000</v>
      </c>
    </row>
    <row r="12" spans="1:13" ht="13.5">
      <c r="B12" s="889" t="s">
        <v>434</v>
      </c>
      <c r="C12" s="889"/>
      <c r="D12" s="890"/>
      <c r="E12" s="862" t="s">
        <v>262</v>
      </c>
      <c r="F12" s="863" t="s">
        <v>409</v>
      </c>
      <c r="G12" s="858"/>
      <c r="H12" s="862" t="s">
        <v>262</v>
      </c>
      <c r="I12" s="863" t="s">
        <v>409</v>
      </c>
      <c r="J12" s="858"/>
      <c r="K12" s="862" t="s">
        <v>262</v>
      </c>
      <c r="L12" s="863" t="s">
        <v>409</v>
      </c>
      <c r="M12" s="909"/>
    </row>
    <row r="13" spans="1:13" ht="13.5">
      <c r="B13" s="889" t="s">
        <v>435</v>
      </c>
      <c r="C13" s="889"/>
      <c r="D13" s="890"/>
      <c r="E13" s="858"/>
      <c r="F13" s="864" t="s">
        <v>410</v>
      </c>
      <c r="G13" s="858"/>
      <c r="H13" s="858"/>
      <c r="I13" s="864" t="s">
        <v>410</v>
      </c>
      <c r="J13" s="858"/>
      <c r="K13" s="858"/>
      <c r="L13" s="864" t="s">
        <v>410</v>
      </c>
      <c r="M13" s="909"/>
    </row>
    <row r="14" spans="1:13" ht="13.5">
      <c r="A14" s="865"/>
      <c r="B14" s="866"/>
      <c r="C14" s="866"/>
      <c r="D14" s="867"/>
      <c r="E14" s="868"/>
      <c r="F14" s="868"/>
      <c r="G14" s="868"/>
      <c r="H14" s="868"/>
      <c r="I14" s="868"/>
      <c r="J14" s="868"/>
      <c r="K14" s="868"/>
      <c r="L14" s="868"/>
      <c r="M14" s="910"/>
    </row>
    <row r="15" spans="1:13" ht="8.1" customHeight="1">
      <c r="B15" s="608"/>
      <c r="C15" s="608"/>
      <c r="D15" s="597"/>
      <c r="E15" s="855"/>
      <c r="F15" s="855"/>
      <c r="G15" s="855"/>
      <c r="H15" s="855"/>
      <c r="I15" s="855"/>
      <c r="J15" s="855"/>
      <c r="K15" s="855"/>
      <c r="L15" s="855"/>
    </row>
    <row r="16" spans="1:13" ht="15" customHeight="1">
      <c r="B16" s="608" t="s">
        <v>411</v>
      </c>
      <c r="C16" s="608"/>
      <c r="D16" s="597">
        <v>2022</v>
      </c>
      <c r="E16" s="864">
        <v>542304</v>
      </c>
      <c r="F16" s="864">
        <v>22970098519.509998</v>
      </c>
      <c r="G16" s="864"/>
      <c r="H16" s="864">
        <v>976969</v>
      </c>
      <c r="I16" s="864">
        <v>50872551713.630005</v>
      </c>
      <c r="J16" s="864"/>
      <c r="K16" s="864">
        <v>82644</v>
      </c>
      <c r="L16" s="864">
        <v>2265145330.9299998</v>
      </c>
    </row>
    <row r="17" spans="2:31" ht="15" customHeight="1">
      <c r="B17" s="608"/>
      <c r="C17" s="608"/>
      <c r="D17" s="597">
        <v>2023</v>
      </c>
      <c r="E17" s="864">
        <v>567204</v>
      </c>
      <c r="F17" s="864">
        <v>26042090265.779995</v>
      </c>
      <c r="G17" s="864"/>
      <c r="H17" s="864">
        <v>1015605</v>
      </c>
      <c r="I17" s="864">
        <v>57360746861.879997</v>
      </c>
      <c r="J17" s="864"/>
      <c r="K17" s="864">
        <v>85092</v>
      </c>
      <c r="L17" s="864">
        <v>2582012098.0500002</v>
      </c>
      <c r="M17" s="351"/>
      <c r="O17" s="350"/>
      <c r="P17" s="350"/>
      <c r="Q17" s="350"/>
      <c r="R17" s="350"/>
      <c r="S17" s="350"/>
      <c r="T17" s="350"/>
      <c r="U17" s="350"/>
      <c r="V17" s="350"/>
      <c r="W17" s="350"/>
      <c r="X17" s="350"/>
      <c r="Y17" s="350"/>
      <c r="Z17" s="350"/>
      <c r="AA17" s="350"/>
      <c r="AB17" s="350"/>
      <c r="AC17" s="350"/>
      <c r="AD17" s="350"/>
      <c r="AE17" s="350"/>
    </row>
    <row r="18" spans="2:31" ht="15" customHeight="1">
      <c r="B18" s="608"/>
      <c r="C18" s="608"/>
      <c r="D18" s="597">
        <v>2024</v>
      </c>
      <c r="E18" s="892">
        <v>596748</v>
      </c>
      <c r="F18" s="892">
        <v>29185914999.460007</v>
      </c>
      <c r="G18" s="892"/>
      <c r="H18" s="892">
        <v>1064423</v>
      </c>
      <c r="I18" s="892">
        <v>64277284926.609993</v>
      </c>
      <c r="J18" s="892"/>
      <c r="K18" s="892">
        <v>88939</v>
      </c>
      <c r="L18" s="892">
        <v>2905107164.3299999</v>
      </c>
      <c r="M18" s="352"/>
      <c r="O18" s="350"/>
      <c r="P18" s="350"/>
      <c r="Q18" s="350"/>
      <c r="R18" s="350"/>
      <c r="S18" s="350"/>
      <c r="T18" s="350"/>
      <c r="U18" s="350"/>
      <c r="V18" s="350"/>
      <c r="W18" s="350"/>
      <c r="X18" s="350"/>
      <c r="Y18" s="350"/>
      <c r="Z18" s="350"/>
      <c r="AA18" s="350"/>
      <c r="AB18" s="350"/>
      <c r="AC18" s="350"/>
      <c r="AD18" s="350"/>
      <c r="AE18" s="350"/>
    </row>
    <row r="19" spans="2:31" ht="8.1" customHeight="1">
      <c r="B19" s="608"/>
      <c r="C19" s="608"/>
      <c r="E19" s="616"/>
      <c r="F19" s="616"/>
      <c r="G19" s="345"/>
      <c r="H19" s="616"/>
      <c r="I19" s="616"/>
      <c r="J19" s="345"/>
      <c r="K19" s="616"/>
      <c r="L19" s="616"/>
      <c r="M19" s="352"/>
      <c r="O19" s="350"/>
      <c r="P19" s="350"/>
      <c r="Q19" s="350"/>
      <c r="R19" s="350"/>
      <c r="S19" s="350"/>
      <c r="T19" s="350"/>
      <c r="U19" s="350"/>
      <c r="V19" s="350"/>
      <c r="W19" s="350"/>
      <c r="X19" s="350"/>
      <c r="Y19" s="350"/>
      <c r="Z19" s="350"/>
      <c r="AA19" s="350"/>
      <c r="AB19" s="350"/>
      <c r="AC19" s="350"/>
      <c r="AD19" s="350"/>
      <c r="AE19" s="350"/>
    </row>
    <row r="20" spans="2:31" ht="15" customHeight="1">
      <c r="B20" s="351" t="s">
        <v>436</v>
      </c>
      <c r="C20" s="351"/>
      <c r="D20" s="613">
        <v>2022</v>
      </c>
      <c r="E20" s="616">
        <v>236510</v>
      </c>
      <c r="F20" s="616">
        <v>354512180.87</v>
      </c>
      <c r="G20" s="346"/>
      <c r="H20" s="616">
        <v>362290</v>
      </c>
      <c r="I20" s="616">
        <v>571556874.32000005</v>
      </c>
      <c r="J20" s="346"/>
      <c r="K20" s="616">
        <v>44498</v>
      </c>
      <c r="L20" s="616">
        <v>62444783.170000002</v>
      </c>
      <c r="M20" s="353"/>
      <c r="O20" s="350"/>
      <c r="P20" s="350"/>
      <c r="Q20" s="350"/>
      <c r="R20" s="350"/>
      <c r="S20" s="350"/>
      <c r="T20" s="350"/>
      <c r="U20" s="350"/>
      <c r="V20" s="350"/>
      <c r="W20" s="350"/>
      <c r="X20" s="350"/>
      <c r="Y20" s="350"/>
      <c r="Z20" s="350"/>
      <c r="AA20" s="350"/>
      <c r="AB20" s="350"/>
      <c r="AC20" s="350"/>
      <c r="AD20" s="350"/>
      <c r="AE20" s="350"/>
    </row>
    <row r="21" spans="2:31" ht="15" customHeight="1">
      <c r="B21" s="351"/>
      <c r="C21" s="351"/>
      <c r="D21" s="613">
        <v>2023</v>
      </c>
      <c r="E21" s="616">
        <v>204754</v>
      </c>
      <c r="F21" s="616">
        <v>288201021.41000003</v>
      </c>
      <c r="G21" s="346"/>
      <c r="H21" s="616">
        <v>313893</v>
      </c>
      <c r="I21" s="616">
        <v>466447733.44999999</v>
      </c>
      <c r="J21" s="346"/>
      <c r="K21" s="616">
        <v>38002</v>
      </c>
      <c r="L21" s="616">
        <v>50096084.5</v>
      </c>
      <c r="M21" s="354"/>
      <c r="O21" s="350"/>
      <c r="P21" s="350"/>
      <c r="Q21" s="350"/>
      <c r="R21" s="350"/>
      <c r="S21" s="350"/>
      <c r="T21" s="350"/>
      <c r="U21" s="350"/>
      <c r="V21" s="350"/>
      <c r="W21" s="350"/>
      <c r="X21" s="350"/>
      <c r="Y21" s="350"/>
      <c r="Z21" s="350"/>
      <c r="AA21" s="350"/>
      <c r="AB21" s="350"/>
      <c r="AC21" s="350"/>
      <c r="AD21" s="350"/>
      <c r="AE21" s="350"/>
    </row>
    <row r="22" spans="2:31" ht="15" customHeight="1">
      <c r="B22" s="351"/>
      <c r="C22" s="351"/>
      <c r="D22" s="613">
        <v>2024</v>
      </c>
      <c r="E22" s="893">
        <v>205575</v>
      </c>
      <c r="F22" s="893">
        <v>288453184.97000003</v>
      </c>
      <c r="G22" s="893"/>
      <c r="H22" s="893">
        <v>316164</v>
      </c>
      <c r="I22" s="893">
        <v>469761022.88999999</v>
      </c>
      <c r="J22" s="893"/>
      <c r="K22" s="893">
        <v>38064</v>
      </c>
      <c r="L22" s="893">
        <v>49760715.230000004</v>
      </c>
      <c r="M22" s="355"/>
      <c r="O22" s="350"/>
      <c r="P22" s="350"/>
      <c r="Q22" s="350"/>
      <c r="R22" s="350"/>
      <c r="S22" s="350"/>
      <c r="T22" s="350"/>
      <c r="U22" s="350"/>
      <c r="V22" s="350"/>
      <c r="W22" s="350"/>
      <c r="X22" s="350"/>
      <c r="Y22" s="350"/>
      <c r="Z22" s="350"/>
      <c r="AA22" s="350"/>
      <c r="AB22" s="350"/>
      <c r="AC22" s="350"/>
      <c r="AD22" s="350"/>
      <c r="AE22" s="350"/>
    </row>
    <row r="23" spans="2:31" ht="8.1" customHeight="1">
      <c r="B23" s="351"/>
      <c r="C23" s="351"/>
      <c r="E23" s="616"/>
      <c r="F23" s="616"/>
      <c r="G23" s="346"/>
      <c r="H23" s="616"/>
      <c r="I23" s="616"/>
      <c r="J23" s="346"/>
      <c r="K23" s="616"/>
      <c r="L23" s="616"/>
      <c r="M23" s="355"/>
      <c r="O23" s="350"/>
      <c r="P23" s="350"/>
      <c r="Q23" s="350"/>
      <c r="R23" s="350"/>
      <c r="S23" s="350"/>
      <c r="T23" s="350"/>
      <c r="U23" s="350"/>
      <c r="V23" s="350"/>
      <c r="W23" s="350"/>
      <c r="X23" s="350"/>
      <c r="Y23" s="350"/>
      <c r="Z23" s="350"/>
      <c r="AA23" s="350"/>
      <c r="AB23" s="350"/>
      <c r="AC23" s="350"/>
      <c r="AD23" s="350"/>
      <c r="AE23" s="350"/>
    </row>
    <row r="24" spans="2:31" ht="15" customHeight="1">
      <c r="B24" s="351" t="s">
        <v>309</v>
      </c>
      <c r="C24" s="351"/>
      <c r="D24" s="613">
        <v>2022</v>
      </c>
      <c r="E24" s="616">
        <v>53385</v>
      </c>
      <c r="F24" s="616">
        <v>381363793.05000001</v>
      </c>
      <c r="G24" s="346"/>
      <c r="H24" s="616">
        <v>95923</v>
      </c>
      <c r="I24" s="616">
        <v>690539046.52999997</v>
      </c>
      <c r="J24" s="346"/>
      <c r="K24" s="616">
        <v>8180</v>
      </c>
      <c r="L24" s="616">
        <v>58205201.079999998</v>
      </c>
      <c r="M24" s="355"/>
      <c r="O24" s="350"/>
      <c r="P24" s="350"/>
      <c r="Q24" s="350"/>
      <c r="R24" s="350"/>
      <c r="S24" s="350"/>
      <c r="T24" s="350"/>
      <c r="U24" s="350"/>
      <c r="V24" s="350"/>
      <c r="W24" s="350"/>
      <c r="X24" s="350"/>
      <c r="Y24" s="350"/>
      <c r="Z24" s="350"/>
      <c r="AA24" s="350"/>
      <c r="AB24" s="350"/>
      <c r="AC24" s="350"/>
      <c r="AD24" s="350"/>
      <c r="AE24" s="350"/>
    </row>
    <row r="25" spans="2:31" ht="15" customHeight="1">
      <c r="B25" s="351"/>
      <c r="C25" s="351"/>
      <c r="D25" s="613">
        <v>2023</v>
      </c>
      <c r="E25" s="616">
        <v>72073</v>
      </c>
      <c r="F25" s="616">
        <v>534989867.64999998</v>
      </c>
      <c r="G25" s="346"/>
      <c r="H25" s="616">
        <v>120624</v>
      </c>
      <c r="I25" s="616">
        <v>896202792.29999995</v>
      </c>
      <c r="J25" s="346"/>
      <c r="K25" s="616">
        <v>12107</v>
      </c>
      <c r="L25" s="616">
        <v>89665944.469999999</v>
      </c>
      <c r="M25" s="355"/>
      <c r="O25" s="350"/>
      <c r="P25" s="350"/>
      <c r="Q25" s="350"/>
      <c r="R25" s="350"/>
      <c r="S25" s="350"/>
      <c r="T25" s="350"/>
      <c r="U25" s="350"/>
      <c r="V25" s="350"/>
      <c r="W25" s="350"/>
      <c r="X25" s="350"/>
      <c r="Y25" s="350"/>
      <c r="Z25" s="350"/>
      <c r="AA25" s="350"/>
      <c r="AB25" s="350"/>
      <c r="AC25" s="350"/>
      <c r="AD25" s="350"/>
      <c r="AE25" s="350"/>
    </row>
    <row r="26" spans="2:31" ht="15" customHeight="1">
      <c r="B26" s="351"/>
      <c r="C26" s="351"/>
      <c r="D26" s="613">
        <v>2024</v>
      </c>
      <c r="E26" s="893">
        <v>61059</v>
      </c>
      <c r="F26" s="893">
        <v>451606854.38999999</v>
      </c>
      <c r="G26" s="893"/>
      <c r="H26" s="893">
        <v>101684</v>
      </c>
      <c r="I26" s="893">
        <v>752003448.57999992</v>
      </c>
      <c r="J26" s="893"/>
      <c r="K26" s="893">
        <v>9850</v>
      </c>
      <c r="L26" s="893">
        <v>73300037.430000007</v>
      </c>
      <c r="M26" s="355"/>
      <c r="O26" s="350"/>
      <c r="P26" s="350"/>
      <c r="Q26" s="350"/>
      <c r="R26" s="350"/>
      <c r="S26" s="350"/>
      <c r="T26" s="350"/>
      <c r="U26" s="350"/>
      <c r="V26" s="350"/>
      <c r="W26" s="350"/>
      <c r="X26" s="350"/>
      <c r="Y26" s="350"/>
      <c r="Z26" s="350"/>
      <c r="AA26" s="350"/>
      <c r="AB26" s="350"/>
      <c r="AC26" s="350"/>
      <c r="AD26" s="350"/>
      <c r="AE26" s="350"/>
    </row>
    <row r="27" spans="2:31" ht="8.1" customHeight="1">
      <c r="B27" s="351"/>
      <c r="C27" s="351"/>
      <c r="E27" s="616"/>
      <c r="F27" s="616"/>
      <c r="G27" s="346"/>
      <c r="H27" s="616"/>
      <c r="I27" s="616"/>
      <c r="J27" s="346"/>
      <c r="K27" s="616"/>
      <c r="L27" s="616"/>
      <c r="M27" s="355"/>
      <c r="O27" s="350"/>
      <c r="P27" s="350"/>
      <c r="Q27" s="350"/>
      <c r="R27" s="350"/>
      <c r="S27" s="350"/>
      <c r="T27" s="350"/>
      <c r="U27" s="350"/>
      <c r="V27" s="350"/>
      <c r="W27" s="350"/>
      <c r="X27" s="350"/>
      <c r="Y27" s="350"/>
      <c r="Z27" s="350"/>
      <c r="AA27" s="350"/>
      <c r="AB27" s="350"/>
      <c r="AC27" s="350"/>
      <c r="AD27" s="350"/>
      <c r="AE27" s="350"/>
    </row>
    <row r="28" spans="2:31" ht="15" customHeight="1">
      <c r="B28" s="351" t="s">
        <v>310</v>
      </c>
      <c r="C28" s="351"/>
      <c r="D28" s="613">
        <v>2022</v>
      </c>
      <c r="E28" s="616">
        <v>52828</v>
      </c>
      <c r="F28" s="616">
        <v>764897942.60000002</v>
      </c>
      <c r="G28" s="346"/>
      <c r="H28" s="616">
        <v>104178</v>
      </c>
      <c r="I28" s="616">
        <v>1511080671.98</v>
      </c>
      <c r="J28" s="346"/>
      <c r="K28" s="616">
        <v>7567</v>
      </c>
      <c r="L28" s="616">
        <v>108806920.48</v>
      </c>
      <c r="M28" s="355"/>
      <c r="O28" s="350"/>
      <c r="P28" s="350"/>
      <c r="Q28" s="350"/>
      <c r="R28" s="350"/>
      <c r="S28" s="350"/>
      <c r="T28" s="350"/>
      <c r="U28" s="350"/>
      <c r="V28" s="350"/>
      <c r="W28" s="350"/>
      <c r="X28" s="350"/>
      <c r="Y28" s="350"/>
      <c r="Z28" s="350"/>
      <c r="AA28" s="350"/>
      <c r="AB28" s="350"/>
      <c r="AC28" s="350"/>
      <c r="AD28" s="350"/>
      <c r="AE28" s="350"/>
    </row>
    <row r="29" spans="2:31" ht="15" customHeight="1">
      <c r="B29" s="351"/>
      <c r="C29" s="351"/>
      <c r="D29" s="613">
        <v>2023</v>
      </c>
      <c r="E29" s="616">
        <v>72070</v>
      </c>
      <c r="F29" s="616">
        <v>1024810428.96</v>
      </c>
      <c r="G29" s="346"/>
      <c r="H29" s="616">
        <v>131417</v>
      </c>
      <c r="I29" s="616">
        <v>1881588416.26</v>
      </c>
      <c r="J29" s="346"/>
      <c r="K29" s="616">
        <v>10404</v>
      </c>
      <c r="L29" s="616">
        <v>146880239.74000001</v>
      </c>
      <c r="M29" s="355"/>
      <c r="O29" s="350"/>
      <c r="P29" s="350"/>
      <c r="Q29" s="350"/>
      <c r="R29" s="350"/>
      <c r="S29" s="350"/>
      <c r="T29" s="350"/>
      <c r="U29" s="350"/>
      <c r="V29" s="350"/>
      <c r="W29" s="350"/>
      <c r="X29" s="350"/>
      <c r="Y29" s="350"/>
      <c r="Z29" s="350"/>
      <c r="AA29" s="350"/>
      <c r="AB29" s="350"/>
      <c r="AC29" s="350"/>
      <c r="AD29" s="350"/>
      <c r="AE29" s="350"/>
    </row>
    <row r="30" spans="2:31" ht="15" customHeight="1">
      <c r="B30" s="351"/>
      <c r="C30" s="351"/>
      <c r="D30" s="613">
        <v>2024</v>
      </c>
      <c r="E30" s="893">
        <v>88852</v>
      </c>
      <c r="F30" s="893">
        <v>1275181023.0599999</v>
      </c>
      <c r="G30" s="893"/>
      <c r="H30" s="893">
        <v>155933</v>
      </c>
      <c r="I30" s="893">
        <v>2246851988.23</v>
      </c>
      <c r="J30" s="893"/>
      <c r="K30" s="893">
        <v>13627</v>
      </c>
      <c r="L30" s="893">
        <v>193045822.38999999</v>
      </c>
      <c r="M30" s="355"/>
      <c r="O30" s="350"/>
      <c r="P30" s="350"/>
      <c r="Q30" s="350"/>
      <c r="R30" s="350"/>
      <c r="S30" s="350"/>
      <c r="T30" s="350"/>
      <c r="U30" s="350"/>
      <c r="V30" s="350"/>
      <c r="W30" s="350"/>
      <c r="X30" s="350"/>
      <c r="Y30" s="350"/>
      <c r="Z30" s="350"/>
      <c r="AA30" s="350"/>
      <c r="AB30" s="350"/>
      <c r="AC30" s="350"/>
      <c r="AD30" s="350"/>
      <c r="AE30" s="350"/>
    </row>
    <row r="31" spans="2:31" ht="8.1" customHeight="1">
      <c r="B31" s="351"/>
      <c r="C31" s="351"/>
      <c r="E31" s="616"/>
      <c r="F31" s="616"/>
      <c r="G31" s="346"/>
      <c r="H31" s="616"/>
      <c r="I31" s="616"/>
      <c r="J31" s="346"/>
      <c r="K31" s="616"/>
      <c r="L31" s="616"/>
      <c r="M31" s="355"/>
      <c r="O31" s="350"/>
      <c r="P31" s="350"/>
      <c r="Q31" s="350"/>
      <c r="R31" s="350"/>
      <c r="S31" s="350"/>
      <c r="T31" s="350"/>
      <c r="U31" s="350"/>
      <c r="V31" s="350"/>
      <c r="W31" s="350"/>
      <c r="X31" s="350"/>
      <c r="Y31" s="350"/>
      <c r="Z31" s="350"/>
      <c r="AA31" s="350"/>
      <c r="AB31" s="350"/>
      <c r="AC31" s="350"/>
      <c r="AD31" s="350"/>
      <c r="AE31" s="350"/>
    </row>
    <row r="32" spans="2:31" ht="15" customHeight="1">
      <c r="B32" s="351" t="s">
        <v>311</v>
      </c>
      <c r="C32" s="351"/>
      <c r="D32" s="613">
        <v>2022</v>
      </c>
      <c r="E32" s="616">
        <v>33307</v>
      </c>
      <c r="F32" s="616">
        <v>822031021.91999996</v>
      </c>
      <c r="G32" s="346"/>
      <c r="H32" s="616">
        <v>66405</v>
      </c>
      <c r="I32" s="616">
        <v>1639494712.0999999</v>
      </c>
      <c r="J32" s="346"/>
      <c r="K32" s="616">
        <v>4435</v>
      </c>
      <c r="L32" s="616">
        <v>109446930.76000001</v>
      </c>
      <c r="M32" s="355"/>
      <c r="O32" s="350"/>
      <c r="P32" s="350"/>
      <c r="Q32" s="350"/>
      <c r="R32" s="350"/>
      <c r="S32" s="350"/>
      <c r="T32" s="350"/>
      <c r="U32" s="350"/>
      <c r="V32" s="350"/>
      <c r="W32" s="350"/>
      <c r="X32" s="350"/>
      <c r="Y32" s="350"/>
      <c r="Z32" s="350"/>
      <c r="AA32" s="350"/>
      <c r="AB32" s="350"/>
      <c r="AC32" s="350"/>
      <c r="AD32" s="350"/>
      <c r="AE32" s="350"/>
    </row>
    <row r="33" spans="2:44" ht="15" customHeight="1">
      <c r="B33" s="351"/>
      <c r="C33" s="351"/>
      <c r="D33" s="613">
        <v>2023</v>
      </c>
      <c r="E33" s="616">
        <v>37298</v>
      </c>
      <c r="F33" s="616">
        <v>919012035.19000006</v>
      </c>
      <c r="G33" s="346"/>
      <c r="H33" s="616">
        <v>73497</v>
      </c>
      <c r="I33" s="616">
        <v>1811205948.5599999</v>
      </c>
      <c r="J33" s="346"/>
      <c r="K33" s="616">
        <v>4998</v>
      </c>
      <c r="L33" s="616">
        <v>122709390.05</v>
      </c>
      <c r="M33" s="355"/>
      <c r="O33" s="350"/>
      <c r="P33" s="350"/>
      <c r="Q33" s="350"/>
      <c r="R33" s="350"/>
      <c r="S33" s="350"/>
      <c r="T33" s="350"/>
      <c r="U33" s="350"/>
      <c r="V33" s="350"/>
      <c r="W33" s="350"/>
      <c r="X33" s="350"/>
      <c r="Y33" s="350"/>
      <c r="Z33" s="350"/>
      <c r="AA33" s="350"/>
      <c r="AB33" s="350"/>
      <c r="AC33" s="350"/>
      <c r="AD33" s="350"/>
      <c r="AE33" s="350"/>
    </row>
    <row r="34" spans="2:44" ht="15" customHeight="1">
      <c r="B34" s="351"/>
      <c r="C34" s="351"/>
      <c r="D34" s="613">
        <v>2024</v>
      </c>
      <c r="E34" s="893">
        <v>44071</v>
      </c>
      <c r="F34" s="893">
        <v>1083148421.6000001</v>
      </c>
      <c r="G34" s="893"/>
      <c r="H34" s="893">
        <v>83295</v>
      </c>
      <c r="I34" s="893">
        <v>2049045220.4000001</v>
      </c>
      <c r="J34" s="893"/>
      <c r="K34" s="893">
        <v>5938</v>
      </c>
      <c r="L34" s="893">
        <v>145742559.19</v>
      </c>
      <c r="M34" s="355"/>
      <c r="O34" s="350"/>
      <c r="P34" s="350"/>
      <c r="Q34" s="350"/>
      <c r="R34" s="350"/>
      <c r="S34" s="350"/>
      <c r="T34" s="350"/>
      <c r="U34" s="350"/>
      <c r="V34" s="350"/>
      <c r="W34" s="350"/>
      <c r="X34" s="350"/>
      <c r="Y34" s="350"/>
      <c r="Z34" s="350"/>
      <c r="AA34" s="350"/>
      <c r="AB34" s="350"/>
      <c r="AC34" s="350"/>
      <c r="AD34" s="350"/>
      <c r="AE34" s="350"/>
    </row>
    <row r="35" spans="2:44" ht="8.1" customHeight="1">
      <c r="B35" s="351"/>
      <c r="C35" s="351"/>
      <c r="E35" s="616"/>
      <c r="F35" s="616"/>
      <c r="G35" s="346"/>
      <c r="H35" s="616"/>
      <c r="I35" s="616"/>
      <c r="J35" s="346"/>
      <c r="K35" s="616"/>
      <c r="L35" s="616"/>
      <c r="M35" s="355"/>
      <c r="O35" s="350"/>
      <c r="P35" s="350"/>
      <c r="Q35" s="350"/>
      <c r="R35" s="350"/>
      <c r="S35" s="350"/>
      <c r="T35" s="350"/>
      <c r="U35" s="350"/>
      <c r="V35" s="350"/>
      <c r="W35" s="350"/>
      <c r="X35" s="350"/>
      <c r="Y35" s="350"/>
      <c r="Z35" s="350"/>
      <c r="AA35" s="350"/>
      <c r="AB35" s="350"/>
      <c r="AC35" s="350"/>
      <c r="AD35" s="350"/>
      <c r="AE35" s="350"/>
    </row>
    <row r="36" spans="2:44" ht="15" customHeight="1">
      <c r="B36" s="351" t="s">
        <v>312</v>
      </c>
      <c r="C36" s="894"/>
      <c r="D36" s="613">
        <v>2022</v>
      </c>
      <c r="E36" s="616">
        <v>24590</v>
      </c>
      <c r="F36" s="616">
        <v>855462843.33000004</v>
      </c>
      <c r="G36" s="346"/>
      <c r="H36" s="616">
        <v>49787</v>
      </c>
      <c r="I36" s="616">
        <v>1731255254.51</v>
      </c>
      <c r="J36" s="346"/>
      <c r="K36" s="616">
        <v>3008</v>
      </c>
      <c r="L36" s="616">
        <v>104338618.31</v>
      </c>
    </row>
    <row r="37" spans="2:44" ht="15" customHeight="1">
      <c r="B37" s="351"/>
      <c r="C37" s="894"/>
      <c r="D37" s="613">
        <v>2023</v>
      </c>
      <c r="E37" s="616">
        <v>26395</v>
      </c>
      <c r="F37" s="616">
        <v>916764247.37</v>
      </c>
      <c r="G37" s="346"/>
      <c r="H37" s="616">
        <v>52493</v>
      </c>
      <c r="I37" s="616">
        <v>1824615258.8199999</v>
      </c>
      <c r="J37" s="346"/>
      <c r="K37" s="616">
        <v>3426</v>
      </c>
      <c r="L37" s="616">
        <v>118625742.08</v>
      </c>
      <c r="M37" s="351"/>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row>
    <row r="38" spans="2:44" ht="15" customHeight="1">
      <c r="B38" s="351"/>
      <c r="C38" s="894"/>
      <c r="D38" s="613">
        <v>2024</v>
      </c>
      <c r="E38" s="893">
        <v>29298</v>
      </c>
      <c r="F38" s="893">
        <v>1016828014.79</v>
      </c>
      <c r="G38" s="893"/>
      <c r="H38" s="893">
        <v>57409</v>
      </c>
      <c r="I38" s="893">
        <v>1993334081.8499999</v>
      </c>
      <c r="J38" s="893"/>
      <c r="K38" s="893">
        <v>3833</v>
      </c>
      <c r="L38" s="893">
        <v>133034049.00999999</v>
      </c>
      <c r="M38" s="352"/>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row>
    <row r="39" spans="2:44" ht="8.1" customHeight="1">
      <c r="B39" s="351"/>
      <c r="C39" s="894"/>
      <c r="E39" s="616"/>
      <c r="F39" s="616"/>
      <c r="G39" s="346"/>
      <c r="H39" s="616"/>
      <c r="I39" s="616"/>
      <c r="J39" s="346"/>
      <c r="K39" s="616"/>
      <c r="L39" s="616"/>
      <c r="M39" s="352"/>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t="s">
        <v>313</v>
      </c>
      <c r="C40" s="894"/>
      <c r="D40" s="613">
        <v>2022</v>
      </c>
      <c r="E40" s="616">
        <v>19735</v>
      </c>
      <c r="F40" s="616">
        <v>884717216.76999998</v>
      </c>
      <c r="G40" s="346"/>
      <c r="H40" s="616">
        <v>39616</v>
      </c>
      <c r="I40" s="616">
        <v>1775424544.1800001</v>
      </c>
      <c r="J40" s="346"/>
      <c r="K40" s="616">
        <v>2434</v>
      </c>
      <c r="L40" s="616">
        <v>109018710.09</v>
      </c>
      <c r="M40" s="353"/>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15" customHeight="1">
      <c r="B41" s="351"/>
      <c r="C41" s="894"/>
      <c r="D41" s="613">
        <v>2023</v>
      </c>
      <c r="E41" s="616">
        <v>20558</v>
      </c>
      <c r="F41" s="616">
        <v>921260038.07000005</v>
      </c>
      <c r="G41" s="346"/>
      <c r="H41" s="616">
        <v>41613</v>
      </c>
      <c r="I41" s="616">
        <v>1865641296.6700001</v>
      </c>
      <c r="J41" s="346"/>
      <c r="K41" s="616">
        <v>2474</v>
      </c>
      <c r="L41" s="616">
        <v>110953225.15000001</v>
      </c>
      <c r="M41" s="354"/>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c r="C42" s="894"/>
      <c r="D42" s="613">
        <v>2024</v>
      </c>
      <c r="E42" s="893">
        <v>22093</v>
      </c>
      <c r="F42" s="893">
        <v>990346915.1099999</v>
      </c>
      <c r="G42" s="893"/>
      <c r="H42" s="893">
        <v>44040</v>
      </c>
      <c r="I42" s="893">
        <v>1973352862.75</v>
      </c>
      <c r="J42" s="893"/>
      <c r="K42" s="893">
        <v>2733</v>
      </c>
      <c r="L42" s="893">
        <v>122487289.98999999</v>
      </c>
      <c r="M42" s="355"/>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8.1" customHeight="1">
      <c r="B43" s="351"/>
      <c r="C43" s="894"/>
      <c r="E43" s="616"/>
      <c r="F43" s="616"/>
      <c r="G43" s="346"/>
      <c r="H43" s="616"/>
      <c r="I43" s="616"/>
      <c r="J43" s="346"/>
      <c r="K43" s="616"/>
      <c r="L43" s="616"/>
      <c r="M43" s="355"/>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t="s">
        <v>314</v>
      </c>
      <c r="C44" s="894"/>
      <c r="D44" s="613">
        <v>2022</v>
      </c>
      <c r="E44" s="616">
        <v>29537</v>
      </c>
      <c r="F44" s="616">
        <v>1754847863.27</v>
      </c>
      <c r="G44" s="346"/>
      <c r="H44" s="616">
        <v>60319</v>
      </c>
      <c r="I44" s="616">
        <v>3583126920</v>
      </c>
      <c r="J44" s="346"/>
      <c r="K44" s="616">
        <v>3440</v>
      </c>
      <c r="L44" s="616">
        <v>203980801.84999999</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15" customHeight="1">
      <c r="B45" s="351"/>
      <c r="C45" s="894"/>
      <c r="D45" s="613">
        <v>2023</v>
      </c>
      <c r="E45" s="616">
        <v>31204</v>
      </c>
      <c r="F45" s="616">
        <v>1852635936.5</v>
      </c>
      <c r="G45" s="346"/>
      <c r="H45" s="616">
        <v>62690</v>
      </c>
      <c r="I45" s="616">
        <v>3722363547.6100001</v>
      </c>
      <c r="J45" s="346"/>
      <c r="K45" s="616">
        <v>3625</v>
      </c>
      <c r="L45" s="616">
        <v>215132301.38</v>
      </c>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c r="C46" s="894"/>
      <c r="D46" s="613">
        <v>2024</v>
      </c>
      <c r="E46" s="893">
        <v>33181</v>
      </c>
      <c r="F46" s="893">
        <v>1971016929.9200001</v>
      </c>
      <c r="G46" s="893"/>
      <c r="H46" s="893">
        <v>65888</v>
      </c>
      <c r="I46" s="893">
        <v>3909360260.5799999</v>
      </c>
      <c r="J46" s="893"/>
      <c r="K46" s="893">
        <v>3800</v>
      </c>
      <c r="L46" s="893">
        <v>225555464.5</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8.1" customHeight="1">
      <c r="B47" s="351"/>
      <c r="C47" s="894"/>
      <c r="E47" s="616"/>
      <c r="F47" s="616"/>
      <c r="G47" s="346"/>
      <c r="H47" s="616"/>
      <c r="I47" s="616"/>
      <c r="J47" s="346"/>
      <c r="K47" s="616"/>
      <c r="L47" s="616"/>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t="s">
        <v>315</v>
      </c>
      <c r="C48" s="894"/>
      <c r="D48" s="613">
        <v>2022</v>
      </c>
      <c r="E48" s="616">
        <v>28777</v>
      </c>
      <c r="F48" s="616">
        <v>2409895901.4200001</v>
      </c>
      <c r="G48" s="346"/>
      <c r="H48" s="616">
        <v>58143</v>
      </c>
      <c r="I48" s="616">
        <v>4867575859.6499996</v>
      </c>
      <c r="J48" s="346"/>
      <c r="K48" s="616">
        <v>3262</v>
      </c>
      <c r="L48" s="616">
        <v>273633896.62</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15" customHeight="1">
      <c r="B49" s="351"/>
      <c r="C49" s="894"/>
      <c r="D49" s="613">
        <v>2023</v>
      </c>
      <c r="E49" s="616">
        <v>31148</v>
      </c>
      <c r="F49" s="616">
        <v>2612437920.25</v>
      </c>
      <c r="G49" s="346"/>
      <c r="H49" s="616">
        <v>62593</v>
      </c>
      <c r="I49" s="616">
        <v>5246207220.25</v>
      </c>
      <c r="J49" s="346"/>
      <c r="K49" s="616">
        <v>3409</v>
      </c>
      <c r="L49" s="616">
        <v>285532433.41000003</v>
      </c>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c r="C50" s="894"/>
      <c r="D50" s="613">
        <v>2024</v>
      </c>
      <c r="E50" s="893">
        <v>33174</v>
      </c>
      <c r="F50" s="893">
        <v>2783871612.6599998</v>
      </c>
      <c r="G50" s="893"/>
      <c r="H50" s="893">
        <v>66486</v>
      </c>
      <c r="I50" s="893">
        <v>5575059746.1999998</v>
      </c>
      <c r="J50" s="893"/>
      <c r="K50" s="893">
        <v>3665</v>
      </c>
      <c r="L50" s="893">
        <v>306347832.85000002</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8.1" customHeight="1">
      <c r="B51" s="351"/>
      <c r="C51" s="894"/>
      <c r="E51" s="616"/>
      <c r="F51" s="616"/>
      <c r="G51" s="346"/>
      <c r="H51" s="616"/>
      <c r="I51" s="616"/>
      <c r="J51" s="346"/>
      <c r="K51" s="616"/>
      <c r="L51" s="616"/>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t="s">
        <v>316</v>
      </c>
      <c r="C52" s="894"/>
      <c r="D52" s="613">
        <v>2022</v>
      </c>
      <c r="E52" s="616">
        <v>40038</v>
      </c>
      <c r="F52" s="616">
        <v>5553916694.2299995</v>
      </c>
      <c r="G52" s="346"/>
      <c r="H52" s="616">
        <v>83898</v>
      </c>
      <c r="I52" s="616">
        <v>11703132380.309999</v>
      </c>
      <c r="J52" s="346"/>
      <c r="K52" s="616">
        <v>3863</v>
      </c>
      <c r="L52" s="616">
        <v>528941106.48000002</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15" customHeight="1">
      <c r="B53" s="351"/>
      <c r="C53" s="894"/>
      <c r="D53" s="613">
        <v>2023</v>
      </c>
      <c r="E53" s="616">
        <v>44320</v>
      </c>
      <c r="F53" s="616">
        <v>6164219041.1099997</v>
      </c>
      <c r="G53" s="346"/>
      <c r="H53" s="616">
        <v>91457</v>
      </c>
      <c r="I53" s="616">
        <v>12774331571.41</v>
      </c>
      <c r="J53" s="346"/>
      <c r="K53" s="616">
        <v>4336</v>
      </c>
      <c r="L53" s="616">
        <v>593126702.30999994</v>
      </c>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c r="C54" s="894"/>
      <c r="D54" s="613">
        <v>2024</v>
      </c>
      <c r="E54" s="893">
        <v>48214</v>
      </c>
      <c r="F54" s="893">
        <v>6716849745.7299995</v>
      </c>
      <c r="G54" s="893"/>
      <c r="H54" s="893">
        <v>98773</v>
      </c>
      <c r="I54" s="893">
        <v>13806662447.59</v>
      </c>
      <c r="J54" s="893"/>
      <c r="K54" s="893">
        <v>4811</v>
      </c>
      <c r="L54" s="893">
        <v>661390867.01999998</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8.1" customHeight="1">
      <c r="B55" s="351"/>
      <c r="C55" s="894"/>
      <c r="E55" s="616"/>
      <c r="F55" s="616"/>
      <c r="G55" s="346"/>
      <c r="H55" s="616"/>
      <c r="I55" s="616"/>
      <c r="J55" s="346"/>
      <c r="K55" s="616"/>
      <c r="L55" s="616"/>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t="s">
        <v>317</v>
      </c>
      <c r="C56" s="351"/>
      <c r="D56" s="613">
        <v>2022</v>
      </c>
      <c r="E56" s="616">
        <v>11986</v>
      </c>
      <c r="F56" s="616">
        <v>2894052062.8899999</v>
      </c>
      <c r="G56" s="346"/>
      <c r="H56" s="616">
        <v>27802</v>
      </c>
      <c r="I56" s="616">
        <v>6720349565.0799999</v>
      </c>
      <c r="J56" s="346"/>
      <c r="K56" s="616">
        <v>1052</v>
      </c>
      <c r="L56" s="616">
        <v>253465703.81</v>
      </c>
    </row>
    <row r="57" spans="2:44" ht="15" customHeight="1">
      <c r="B57" s="351"/>
      <c r="C57" s="351"/>
      <c r="D57" s="613">
        <v>2023</v>
      </c>
      <c r="E57" s="616">
        <v>13764</v>
      </c>
      <c r="F57" s="616">
        <v>3322814643.0300002</v>
      </c>
      <c r="G57" s="346"/>
      <c r="H57" s="616">
        <v>31524</v>
      </c>
      <c r="I57" s="616">
        <v>7632704723.71</v>
      </c>
      <c r="J57" s="346"/>
      <c r="K57" s="616">
        <v>1234</v>
      </c>
      <c r="L57" s="616">
        <v>298008309.04000002</v>
      </c>
      <c r="M57" s="351"/>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row>
    <row r="58" spans="2:44" ht="15" customHeight="1">
      <c r="B58" s="351"/>
      <c r="C58" s="351"/>
      <c r="D58" s="613">
        <v>2024</v>
      </c>
      <c r="E58" s="893">
        <v>15384</v>
      </c>
      <c r="F58" s="893">
        <v>3718892150.3400002</v>
      </c>
      <c r="G58" s="893"/>
      <c r="H58" s="893">
        <v>35008</v>
      </c>
      <c r="I58" s="893">
        <v>8483837555.9499998</v>
      </c>
      <c r="J58" s="893"/>
      <c r="K58" s="893">
        <v>1329</v>
      </c>
      <c r="L58" s="893">
        <v>320633891.50999999</v>
      </c>
      <c r="M58" s="352"/>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row>
    <row r="59" spans="2:44" ht="8.1" customHeight="1">
      <c r="B59" s="351"/>
      <c r="C59" s="351"/>
      <c r="E59" s="616"/>
      <c r="F59" s="616"/>
      <c r="G59" s="346"/>
      <c r="H59" s="616"/>
      <c r="I59" s="616"/>
      <c r="J59" s="346"/>
      <c r="K59" s="616"/>
      <c r="L59" s="616"/>
      <c r="M59" s="352"/>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t="s">
        <v>318</v>
      </c>
      <c r="C60" s="351"/>
      <c r="D60" s="613">
        <v>2022</v>
      </c>
      <c r="E60" s="616">
        <v>4989</v>
      </c>
      <c r="F60" s="616">
        <v>1712821583.73</v>
      </c>
      <c r="G60" s="346"/>
      <c r="H60" s="616">
        <v>11780</v>
      </c>
      <c r="I60" s="616">
        <v>4044792151.8499999</v>
      </c>
      <c r="J60" s="346"/>
      <c r="K60" s="616">
        <v>416</v>
      </c>
      <c r="L60" s="616">
        <v>142394140.41999999</v>
      </c>
      <c r="M60" s="353"/>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15" customHeight="1">
      <c r="B61" s="351"/>
      <c r="C61" s="351"/>
      <c r="D61" s="613">
        <v>2023</v>
      </c>
      <c r="E61" s="616">
        <v>5677</v>
      </c>
      <c r="F61" s="616">
        <v>1951821555.25</v>
      </c>
      <c r="G61" s="346"/>
      <c r="H61" s="616">
        <v>13682</v>
      </c>
      <c r="I61" s="616">
        <v>4707132181.4200001</v>
      </c>
      <c r="J61" s="346"/>
      <c r="K61" s="616">
        <v>476</v>
      </c>
      <c r="L61" s="616">
        <v>163549921.99000001</v>
      </c>
      <c r="M61" s="354"/>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c r="C62" s="351"/>
      <c r="D62" s="613">
        <v>2024</v>
      </c>
      <c r="E62" s="893">
        <v>6369</v>
      </c>
      <c r="F62" s="893">
        <v>2193330658.9699998</v>
      </c>
      <c r="G62" s="893"/>
      <c r="H62" s="893">
        <v>15544</v>
      </c>
      <c r="I62" s="893">
        <v>5348192841.4200001</v>
      </c>
      <c r="J62" s="893"/>
      <c r="K62" s="893">
        <v>539</v>
      </c>
      <c r="L62" s="893">
        <v>184913762.78999999</v>
      </c>
      <c r="M62" s="355"/>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8.1" customHeight="1">
      <c r="B63" s="351"/>
      <c r="C63" s="351"/>
      <c r="E63" s="616"/>
      <c r="F63" s="616"/>
      <c r="G63" s="346"/>
      <c r="H63" s="616"/>
      <c r="I63" s="616"/>
      <c r="J63" s="346"/>
      <c r="K63" s="616"/>
      <c r="L63" s="616"/>
      <c r="M63" s="355"/>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t="s">
        <v>319</v>
      </c>
      <c r="C64" s="351"/>
      <c r="D64" s="613">
        <v>2022</v>
      </c>
      <c r="E64" s="616">
        <v>2489</v>
      </c>
      <c r="F64" s="616">
        <v>1108010329.0699999</v>
      </c>
      <c r="G64" s="346"/>
      <c r="H64" s="616">
        <v>6103</v>
      </c>
      <c r="I64" s="616">
        <v>2718511019.8000002</v>
      </c>
      <c r="J64" s="346"/>
      <c r="K64" s="616">
        <v>199</v>
      </c>
      <c r="L64" s="616">
        <v>88401771.25</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15" customHeight="1">
      <c r="B65" s="351"/>
      <c r="C65" s="351"/>
      <c r="D65" s="613">
        <v>2023</v>
      </c>
      <c r="E65" s="616">
        <v>2889</v>
      </c>
      <c r="F65" s="616">
        <v>1284259795.0799999</v>
      </c>
      <c r="G65" s="346"/>
      <c r="H65" s="616">
        <v>7108</v>
      </c>
      <c r="I65" s="616">
        <v>3163197031.04</v>
      </c>
      <c r="J65" s="346"/>
      <c r="K65" s="616">
        <v>247</v>
      </c>
      <c r="L65" s="616">
        <v>109611177.03</v>
      </c>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c r="C66" s="351"/>
      <c r="D66" s="613">
        <v>2024</v>
      </c>
      <c r="E66" s="893">
        <v>3326</v>
      </c>
      <c r="F66" s="893">
        <v>1479437485.47</v>
      </c>
      <c r="G66" s="893"/>
      <c r="H66" s="893">
        <v>8344</v>
      </c>
      <c r="I66" s="893">
        <v>3712139953.4000001</v>
      </c>
      <c r="J66" s="893"/>
      <c r="K66" s="893">
        <v>305</v>
      </c>
      <c r="L66" s="893">
        <v>135350307.16</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8.1" customHeight="1">
      <c r="B67" s="351"/>
      <c r="C67" s="351"/>
      <c r="E67" s="616"/>
      <c r="F67" s="616"/>
      <c r="G67" s="346"/>
      <c r="H67" s="616"/>
      <c r="I67" s="616"/>
      <c r="J67" s="346"/>
      <c r="K67" s="616"/>
      <c r="L67" s="616"/>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t="s">
        <v>320</v>
      </c>
      <c r="C68" s="351"/>
      <c r="D68" s="613">
        <v>2022</v>
      </c>
      <c r="E68" s="616">
        <v>3287</v>
      </c>
      <c r="F68" s="616">
        <v>2199763670.77</v>
      </c>
      <c r="G68" s="346"/>
      <c r="H68" s="616">
        <v>8382</v>
      </c>
      <c r="I68" s="616">
        <v>5577605892.5</v>
      </c>
      <c r="J68" s="346"/>
      <c r="K68" s="616">
        <v>247</v>
      </c>
      <c r="L68" s="616">
        <v>163902492.94999999</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15" customHeight="1">
      <c r="B69" s="351"/>
      <c r="C69" s="351"/>
      <c r="D69" s="613">
        <v>2023</v>
      </c>
      <c r="E69" s="616">
        <v>3981</v>
      </c>
      <c r="F69" s="616">
        <v>2644157814.4200001</v>
      </c>
      <c r="G69" s="346"/>
      <c r="H69" s="616">
        <v>10141</v>
      </c>
      <c r="I69" s="616">
        <v>6756295660.4200001</v>
      </c>
      <c r="J69" s="346"/>
      <c r="K69" s="616">
        <v>290</v>
      </c>
      <c r="L69" s="616">
        <v>193174812.13999999</v>
      </c>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c r="C70" s="351"/>
      <c r="D70" s="613">
        <v>2024</v>
      </c>
      <c r="E70" s="893">
        <v>4820</v>
      </c>
      <c r="F70" s="893">
        <v>3207410365.5799999</v>
      </c>
      <c r="G70" s="893"/>
      <c r="H70" s="893">
        <v>12291</v>
      </c>
      <c r="I70" s="893">
        <v>8218586708.6499996</v>
      </c>
      <c r="J70" s="893"/>
      <c r="K70" s="893">
        <v>360</v>
      </c>
      <c r="L70" s="893">
        <v>237377078.57999998</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8.1" customHeight="1">
      <c r="B71" s="351"/>
      <c r="C71" s="351"/>
      <c r="E71" s="616"/>
      <c r="F71" s="616"/>
      <c r="G71" s="346"/>
      <c r="H71" s="616"/>
      <c r="I71" s="616"/>
      <c r="J71" s="346"/>
      <c r="K71" s="616"/>
      <c r="L71" s="616"/>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t="s">
        <v>261</v>
      </c>
      <c r="C72" s="351"/>
      <c r="D72" s="613">
        <v>2022</v>
      </c>
      <c r="E72" s="616">
        <v>846</v>
      </c>
      <c r="F72" s="616">
        <v>1273805415.5899999</v>
      </c>
      <c r="G72" s="346"/>
      <c r="H72" s="616">
        <v>2343</v>
      </c>
      <c r="I72" s="616">
        <v>3738106820.8200002</v>
      </c>
      <c r="J72" s="346"/>
      <c r="K72" s="616">
        <v>43</v>
      </c>
      <c r="L72" s="616">
        <v>58164253.659999996</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15" customHeight="1">
      <c r="B73" s="351"/>
      <c r="C73" s="351"/>
      <c r="D73" s="613">
        <v>2023</v>
      </c>
      <c r="E73" s="616">
        <v>1073</v>
      </c>
      <c r="F73" s="616">
        <v>1604705921.49</v>
      </c>
      <c r="G73" s="346"/>
      <c r="H73" s="616">
        <v>2873</v>
      </c>
      <c r="I73" s="616">
        <v>4612813479.96</v>
      </c>
      <c r="J73" s="346"/>
      <c r="K73" s="616">
        <v>64</v>
      </c>
      <c r="L73" s="616">
        <v>84945814.760000005</v>
      </c>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c r="C74" s="351"/>
      <c r="D74" s="613">
        <v>2024</v>
      </c>
      <c r="E74" s="893">
        <v>1332</v>
      </c>
      <c r="F74" s="893">
        <v>2009541636.8699999</v>
      </c>
      <c r="G74" s="893"/>
      <c r="H74" s="893">
        <v>3564</v>
      </c>
      <c r="I74" s="893">
        <v>5739096788.1199999</v>
      </c>
      <c r="J74" s="893"/>
      <c r="K74" s="893">
        <v>85</v>
      </c>
      <c r="L74" s="893">
        <v>116167486.68000001</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8.1" customHeight="1" thickBot="1">
      <c r="A75" s="881"/>
      <c r="B75" s="895"/>
      <c r="C75" s="895"/>
      <c r="D75" s="882"/>
      <c r="E75" s="912"/>
      <c r="F75" s="912"/>
      <c r="G75" s="912"/>
      <c r="H75" s="912"/>
      <c r="I75" s="912"/>
      <c r="J75" s="912"/>
      <c r="K75" s="912"/>
      <c r="L75" s="912"/>
      <c r="M75" s="861"/>
      <c r="N75" s="861"/>
    </row>
    <row r="76" spans="1:37" s="900" customFormat="1">
      <c r="A76" s="896"/>
      <c r="B76" s="896"/>
      <c r="C76" s="896"/>
      <c r="D76" s="897"/>
      <c r="E76" s="913"/>
      <c r="F76" s="913"/>
      <c r="G76" s="913"/>
      <c r="H76" s="913"/>
      <c r="I76" s="913"/>
      <c r="J76" s="913"/>
      <c r="K76" s="913"/>
      <c r="L76" s="913"/>
      <c r="M76" s="883" t="s">
        <v>165</v>
      </c>
    </row>
    <row r="77" spans="1:37" s="900" customFormat="1">
      <c r="A77" s="896"/>
      <c r="B77" s="896"/>
      <c r="C77" s="896"/>
      <c r="D77" s="897"/>
      <c r="E77" s="911"/>
      <c r="F77" s="911"/>
      <c r="G77" s="911"/>
      <c r="H77" s="911"/>
      <c r="I77" s="911"/>
      <c r="J77" s="911"/>
      <c r="K77" s="911"/>
      <c r="L77" s="911"/>
      <c r="M77" s="884" t="s">
        <v>106</v>
      </c>
    </row>
    <row r="79" spans="1:37">
      <c r="E79" s="914"/>
      <c r="F79" s="914"/>
      <c r="G79" s="914"/>
      <c r="H79" s="914"/>
      <c r="I79" s="914"/>
      <c r="J79" s="914"/>
      <c r="K79" s="914"/>
      <c r="L79" s="914"/>
    </row>
    <row r="80" spans="1:37">
      <c r="B80" s="894"/>
    </row>
    <row r="81" spans="2:44">
      <c r="B81" s="894"/>
    </row>
    <row r="82" spans="2:44">
      <c r="B82" s="894"/>
    </row>
    <row r="83" spans="2:44" s="610" customFormat="1">
      <c r="B83" s="894"/>
      <c r="D83" s="613"/>
      <c r="E83" s="911"/>
      <c r="F83" s="911"/>
      <c r="G83" s="911"/>
      <c r="H83" s="911"/>
      <c r="I83" s="911"/>
      <c r="J83" s="911"/>
      <c r="K83" s="911"/>
      <c r="L83" s="91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911"/>
      <c r="F84" s="911"/>
      <c r="G84" s="911"/>
      <c r="H84" s="911"/>
      <c r="I84" s="911"/>
      <c r="J84" s="911"/>
      <c r="K84" s="911"/>
      <c r="L84" s="91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911"/>
      <c r="F85" s="911"/>
      <c r="G85" s="911"/>
      <c r="H85" s="911"/>
      <c r="I85" s="911"/>
      <c r="J85" s="911"/>
      <c r="K85" s="911"/>
      <c r="L85" s="91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911"/>
      <c r="F86" s="911"/>
      <c r="G86" s="911"/>
      <c r="H86" s="911"/>
      <c r="I86" s="911"/>
      <c r="J86" s="911"/>
      <c r="K86" s="911"/>
      <c r="L86" s="91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911"/>
      <c r="F87" s="911"/>
      <c r="G87" s="911"/>
      <c r="H87" s="911"/>
      <c r="I87" s="911"/>
      <c r="J87" s="911"/>
      <c r="K87" s="911"/>
      <c r="L87" s="91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911"/>
      <c r="F88" s="911"/>
      <c r="G88" s="911"/>
      <c r="H88" s="911"/>
      <c r="I88" s="911"/>
      <c r="J88" s="911"/>
      <c r="K88" s="911"/>
      <c r="L88" s="91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911"/>
      <c r="F89" s="911"/>
      <c r="G89" s="911"/>
      <c r="H89" s="911"/>
      <c r="I89" s="911"/>
      <c r="J89" s="911"/>
      <c r="K89" s="911"/>
      <c r="L89" s="91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911"/>
      <c r="F90" s="911"/>
      <c r="G90" s="911"/>
      <c r="H90" s="911"/>
      <c r="I90" s="911"/>
      <c r="J90" s="911"/>
      <c r="K90" s="911"/>
      <c r="L90" s="91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911"/>
      <c r="F91" s="911"/>
      <c r="G91" s="911"/>
      <c r="H91" s="911"/>
      <c r="I91" s="911"/>
      <c r="J91" s="911"/>
      <c r="K91" s="911"/>
      <c r="L91" s="91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911"/>
      <c r="F92" s="911"/>
      <c r="G92" s="911"/>
      <c r="H92" s="911"/>
      <c r="I92" s="911"/>
      <c r="J92" s="911"/>
      <c r="K92" s="911"/>
      <c r="L92" s="91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911"/>
      <c r="F93" s="911"/>
      <c r="G93" s="911"/>
      <c r="H93" s="911"/>
      <c r="I93" s="911"/>
      <c r="J93" s="911"/>
      <c r="K93" s="911"/>
      <c r="L93" s="91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911"/>
      <c r="F94" s="911"/>
      <c r="G94" s="911"/>
      <c r="H94" s="911"/>
      <c r="I94" s="911"/>
      <c r="J94" s="911"/>
      <c r="K94" s="911"/>
      <c r="L94" s="91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911"/>
      <c r="F95" s="911"/>
      <c r="G95" s="911"/>
      <c r="H95" s="911"/>
      <c r="I95" s="911"/>
      <c r="J95" s="911"/>
      <c r="K95" s="911"/>
      <c r="L95" s="91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911"/>
      <c r="F96" s="911"/>
      <c r="G96" s="911"/>
      <c r="H96" s="911"/>
      <c r="I96" s="911"/>
      <c r="J96" s="911"/>
      <c r="K96" s="911"/>
      <c r="L96" s="91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911"/>
      <c r="F97" s="911"/>
      <c r="G97" s="911"/>
      <c r="H97" s="911"/>
      <c r="I97" s="911"/>
      <c r="J97" s="911"/>
      <c r="K97" s="911"/>
      <c r="L97" s="91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911"/>
      <c r="F98" s="911"/>
      <c r="G98" s="911"/>
      <c r="H98" s="911"/>
      <c r="I98" s="911"/>
      <c r="J98" s="911"/>
      <c r="K98" s="911"/>
      <c r="L98" s="91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902"/>
      <c r="D99" s="613"/>
      <c r="E99" s="911"/>
      <c r="F99" s="911"/>
      <c r="G99" s="911"/>
      <c r="H99" s="911"/>
      <c r="I99" s="911"/>
      <c r="J99" s="911"/>
      <c r="K99" s="911"/>
      <c r="L99" s="91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902"/>
      <c r="D100" s="613"/>
      <c r="E100" s="911"/>
      <c r="F100" s="911"/>
      <c r="G100" s="911"/>
      <c r="H100" s="911"/>
      <c r="I100" s="911"/>
      <c r="J100" s="911"/>
      <c r="K100" s="911"/>
      <c r="L100" s="91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894"/>
      <c r="D101" s="613"/>
      <c r="E101" s="911"/>
      <c r="F101" s="911"/>
      <c r="G101" s="911"/>
      <c r="H101" s="911"/>
      <c r="I101" s="911"/>
      <c r="J101" s="911"/>
      <c r="K101" s="911"/>
      <c r="L101" s="91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911"/>
      <c r="F102" s="911"/>
      <c r="G102" s="911"/>
      <c r="H102" s="911"/>
      <c r="I102" s="911"/>
      <c r="J102" s="911"/>
      <c r="K102" s="911"/>
      <c r="L102" s="91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902"/>
      <c r="D103" s="613"/>
      <c r="E103" s="911"/>
      <c r="F103" s="911"/>
      <c r="G103" s="911"/>
      <c r="H103" s="911"/>
      <c r="I103" s="911"/>
      <c r="J103" s="911"/>
      <c r="K103" s="911"/>
      <c r="L103" s="91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894"/>
      <c r="D104" s="613"/>
      <c r="E104" s="911"/>
      <c r="F104" s="911"/>
      <c r="G104" s="911"/>
      <c r="H104" s="911"/>
      <c r="I104" s="911"/>
      <c r="J104" s="911"/>
      <c r="K104" s="911"/>
      <c r="L104" s="91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894"/>
      <c r="D105" s="613"/>
      <c r="E105" s="911"/>
      <c r="F105" s="911"/>
      <c r="G105" s="911"/>
      <c r="H105" s="911"/>
      <c r="I105" s="911"/>
      <c r="J105" s="911"/>
      <c r="K105" s="911"/>
      <c r="L105" s="91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911"/>
      <c r="F106" s="911"/>
      <c r="G106" s="911"/>
      <c r="H106" s="911"/>
      <c r="I106" s="911"/>
      <c r="J106" s="911"/>
      <c r="K106" s="911"/>
      <c r="L106" s="91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911"/>
      <c r="F107" s="911"/>
      <c r="G107" s="911"/>
      <c r="H107" s="911"/>
      <c r="I107" s="911"/>
      <c r="J107" s="911"/>
      <c r="K107" s="911"/>
      <c r="L107" s="91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911"/>
      <c r="F108" s="911"/>
      <c r="G108" s="911"/>
      <c r="H108" s="911"/>
      <c r="I108" s="911"/>
      <c r="J108" s="911"/>
      <c r="K108" s="911"/>
      <c r="L108" s="91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911"/>
      <c r="F109" s="911"/>
      <c r="G109" s="911"/>
      <c r="H109" s="911"/>
      <c r="I109" s="911"/>
      <c r="J109" s="911"/>
      <c r="K109" s="911"/>
      <c r="L109" s="91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911"/>
      <c r="F110" s="911"/>
      <c r="G110" s="911"/>
      <c r="H110" s="911"/>
      <c r="I110" s="911"/>
      <c r="J110" s="911"/>
      <c r="K110" s="911"/>
      <c r="L110" s="91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911"/>
      <c r="F111" s="911"/>
      <c r="G111" s="911"/>
      <c r="H111" s="911"/>
      <c r="I111" s="911"/>
      <c r="J111" s="911"/>
      <c r="K111" s="911"/>
      <c r="L111" s="91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911"/>
      <c r="F112" s="911"/>
      <c r="G112" s="911"/>
      <c r="H112" s="911"/>
      <c r="I112" s="911"/>
      <c r="J112" s="911"/>
      <c r="K112" s="911"/>
      <c r="L112" s="91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911"/>
      <c r="F113" s="911"/>
      <c r="G113" s="911"/>
      <c r="H113" s="911"/>
      <c r="I113" s="911"/>
      <c r="J113" s="911"/>
      <c r="K113" s="911"/>
      <c r="L113" s="91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911"/>
      <c r="F114" s="911"/>
      <c r="G114" s="911"/>
      <c r="H114" s="911"/>
      <c r="I114" s="911"/>
      <c r="J114" s="911"/>
      <c r="K114" s="911"/>
      <c r="L114" s="91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911"/>
      <c r="F115" s="911"/>
      <c r="G115" s="911"/>
      <c r="H115" s="911"/>
      <c r="I115" s="911"/>
      <c r="J115" s="911"/>
      <c r="K115" s="911"/>
      <c r="L115" s="91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911"/>
      <c r="F116" s="911"/>
      <c r="G116" s="911"/>
      <c r="H116" s="911"/>
      <c r="I116" s="911"/>
      <c r="J116" s="911"/>
      <c r="K116" s="911"/>
      <c r="L116" s="91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911"/>
      <c r="F117" s="911"/>
      <c r="G117" s="911"/>
      <c r="H117" s="911"/>
      <c r="I117" s="911"/>
      <c r="J117" s="911"/>
      <c r="K117" s="911"/>
      <c r="L117" s="91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911"/>
      <c r="F118" s="911"/>
      <c r="G118" s="911"/>
      <c r="H118" s="911"/>
      <c r="I118" s="911"/>
      <c r="J118" s="911"/>
      <c r="K118" s="911"/>
      <c r="L118" s="91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903"/>
      <c r="D119" s="613"/>
      <c r="E119" s="911"/>
      <c r="F119" s="911"/>
      <c r="G119" s="911"/>
      <c r="H119" s="911"/>
      <c r="I119" s="911"/>
      <c r="J119" s="911"/>
      <c r="K119" s="911"/>
      <c r="L119" s="91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903"/>
      <c r="D120" s="613"/>
      <c r="E120" s="911"/>
      <c r="F120" s="911"/>
      <c r="G120" s="911"/>
      <c r="H120" s="911"/>
      <c r="I120" s="911"/>
      <c r="J120" s="911"/>
      <c r="K120" s="911"/>
      <c r="L120" s="91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911"/>
      <c r="F121" s="911"/>
      <c r="G121" s="911"/>
      <c r="H121" s="911"/>
      <c r="I121" s="911"/>
      <c r="J121" s="911"/>
      <c r="K121" s="911"/>
      <c r="L121" s="91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911"/>
      <c r="F122" s="911"/>
      <c r="G122" s="911"/>
      <c r="H122" s="911"/>
      <c r="I122" s="911"/>
      <c r="J122" s="911"/>
      <c r="K122" s="911"/>
      <c r="L122" s="91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911"/>
      <c r="F123" s="911"/>
      <c r="G123" s="911"/>
      <c r="H123" s="911"/>
      <c r="I123" s="911"/>
      <c r="J123" s="911"/>
      <c r="K123" s="911"/>
      <c r="L123" s="91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911"/>
      <c r="F124" s="911"/>
      <c r="G124" s="911"/>
      <c r="H124" s="911"/>
      <c r="I124" s="911"/>
      <c r="J124" s="911"/>
      <c r="K124" s="911"/>
      <c r="L124" s="91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911"/>
      <c r="F125" s="911"/>
      <c r="G125" s="911"/>
      <c r="H125" s="911"/>
      <c r="I125" s="911"/>
      <c r="J125" s="911"/>
      <c r="K125" s="911"/>
      <c r="L125" s="91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911"/>
      <c r="F126" s="911"/>
      <c r="G126" s="911"/>
      <c r="H126" s="911"/>
      <c r="I126" s="911"/>
      <c r="J126" s="911"/>
      <c r="K126" s="911"/>
      <c r="L126" s="91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911"/>
      <c r="F127" s="911"/>
      <c r="G127" s="911"/>
      <c r="H127" s="911"/>
      <c r="I127" s="911"/>
      <c r="J127" s="911"/>
      <c r="K127" s="911"/>
      <c r="L127" s="91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911"/>
      <c r="F128" s="911"/>
      <c r="G128" s="911"/>
      <c r="H128" s="911"/>
      <c r="I128" s="911"/>
      <c r="J128" s="911"/>
      <c r="K128" s="911"/>
      <c r="L128" s="91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sheetData>
  <mergeCells count="3">
    <mergeCell ref="E10:F10"/>
    <mergeCell ref="H10:I10"/>
    <mergeCell ref="K10:L10"/>
  </mergeCells>
  <printOptions horizontalCentered="1"/>
  <pageMargins left="0.43307086614173229" right="0.43307086614173229" top="0.74803149606299213" bottom="0.74803149606299213" header="0.31496062992125984" footer="0.31496062992125984"/>
  <pageSetup paperSize="9" scale="68"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D8952-792B-4CE5-90B7-6C4A5E203942}">
  <dimension ref="A1:AR128"/>
  <sheetViews>
    <sheetView showGridLines="0" view="pageBreakPreview" zoomScale="80" zoomScaleNormal="100" zoomScaleSheetLayoutView="8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3.85546875" style="613" customWidth="1"/>
    <col min="5" max="5" width="10.7109375" style="911" customWidth="1"/>
    <col min="6" max="6" width="19.85546875" style="911" customWidth="1"/>
    <col min="7" max="7" width="1.85546875" style="911" customWidth="1"/>
    <col min="8" max="8" width="10.7109375" style="917" customWidth="1"/>
    <col min="9" max="9" width="19.85546875" style="911" customWidth="1"/>
    <col min="10" max="10" width="1.85546875" style="911" customWidth="1"/>
    <col min="11" max="11" width="10.7109375" style="911" customWidth="1"/>
    <col min="12" max="12" width="19.85546875" style="911" customWidth="1"/>
    <col min="13" max="13" width="1.42578125" style="905" customWidth="1"/>
    <col min="14" max="16384" width="10" style="362"/>
  </cols>
  <sheetData>
    <row r="1" spans="1:13" ht="15">
      <c r="M1" s="342" t="s">
        <v>0</v>
      </c>
    </row>
    <row r="2" spans="1:13">
      <c r="M2" s="343" t="s">
        <v>1</v>
      </c>
    </row>
    <row r="3" spans="1:13" ht="15">
      <c r="E3" s="915"/>
      <c r="F3" s="916"/>
    </row>
    <row r="4" spans="1:13">
      <c r="E4" s="915"/>
      <c r="F4" s="918"/>
    </row>
    <row r="5" spans="1:13" s="848" customFormat="1" ht="16.5">
      <c r="A5" s="842"/>
      <c r="B5" s="843" t="s">
        <v>287</v>
      </c>
      <c r="C5" s="844" t="s">
        <v>437</v>
      </c>
      <c r="D5" s="845"/>
      <c r="E5" s="915"/>
      <c r="F5" s="915"/>
      <c r="G5" s="911"/>
      <c r="H5" s="917"/>
      <c r="I5" s="911"/>
      <c r="J5" s="911"/>
      <c r="K5" s="911"/>
      <c r="L5" s="911"/>
      <c r="M5" s="907"/>
    </row>
    <row r="6" spans="1:13" s="848" customFormat="1" ht="16.5">
      <c r="A6" s="842"/>
      <c r="B6" s="843"/>
      <c r="C6" s="844" t="s">
        <v>438</v>
      </c>
      <c r="D6" s="845"/>
      <c r="E6" s="919"/>
      <c r="F6" s="919"/>
      <c r="G6" s="911"/>
      <c r="H6" s="917"/>
      <c r="I6" s="911"/>
      <c r="J6" s="911"/>
      <c r="K6" s="911"/>
      <c r="L6" s="911"/>
      <c r="M6" s="907"/>
    </row>
    <row r="7" spans="1:13" s="848" customFormat="1" ht="16.5">
      <c r="A7" s="842"/>
      <c r="B7" s="849" t="s">
        <v>288</v>
      </c>
      <c r="C7" s="850" t="s">
        <v>439</v>
      </c>
      <c r="D7" s="851"/>
      <c r="E7" s="920"/>
      <c r="F7" s="920"/>
      <c r="G7" s="911"/>
      <c r="H7" s="917"/>
      <c r="I7" s="911"/>
      <c r="J7" s="911"/>
      <c r="K7" s="911"/>
      <c r="L7" s="911"/>
      <c r="M7" s="907"/>
    </row>
    <row r="8" spans="1:13" ht="15" thickBot="1"/>
    <row r="9" spans="1:13" ht="15.75" thickTop="1">
      <c r="A9" s="852"/>
      <c r="B9" s="853"/>
      <c r="C9" s="853"/>
      <c r="D9" s="589"/>
      <c r="E9" s="886"/>
      <c r="F9" s="886"/>
      <c r="G9" s="921"/>
      <c r="H9" s="922"/>
      <c r="I9" s="921"/>
      <c r="J9" s="921"/>
      <c r="K9" s="921"/>
      <c r="L9" s="921"/>
      <c r="M9" s="908"/>
    </row>
    <row r="10" spans="1:13" ht="15">
      <c r="B10" s="351" t="s">
        <v>432</v>
      </c>
      <c r="C10" s="351"/>
      <c r="D10" s="887" t="s">
        <v>337</v>
      </c>
      <c r="E10" s="888" t="s">
        <v>12</v>
      </c>
      <c r="F10" s="888"/>
      <c r="G10" s="920"/>
      <c r="H10" s="888" t="s">
        <v>111</v>
      </c>
      <c r="I10" s="888"/>
      <c r="J10" s="855"/>
      <c r="K10" s="888" t="s">
        <v>10</v>
      </c>
      <c r="L10" s="888"/>
      <c r="M10" s="855"/>
    </row>
    <row r="11" spans="1:13">
      <c r="B11" s="351" t="s">
        <v>433</v>
      </c>
      <c r="C11" s="889"/>
      <c r="D11" s="890" t="s">
        <v>338</v>
      </c>
      <c r="E11" s="859" t="s">
        <v>271</v>
      </c>
      <c r="F11" s="860" t="s">
        <v>408</v>
      </c>
      <c r="G11" s="923"/>
      <c r="H11" s="859" t="s">
        <v>271</v>
      </c>
      <c r="I11" s="860" t="s">
        <v>408</v>
      </c>
      <c r="J11" s="858"/>
      <c r="K11" s="859" t="s">
        <v>271</v>
      </c>
      <c r="L11" s="860" t="s">
        <v>408</v>
      </c>
      <c r="M11" s="909">
        <v>400000</v>
      </c>
    </row>
    <row r="12" spans="1:13">
      <c r="B12" s="889" t="s">
        <v>434</v>
      </c>
      <c r="C12" s="889"/>
      <c r="D12" s="890"/>
      <c r="E12" s="862" t="s">
        <v>262</v>
      </c>
      <c r="F12" s="863" t="s">
        <v>409</v>
      </c>
      <c r="G12" s="923"/>
      <c r="H12" s="862" t="s">
        <v>262</v>
      </c>
      <c r="I12" s="863" t="s">
        <v>409</v>
      </c>
      <c r="J12" s="858"/>
      <c r="K12" s="862" t="s">
        <v>262</v>
      </c>
      <c r="L12" s="863" t="s">
        <v>409</v>
      </c>
      <c r="M12" s="909"/>
    </row>
    <row r="13" spans="1:13">
      <c r="B13" s="889" t="s">
        <v>435</v>
      </c>
      <c r="C13" s="889"/>
      <c r="D13" s="890"/>
      <c r="E13" s="924"/>
      <c r="F13" s="864" t="s">
        <v>410</v>
      </c>
      <c r="G13" s="923"/>
      <c r="H13" s="862"/>
      <c r="I13" s="864" t="s">
        <v>410</v>
      </c>
      <c r="J13" s="858"/>
      <c r="K13" s="858"/>
      <c r="L13" s="864" t="s">
        <v>410</v>
      </c>
      <c r="M13" s="909"/>
    </row>
    <row r="14" spans="1:13" ht="15">
      <c r="A14" s="865"/>
      <c r="B14" s="866"/>
      <c r="C14" s="866"/>
      <c r="D14" s="867"/>
      <c r="E14" s="865"/>
      <c r="F14" s="865"/>
      <c r="G14" s="925"/>
      <c r="H14" s="868"/>
      <c r="I14" s="868"/>
      <c r="J14" s="868"/>
      <c r="K14" s="868"/>
      <c r="L14" s="868"/>
      <c r="M14" s="910"/>
    </row>
    <row r="15" spans="1:13" ht="8.1" customHeight="1">
      <c r="B15" s="608"/>
      <c r="C15" s="608"/>
      <c r="D15" s="597"/>
      <c r="E15" s="926"/>
      <c r="F15" s="926"/>
      <c r="G15" s="927"/>
      <c r="H15" s="855"/>
      <c r="I15" s="855"/>
      <c r="J15" s="855"/>
      <c r="K15" s="855"/>
      <c r="L15" s="855"/>
    </row>
    <row r="16" spans="1:13" ht="15" customHeight="1">
      <c r="B16" s="608" t="s">
        <v>411</v>
      </c>
      <c r="C16" s="608"/>
      <c r="D16" s="597">
        <v>2022</v>
      </c>
      <c r="E16" s="928">
        <v>736924</v>
      </c>
      <c r="F16" s="928">
        <v>76835589270.279999</v>
      </c>
      <c r="G16" s="928"/>
      <c r="H16" s="928">
        <v>854317</v>
      </c>
      <c r="I16" s="928">
        <v>29755025234.709999</v>
      </c>
      <c r="J16" s="928"/>
      <c r="K16" s="928">
        <v>998629</v>
      </c>
      <c r="L16" s="928">
        <v>52695915889.369995</v>
      </c>
    </row>
    <row r="17" spans="2:31" ht="15" customHeight="1">
      <c r="B17" s="608"/>
      <c r="C17" s="608"/>
      <c r="D17" s="597">
        <v>2023</v>
      </c>
      <c r="E17" s="928">
        <v>764579</v>
      </c>
      <c r="F17" s="928">
        <v>86298524284.650009</v>
      </c>
      <c r="G17" s="928"/>
      <c r="H17" s="928">
        <v>892499</v>
      </c>
      <c r="I17" s="928">
        <v>33863787233.709999</v>
      </c>
      <c r="J17" s="928"/>
      <c r="K17" s="928">
        <v>1040406</v>
      </c>
      <c r="L17" s="928">
        <v>59572907784.299995</v>
      </c>
      <c r="M17" s="351"/>
      <c r="O17" s="350"/>
      <c r="P17" s="350"/>
      <c r="Q17" s="350"/>
      <c r="R17" s="350"/>
      <c r="S17" s="350"/>
      <c r="T17" s="350"/>
      <c r="U17" s="350"/>
      <c r="V17" s="350"/>
      <c r="W17" s="350"/>
      <c r="X17" s="350"/>
      <c r="Y17" s="350"/>
      <c r="Z17" s="350"/>
      <c r="AA17" s="350"/>
      <c r="AB17" s="350"/>
      <c r="AC17" s="350"/>
      <c r="AD17" s="350"/>
      <c r="AE17" s="350"/>
    </row>
    <row r="18" spans="2:31" ht="15" customHeight="1">
      <c r="B18" s="608"/>
      <c r="C18" s="608"/>
      <c r="D18" s="597">
        <v>2024</v>
      </c>
      <c r="E18" s="892">
        <v>797286</v>
      </c>
      <c r="F18" s="892">
        <v>96619634112.910004</v>
      </c>
      <c r="H18" s="892">
        <v>945561</v>
      </c>
      <c r="I18" s="892">
        <v>37918798098.269997</v>
      </c>
      <c r="J18" s="892"/>
      <c r="K18" s="892">
        <v>1094303</v>
      </c>
      <c r="L18" s="892">
        <v>66846120320.200012</v>
      </c>
      <c r="M18" s="352"/>
      <c r="O18" s="350"/>
      <c r="P18" s="350"/>
      <c r="Q18" s="350"/>
      <c r="R18" s="350"/>
      <c r="S18" s="350"/>
      <c r="T18" s="350"/>
      <c r="U18" s="350"/>
      <c r="V18" s="350"/>
      <c r="W18" s="350"/>
      <c r="X18" s="350"/>
      <c r="Y18" s="350"/>
      <c r="Z18" s="350"/>
      <c r="AA18" s="350"/>
      <c r="AB18" s="350"/>
      <c r="AC18" s="350"/>
      <c r="AD18" s="350"/>
      <c r="AE18" s="350"/>
    </row>
    <row r="19" spans="2:31" ht="8.1" customHeight="1">
      <c r="B19" s="608"/>
      <c r="C19" s="608"/>
      <c r="E19" s="929"/>
      <c r="F19" s="929"/>
      <c r="G19" s="929"/>
      <c r="H19" s="929"/>
      <c r="I19" s="929"/>
      <c r="J19" s="929"/>
      <c r="K19" s="929"/>
      <c r="L19" s="929"/>
      <c r="M19" s="352"/>
      <c r="O19" s="350"/>
      <c r="P19" s="350"/>
      <c r="Q19" s="350"/>
      <c r="R19" s="350"/>
      <c r="S19" s="350"/>
      <c r="T19" s="350"/>
      <c r="U19" s="350"/>
      <c r="V19" s="350"/>
      <c r="W19" s="350"/>
      <c r="X19" s="350"/>
      <c r="Y19" s="350"/>
      <c r="Z19" s="350"/>
      <c r="AA19" s="350"/>
      <c r="AB19" s="350"/>
      <c r="AC19" s="350"/>
      <c r="AD19" s="350"/>
      <c r="AE19" s="350"/>
    </row>
    <row r="20" spans="2:31" ht="15" customHeight="1">
      <c r="B20" s="351" t="s">
        <v>436</v>
      </c>
      <c r="C20" s="351"/>
      <c r="D20" s="613">
        <v>2022</v>
      </c>
      <c r="E20" s="929">
        <v>183323</v>
      </c>
      <c r="F20" s="929">
        <v>305750685.54000002</v>
      </c>
      <c r="G20" s="929"/>
      <c r="H20" s="929">
        <v>471243</v>
      </c>
      <c r="I20" s="929">
        <v>695147211.65999997</v>
      </c>
      <c r="J20" s="929"/>
      <c r="K20" s="929">
        <v>417411</v>
      </c>
      <c r="L20" s="929">
        <v>689766949.64999998</v>
      </c>
      <c r="M20" s="353"/>
      <c r="O20" s="350"/>
      <c r="P20" s="350"/>
      <c r="Q20" s="350"/>
      <c r="R20" s="350"/>
      <c r="S20" s="350"/>
      <c r="T20" s="350"/>
      <c r="U20" s="350"/>
      <c r="V20" s="350"/>
      <c r="W20" s="350"/>
      <c r="X20" s="350"/>
      <c r="Y20" s="350"/>
      <c r="Z20" s="350"/>
      <c r="AA20" s="350"/>
      <c r="AB20" s="350"/>
      <c r="AC20" s="350"/>
      <c r="AD20" s="350"/>
      <c r="AE20" s="350"/>
    </row>
    <row r="21" spans="2:31" ht="15" customHeight="1">
      <c r="B21" s="351"/>
      <c r="C21" s="351"/>
      <c r="D21" s="613">
        <v>2023</v>
      </c>
      <c r="E21" s="929">
        <v>160189</v>
      </c>
      <c r="F21" s="929">
        <v>250387529.94999999</v>
      </c>
      <c r="G21" s="929"/>
      <c r="H21" s="929">
        <v>388925</v>
      </c>
      <c r="I21" s="929">
        <v>540429614.13999999</v>
      </c>
      <c r="J21" s="929"/>
      <c r="K21" s="929">
        <v>352774</v>
      </c>
      <c r="L21" s="929">
        <v>561708125.41999996</v>
      </c>
      <c r="M21" s="354"/>
      <c r="O21" s="350"/>
      <c r="P21" s="350"/>
      <c r="Q21" s="350"/>
      <c r="R21" s="350"/>
      <c r="S21" s="350"/>
      <c r="T21" s="350"/>
      <c r="U21" s="350"/>
      <c r="V21" s="350"/>
      <c r="W21" s="350"/>
      <c r="X21" s="350"/>
      <c r="Y21" s="350"/>
      <c r="Z21" s="350"/>
      <c r="AA21" s="350"/>
      <c r="AB21" s="350"/>
      <c r="AC21" s="350"/>
      <c r="AD21" s="350"/>
      <c r="AE21" s="350"/>
    </row>
    <row r="22" spans="2:31" ht="15" customHeight="1">
      <c r="B22" s="351"/>
      <c r="C22" s="351"/>
      <c r="D22" s="613">
        <v>2024</v>
      </c>
      <c r="E22" s="893">
        <v>161689</v>
      </c>
      <c r="F22" s="893">
        <v>252064661.58000001</v>
      </c>
      <c r="H22" s="893">
        <v>388365</v>
      </c>
      <c r="I22" s="893">
        <v>541154967.93000007</v>
      </c>
      <c r="J22" s="892"/>
      <c r="K22" s="893">
        <v>351219</v>
      </c>
      <c r="L22" s="893">
        <v>562809257.59000003</v>
      </c>
      <c r="M22" s="355"/>
      <c r="O22" s="350"/>
      <c r="P22" s="350"/>
      <c r="Q22" s="350"/>
      <c r="R22" s="350"/>
      <c r="S22" s="350"/>
      <c r="T22" s="350"/>
      <c r="U22" s="350"/>
      <c r="V22" s="350"/>
      <c r="W22" s="350"/>
      <c r="X22" s="350"/>
      <c r="Y22" s="350"/>
      <c r="Z22" s="350"/>
      <c r="AA22" s="350"/>
      <c r="AB22" s="350"/>
      <c r="AC22" s="350"/>
      <c r="AD22" s="350"/>
      <c r="AE22" s="350"/>
    </row>
    <row r="23" spans="2:31" ht="8.1" customHeight="1">
      <c r="B23" s="351"/>
      <c r="C23" s="351"/>
      <c r="E23" s="929"/>
      <c r="F23" s="929"/>
      <c r="G23" s="929"/>
      <c r="H23" s="929"/>
      <c r="I23" s="929"/>
      <c r="J23" s="929"/>
      <c r="K23" s="929"/>
      <c r="L23" s="929"/>
      <c r="M23" s="355"/>
      <c r="O23" s="350"/>
      <c r="P23" s="350"/>
      <c r="Q23" s="350"/>
      <c r="R23" s="350"/>
      <c r="S23" s="350"/>
      <c r="T23" s="350"/>
      <c r="U23" s="350"/>
      <c r="V23" s="350"/>
      <c r="W23" s="350"/>
      <c r="X23" s="350"/>
      <c r="Y23" s="350"/>
      <c r="Z23" s="350"/>
      <c r="AA23" s="350"/>
      <c r="AB23" s="350"/>
      <c r="AC23" s="350"/>
      <c r="AD23" s="350"/>
      <c r="AE23" s="350"/>
    </row>
    <row r="24" spans="2:31" ht="15" customHeight="1">
      <c r="B24" s="351" t="s">
        <v>309</v>
      </c>
      <c r="C24" s="351"/>
      <c r="D24" s="613">
        <v>2022</v>
      </c>
      <c r="E24" s="929">
        <v>55045</v>
      </c>
      <c r="F24" s="929">
        <v>397899576.63999999</v>
      </c>
      <c r="G24" s="929"/>
      <c r="H24" s="929">
        <v>77590</v>
      </c>
      <c r="I24" s="929">
        <v>549818311.32000005</v>
      </c>
      <c r="J24" s="929"/>
      <c r="K24" s="929">
        <v>103234</v>
      </c>
      <c r="L24" s="929">
        <v>740274092.67999995</v>
      </c>
      <c r="M24" s="355"/>
      <c r="O24" s="350"/>
      <c r="P24" s="350"/>
      <c r="Q24" s="350"/>
      <c r="R24" s="350"/>
      <c r="S24" s="350"/>
      <c r="T24" s="350"/>
      <c r="U24" s="350"/>
      <c r="V24" s="350"/>
      <c r="W24" s="350"/>
      <c r="X24" s="350"/>
      <c r="Y24" s="350"/>
      <c r="Z24" s="350"/>
      <c r="AA24" s="350"/>
      <c r="AB24" s="350"/>
      <c r="AC24" s="350"/>
      <c r="AD24" s="350"/>
      <c r="AE24" s="350"/>
    </row>
    <row r="25" spans="2:31" ht="15" customHeight="1">
      <c r="B25" s="351"/>
      <c r="C25" s="351"/>
      <c r="D25" s="613">
        <v>2023</v>
      </c>
      <c r="E25" s="929">
        <v>63607</v>
      </c>
      <c r="F25" s="929">
        <v>474803443.97000003</v>
      </c>
      <c r="G25" s="929"/>
      <c r="H25" s="929">
        <v>142032</v>
      </c>
      <c r="I25" s="929">
        <v>1050347577.24</v>
      </c>
      <c r="J25" s="929"/>
      <c r="K25" s="929">
        <v>141274</v>
      </c>
      <c r="L25" s="929">
        <v>1048995836.25</v>
      </c>
      <c r="M25" s="355"/>
      <c r="O25" s="350"/>
      <c r="P25" s="350"/>
      <c r="Q25" s="350"/>
      <c r="R25" s="350"/>
      <c r="S25" s="350"/>
      <c r="T25" s="350"/>
      <c r="U25" s="350"/>
      <c r="V25" s="350"/>
      <c r="W25" s="350"/>
      <c r="X25" s="350"/>
      <c r="Y25" s="350"/>
      <c r="Z25" s="350"/>
      <c r="AA25" s="350"/>
      <c r="AB25" s="350"/>
      <c r="AC25" s="350"/>
      <c r="AD25" s="350"/>
      <c r="AE25" s="350"/>
    </row>
    <row r="26" spans="2:31" ht="15" customHeight="1">
      <c r="B26" s="351"/>
      <c r="C26" s="351"/>
      <c r="D26" s="613">
        <v>2024</v>
      </c>
      <c r="E26" s="893">
        <v>54296</v>
      </c>
      <c r="F26" s="893">
        <v>400787887.90999997</v>
      </c>
      <c r="H26" s="893">
        <v>114034</v>
      </c>
      <c r="I26" s="893">
        <v>846344677.97000003</v>
      </c>
      <c r="J26" s="892"/>
      <c r="K26" s="893">
        <v>116999</v>
      </c>
      <c r="L26" s="893">
        <v>865772163.26999998</v>
      </c>
      <c r="M26" s="355"/>
      <c r="O26" s="350"/>
      <c r="P26" s="350"/>
      <c r="Q26" s="350"/>
      <c r="R26" s="350"/>
      <c r="S26" s="350"/>
      <c r="T26" s="350"/>
      <c r="U26" s="350"/>
      <c r="V26" s="350"/>
      <c r="W26" s="350"/>
      <c r="X26" s="350"/>
      <c r="Y26" s="350"/>
      <c r="Z26" s="350"/>
      <c r="AA26" s="350"/>
      <c r="AB26" s="350"/>
      <c r="AC26" s="350"/>
      <c r="AD26" s="350"/>
      <c r="AE26" s="350"/>
    </row>
    <row r="27" spans="2:31" ht="8.1" customHeight="1">
      <c r="B27" s="351"/>
      <c r="C27" s="351"/>
      <c r="E27" s="929"/>
      <c r="F27" s="929"/>
      <c r="G27" s="929"/>
      <c r="H27" s="929"/>
      <c r="I27" s="929"/>
      <c r="J27" s="929"/>
      <c r="K27" s="929"/>
      <c r="L27" s="929"/>
      <c r="M27" s="355"/>
      <c r="O27" s="350"/>
      <c r="P27" s="350"/>
      <c r="Q27" s="350"/>
      <c r="R27" s="350"/>
      <c r="S27" s="350"/>
      <c r="T27" s="350"/>
      <c r="U27" s="350"/>
      <c r="V27" s="350"/>
      <c r="W27" s="350"/>
      <c r="X27" s="350"/>
      <c r="Y27" s="350"/>
      <c r="Z27" s="350"/>
      <c r="AA27" s="350"/>
      <c r="AB27" s="350"/>
      <c r="AC27" s="350"/>
      <c r="AD27" s="350"/>
      <c r="AE27" s="350"/>
    </row>
    <row r="28" spans="2:31" ht="15" customHeight="1">
      <c r="B28" s="351" t="s">
        <v>310</v>
      </c>
      <c r="C28" s="351"/>
      <c r="D28" s="613">
        <v>2022</v>
      </c>
      <c r="E28" s="929">
        <v>65835</v>
      </c>
      <c r="F28" s="929">
        <v>961355386.25</v>
      </c>
      <c r="G28" s="929"/>
      <c r="H28" s="929">
        <v>69714</v>
      </c>
      <c r="I28" s="929">
        <v>1004391419.77</v>
      </c>
      <c r="J28" s="929"/>
      <c r="K28" s="929">
        <v>101606</v>
      </c>
      <c r="L28" s="929">
        <v>1466580571.6400001</v>
      </c>
      <c r="M28" s="355"/>
      <c r="O28" s="350"/>
      <c r="P28" s="350"/>
      <c r="Q28" s="350"/>
      <c r="R28" s="350"/>
      <c r="S28" s="350"/>
      <c r="T28" s="350"/>
      <c r="U28" s="350"/>
      <c r="V28" s="350"/>
      <c r="W28" s="350"/>
      <c r="X28" s="350"/>
      <c r="Y28" s="350"/>
      <c r="Z28" s="350"/>
      <c r="AA28" s="350"/>
      <c r="AB28" s="350"/>
      <c r="AC28" s="350"/>
      <c r="AD28" s="350"/>
      <c r="AE28" s="350"/>
    </row>
    <row r="29" spans="2:31" ht="15" customHeight="1">
      <c r="B29" s="351"/>
      <c r="C29" s="351"/>
      <c r="D29" s="613">
        <v>2023</v>
      </c>
      <c r="E29" s="929">
        <v>80879</v>
      </c>
      <c r="F29" s="929">
        <v>1165326139.8900001</v>
      </c>
      <c r="G29" s="929"/>
      <c r="H29" s="929">
        <v>103084</v>
      </c>
      <c r="I29" s="929">
        <v>1447107249.8499999</v>
      </c>
      <c r="J29" s="929"/>
      <c r="K29" s="929">
        <v>134742</v>
      </c>
      <c r="L29" s="929">
        <v>1916606103.5799999</v>
      </c>
      <c r="M29" s="355"/>
      <c r="O29" s="350"/>
      <c r="P29" s="350"/>
      <c r="Q29" s="350"/>
      <c r="R29" s="350"/>
      <c r="S29" s="350"/>
      <c r="T29" s="350"/>
      <c r="U29" s="350"/>
      <c r="V29" s="350"/>
      <c r="W29" s="350"/>
      <c r="X29" s="350"/>
      <c r="Y29" s="350"/>
      <c r="Z29" s="350"/>
      <c r="AA29" s="350"/>
      <c r="AB29" s="350"/>
      <c r="AC29" s="350"/>
      <c r="AD29" s="350"/>
      <c r="AE29" s="350"/>
    </row>
    <row r="30" spans="2:31" ht="15" customHeight="1">
      <c r="B30" s="351"/>
      <c r="C30" s="351"/>
      <c r="E30" s="893">
        <v>89976</v>
      </c>
      <c r="F30" s="893">
        <v>1314314714.28</v>
      </c>
      <c r="H30" s="893">
        <v>154443</v>
      </c>
      <c r="I30" s="893">
        <v>2153986661.9000001</v>
      </c>
      <c r="J30" s="892"/>
      <c r="K30" s="893">
        <v>171120</v>
      </c>
      <c r="L30" s="893">
        <v>2441314915.73</v>
      </c>
      <c r="M30" s="355"/>
      <c r="O30" s="350"/>
      <c r="P30" s="350"/>
      <c r="Q30" s="350"/>
      <c r="R30" s="350"/>
      <c r="S30" s="350"/>
      <c r="T30" s="350"/>
      <c r="U30" s="350"/>
      <c r="V30" s="350"/>
      <c r="W30" s="350"/>
      <c r="X30" s="350"/>
      <c r="Y30" s="350"/>
      <c r="Z30" s="350"/>
      <c r="AA30" s="350"/>
      <c r="AB30" s="350"/>
      <c r="AC30" s="350"/>
      <c r="AD30" s="350"/>
      <c r="AE30" s="350"/>
    </row>
    <row r="31" spans="2:31" ht="8.1" customHeight="1">
      <c r="B31" s="351"/>
      <c r="C31" s="351"/>
      <c r="E31" s="929"/>
      <c r="F31" s="929"/>
      <c r="G31" s="929"/>
      <c r="H31" s="929"/>
      <c r="I31" s="929"/>
      <c r="J31" s="929"/>
      <c r="K31" s="929"/>
      <c r="L31" s="929"/>
      <c r="M31" s="355"/>
      <c r="O31" s="350"/>
      <c r="P31" s="350"/>
      <c r="Q31" s="350"/>
      <c r="R31" s="350"/>
      <c r="S31" s="350"/>
      <c r="T31" s="350"/>
      <c r="U31" s="350"/>
      <c r="V31" s="350"/>
      <c r="W31" s="350"/>
      <c r="X31" s="350"/>
      <c r="Y31" s="350"/>
      <c r="Z31" s="350"/>
      <c r="AA31" s="350"/>
      <c r="AB31" s="350"/>
      <c r="AC31" s="350"/>
      <c r="AD31" s="350"/>
      <c r="AE31" s="350"/>
    </row>
    <row r="32" spans="2:31" ht="15" customHeight="1">
      <c r="B32" s="351" t="s">
        <v>311</v>
      </c>
      <c r="C32" s="351"/>
      <c r="D32" s="613">
        <v>2022</v>
      </c>
      <c r="E32" s="929">
        <v>46058</v>
      </c>
      <c r="F32" s="929">
        <v>1140125117.5899999</v>
      </c>
      <c r="G32" s="929"/>
      <c r="H32" s="929">
        <v>40624</v>
      </c>
      <c r="I32" s="929">
        <v>1002413934.72</v>
      </c>
      <c r="J32" s="929"/>
      <c r="K32" s="929">
        <v>60699</v>
      </c>
      <c r="L32" s="929">
        <v>1498214645.9100001</v>
      </c>
      <c r="M32" s="355"/>
      <c r="O32" s="350"/>
      <c r="P32" s="350"/>
      <c r="Q32" s="350"/>
      <c r="R32" s="350"/>
      <c r="S32" s="350"/>
      <c r="T32" s="350"/>
      <c r="U32" s="350"/>
      <c r="V32" s="350"/>
      <c r="W32" s="350"/>
      <c r="X32" s="350"/>
      <c r="Y32" s="350"/>
      <c r="Z32" s="350"/>
      <c r="AA32" s="350"/>
      <c r="AB32" s="350"/>
      <c r="AC32" s="350"/>
      <c r="AD32" s="350"/>
      <c r="AE32" s="350"/>
    </row>
    <row r="33" spans="2:44" ht="15" customHeight="1">
      <c r="B33" s="351"/>
      <c r="C33" s="351"/>
      <c r="D33" s="613">
        <v>2023</v>
      </c>
      <c r="E33" s="929">
        <v>49968</v>
      </c>
      <c r="F33" s="929">
        <v>1235090219</v>
      </c>
      <c r="G33" s="929"/>
      <c r="H33" s="929">
        <v>46714</v>
      </c>
      <c r="I33" s="929">
        <v>1149398879.71</v>
      </c>
      <c r="J33" s="929"/>
      <c r="K33" s="929">
        <v>68736</v>
      </c>
      <c r="L33" s="929">
        <v>1693367929.78</v>
      </c>
      <c r="M33" s="355"/>
      <c r="O33" s="350"/>
      <c r="P33" s="350"/>
      <c r="Q33" s="350"/>
      <c r="R33" s="350"/>
      <c r="S33" s="350"/>
      <c r="T33" s="350"/>
      <c r="U33" s="350"/>
      <c r="V33" s="350"/>
      <c r="W33" s="350"/>
      <c r="X33" s="350"/>
      <c r="Y33" s="350"/>
      <c r="Z33" s="350"/>
      <c r="AA33" s="350"/>
      <c r="AB33" s="350"/>
      <c r="AC33" s="350"/>
      <c r="AD33" s="350"/>
      <c r="AE33" s="350"/>
    </row>
    <row r="34" spans="2:44" ht="15" customHeight="1">
      <c r="B34" s="351"/>
      <c r="C34" s="351"/>
      <c r="D34" s="613">
        <v>2024</v>
      </c>
      <c r="E34" s="893">
        <v>55464</v>
      </c>
      <c r="F34" s="893">
        <v>1366642766.5900002</v>
      </c>
      <c r="H34" s="893">
        <v>57881</v>
      </c>
      <c r="I34" s="893">
        <v>1417661435.6900001</v>
      </c>
      <c r="J34" s="892"/>
      <c r="K34" s="893">
        <v>80761</v>
      </c>
      <c r="L34" s="893">
        <v>1982558442.0999999</v>
      </c>
      <c r="M34" s="355"/>
      <c r="O34" s="350"/>
      <c r="P34" s="350"/>
      <c r="Q34" s="350"/>
      <c r="R34" s="350"/>
      <c r="S34" s="350"/>
      <c r="T34" s="350"/>
      <c r="U34" s="350"/>
      <c r="V34" s="350"/>
      <c r="W34" s="350"/>
      <c r="X34" s="350"/>
      <c r="Y34" s="350"/>
      <c r="Z34" s="350"/>
      <c r="AA34" s="350"/>
      <c r="AB34" s="350"/>
      <c r="AC34" s="350"/>
      <c r="AD34" s="350"/>
      <c r="AE34" s="350"/>
    </row>
    <row r="35" spans="2:44" ht="8.1" customHeight="1">
      <c r="B35" s="351"/>
      <c r="C35" s="351"/>
      <c r="E35" s="929"/>
      <c r="F35" s="929"/>
      <c r="G35" s="929"/>
      <c r="H35" s="929"/>
      <c r="I35" s="929"/>
      <c r="J35" s="929"/>
      <c r="K35" s="929"/>
      <c r="L35" s="929"/>
      <c r="M35" s="355"/>
      <c r="O35" s="350"/>
      <c r="P35" s="350"/>
      <c r="Q35" s="350"/>
      <c r="R35" s="350"/>
      <c r="S35" s="350"/>
      <c r="T35" s="350"/>
      <c r="U35" s="350"/>
      <c r="V35" s="350"/>
      <c r="W35" s="350"/>
      <c r="X35" s="350"/>
      <c r="Y35" s="350"/>
      <c r="Z35" s="350"/>
      <c r="AA35" s="350"/>
      <c r="AB35" s="350"/>
      <c r="AC35" s="350"/>
      <c r="AD35" s="350"/>
      <c r="AE35" s="350"/>
    </row>
    <row r="36" spans="2:44" ht="15" customHeight="1">
      <c r="B36" s="351" t="s">
        <v>312</v>
      </c>
      <c r="C36" s="894"/>
      <c r="D36" s="613">
        <v>2022</v>
      </c>
      <c r="E36" s="929">
        <v>37491</v>
      </c>
      <c r="F36" s="929">
        <v>1305793829.77</v>
      </c>
      <c r="G36" s="929"/>
      <c r="H36" s="929">
        <v>28849</v>
      </c>
      <c r="I36" s="929">
        <v>1002418911.27</v>
      </c>
      <c r="J36" s="929"/>
      <c r="K36" s="929">
        <v>43511</v>
      </c>
      <c r="L36" s="929">
        <v>1512233715.24</v>
      </c>
    </row>
    <row r="37" spans="2:44" ht="15" customHeight="1">
      <c r="B37" s="351"/>
      <c r="C37" s="894"/>
      <c r="D37" s="613">
        <v>2023</v>
      </c>
      <c r="E37" s="929">
        <v>38341</v>
      </c>
      <c r="F37" s="929">
        <v>1335077455.47</v>
      </c>
      <c r="G37" s="929"/>
      <c r="H37" s="929">
        <v>31369</v>
      </c>
      <c r="I37" s="929">
        <v>1089315525.0699999</v>
      </c>
      <c r="J37" s="929"/>
      <c r="K37" s="929">
        <v>47221</v>
      </c>
      <c r="L37" s="929">
        <v>1639763310.5799999</v>
      </c>
      <c r="M37" s="351"/>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row>
    <row r="38" spans="2:44" ht="15" customHeight="1">
      <c r="B38" s="351"/>
      <c r="C38" s="894"/>
      <c r="D38" s="613">
        <v>2024</v>
      </c>
      <c r="E38" s="893">
        <v>41385</v>
      </c>
      <c r="F38" s="893">
        <v>1438594176.1300001</v>
      </c>
      <c r="H38" s="893">
        <v>35526</v>
      </c>
      <c r="I38" s="893">
        <v>1232328078.6799998</v>
      </c>
      <c r="J38" s="892"/>
      <c r="K38" s="893">
        <v>52732</v>
      </c>
      <c r="L38" s="893">
        <v>1830620912.5900002</v>
      </c>
      <c r="M38" s="352"/>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row>
    <row r="39" spans="2:44" ht="8.1" customHeight="1">
      <c r="B39" s="351"/>
      <c r="C39" s="894"/>
      <c r="E39" s="929"/>
      <c r="F39" s="929"/>
      <c r="G39" s="929"/>
      <c r="H39" s="929"/>
      <c r="I39" s="929"/>
      <c r="J39" s="929"/>
      <c r="K39" s="929"/>
      <c r="L39" s="929"/>
      <c r="M39" s="352"/>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t="s">
        <v>313</v>
      </c>
      <c r="C40" s="894"/>
      <c r="D40" s="613">
        <v>2022</v>
      </c>
      <c r="E40" s="929">
        <v>31839</v>
      </c>
      <c r="F40" s="929">
        <v>1428466015.2</v>
      </c>
      <c r="G40" s="929"/>
      <c r="H40" s="929">
        <v>22139</v>
      </c>
      <c r="I40" s="929">
        <v>991569351.12</v>
      </c>
      <c r="J40" s="929"/>
      <c r="K40" s="929">
        <v>33646</v>
      </c>
      <c r="L40" s="929">
        <v>1506931607.6500001</v>
      </c>
      <c r="M40" s="353"/>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15" customHeight="1">
      <c r="B41" s="351"/>
      <c r="C41" s="894"/>
      <c r="D41" s="613">
        <v>2023</v>
      </c>
      <c r="E41" s="929">
        <v>32769</v>
      </c>
      <c r="F41" s="929">
        <v>1470322663.2</v>
      </c>
      <c r="G41" s="929"/>
      <c r="H41" s="929">
        <v>23758</v>
      </c>
      <c r="I41" s="929">
        <v>1064467595.9400001</v>
      </c>
      <c r="J41" s="929"/>
      <c r="K41" s="929">
        <v>36292</v>
      </c>
      <c r="L41" s="929">
        <v>1625865783.1099999</v>
      </c>
      <c r="M41" s="354"/>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c r="C42" s="894"/>
      <c r="D42" s="613">
        <v>2024</v>
      </c>
      <c r="E42" s="893">
        <v>33497</v>
      </c>
      <c r="F42" s="893">
        <v>1502216513.5700002</v>
      </c>
      <c r="H42" s="893">
        <v>26024</v>
      </c>
      <c r="I42" s="893">
        <v>1164949708.26</v>
      </c>
      <c r="J42" s="892"/>
      <c r="K42" s="893">
        <v>39594</v>
      </c>
      <c r="L42" s="893">
        <v>1772709195.54</v>
      </c>
      <c r="M42" s="355"/>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8.1" customHeight="1">
      <c r="B43" s="351"/>
      <c r="C43" s="894"/>
      <c r="E43" s="929"/>
      <c r="F43" s="929"/>
      <c r="G43" s="929"/>
      <c r="H43" s="929"/>
      <c r="I43" s="929"/>
      <c r="J43" s="929"/>
      <c r="K43" s="929"/>
      <c r="L43" s="929"/>
      <c r="M43" s="355"/>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t="s">
        <v>314</v>
      </c>
      <c r="C44" s="894"/>
      <c r="D44" s="613">
        <v>2022</v>
      </c>
      <c r="E44" s="929">
        <v>52143</v>
      </c>
      <c r="F44" s="929">
        <v>3105418557.29</v>
      </c>
      <c r="G44" s="929"/>
      <c r="H44" s="929">
        <v>32800</v>
      </c>
      <c r="I44" s="929">
        <v>1944723720.6800001</v>
      </c>
      <c r="J44" s="929"/>
      <c r="K44" s="929">
        <v>50929</v>
      </c>
      <c r="L44" s="929">
        <v>3025569395.3499999</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15" customHeight="1">
      <c r="B45" s="351"/>
      <c r="C45" s="894"/>
      <c r="D45" s="613">
        <v>2023</v>
      </c>
      <c r="E45" s="929">
        <v>53111</v>
      </c>
      <c r="F45" s="929">
        <v>3163378893.6999998</v>
      </c>
      <c r="G45" s="929"/>
      <c r="H45" s="929">
        <v>34754</v>
      </c>
      <c r="I45" s="929">
        <v>2062999619.5599999</v>
      </c>
      <c r="J45" s="929"/>
      <c r="K45" s="929">
        <v>53351</v>
      </c>
      <c r="L45" s="929">
        <v>3167622174.8200002</v>
      </c>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c r="C46" s="894"/>
      <c r="D46" s="613">
        <v>2024</v>
      </c>
      <c r="E46" s="893">
        <v>55107</v>
      </c>
      <c r="F46" s="893">
        <v>3280151109.8099999</v>
      </c>
      <c r="H46" s="893">
        <v>37401</v>
      </c>
      <c r="I46" s="893">
        <v>2218588942.48</v>
      </c>
      <c r="J46" s="892"/>
      <c r="K46" s="893">
        <v>57823</v>
      </c>
      <c r="L46" s="893">
        <v>3433102627.54</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8.1" customHeight="1">
      <c r="B47" s="351"/>
      <c r="C47" s="894"/>
      <c r="E47" s="929"/>
      <c r="F47" s="929"/>
      <c r="G47" s="929"/>
      <c r="H47" s="929"/>
      <c r="I47" s="929"/>
      <c r="J47" s="929"/>
      <c r="K47" s="929"/>
      <c r="L47" s="929"/>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t="s">
        <v>315</v>
      </c>
      <c r="C48" s="894"/>
      <c r="D48" s="613">
        <v>2022</v>
      </c>
      <c r="E48" s="929">
        <v>56899</v>
      </c>
      <c r="F48" s="929">
        <v>4786847729.0900002</v>
      </c>
      <c r="G48" s="929"/>
      <c r="H48" s="929">
        <v>31751</v>
      </c>
      <c r="I48" s="929">
        <v>2660651411.8499999</v>
      </c>
      <c r="J48" s="929"/>
      <c r="K48" s="929">
        <v>50500</v>
      </c>
      <c r="L48" s="929">
        <v>4234366432.8400002</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15" customHeight="1">
      <c r="B49" s="351"/>
      <c r="C49" s="894"/>
      <c r="D49" s="613">
        <v>2023</v>
      </c>
      <c r="E49" s="929">
        <v>58902</v>
      </c>
      <c r="F49" s="929">
        <v>4957872936.8100004</v>
      </c>
      <c r="G49" s="929"/>
      <c r="H49" s="929">
        <v>33866</v>
      </c>
      <c r="I49" s="929">
        <v>2838097893.2600002</v>
      </c>
      <c r="J49" s="929"/>
      <c r="K49" s="929">
        <v>53682</v>
      </c>
      <c r="L49" s="929">
        <v>4503562545.71</v>
      </c>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c r="C50" s="894"/>
      <c r="D50" s="613">
        <v>2024</v>
      </c>
      <c r="E50" s="893">
        <v>60979</v>
      </c>
      <c r="F50" s="893">
        <v>5133871778.2299995</v>
      </c>
      <c r="H50" s="893">
        <v>36465</v>
      </c>
      <c r="I50" s="893">
        <v>3054155293.7399998</v>
      </c>
      <c r="J50" s="892"/>
      <c r="K50" s="893">
        <v>57339</v>
      </c>
      <c r="L50" s="893">
        <v>4811257666.4400005</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8.1" customHeight="1">
      <c r="B51" s="351"/>
      <c r="C51" s="894"/>
      <c r="E51" s="929"/>
      <c r="F51" s="929"/>
      <c r="G51" s="929"/>
      <c r="H51" s="929"/>
      <c r="I51" s="929"/>
      <c r="J51" s="929"/>
      <c r="K51" s="929"/>
      <c r="L51" s="929"/>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t="s">
        <v>316</v>
      </c>
      <c r="C52" s="894"/>
      <c r="D52" s="613">
        <v>2022</v>
      </c>
      <c r="E52" s="929">
        <v>104873</v>
      </c>
      <c r="F52" s="929">
        <v>14885872228.549999</v>
      </c>
      <c r="G52" s="929"/>
      <c r="H52" s="929">
        <v>47066</v>
      </c>
      <c r="I52" s="929">
        <v>6582628194.54</v>
      </c>
      <c r="J52" s="929"/>
      <c r="K52" s="929">
        <v>77032</v>
      </c>
      <c r="L52" s="929">
        <v>10815504838.33</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15" customHeight="1">
      <c r="B53" s="351"/>
      <c r="C53" s="894"/>
      <c r="D53" s="613">
        <v>2023</v>
      </c>
      <c r="E53" s="929">
        <v>109921</v>
      </c>
      <c r="F53" s="929">
        <v>15638298079.18</v>
      </c>
      <c r="G53" s="929"/>
      <c r="H53" s="929">
        <v>50800</v>
      </c>
      <c r="I53" s="929">
        <v>7111751410.2299995</v>
      </c>
      <c r="J53" s="929"/>
      <c r="K53" s="929">
        <v>83764</v>
      </c>
      <c r="L53" s="929">
        <v>11766880301.379999</v>
      </c>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c r="C54" s="894"/>
      <c r="D54" s="613">
        <v>2024</v>
      </c>
      <c r="E54" s="893">
        <v>114084</v>
      </c>
      <c r="F54" s="893">
        <v>16247454597.380001</v>
      </c>
      <c r="H54" s="893">
        <v>53976</v>
      </c>
      <c r="I54" s="893">
        <v>7559536735.6599998</v>
      </c>
      <c r="J54" s="892"/>
      <c r="K54" s="893">
        <v>89414</v>
      </c>
      <c r="L54" s="893">
        <v>12550837720.98</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8.1" customHeight="1">
      <c r="B55" s="351"/>
      <c r="C55" s="894"/>
      <c r="E55" s="929"/>
      <c r="F55" s="929"/>
      <c r="G55" s="929"/>
      <c r="H55" s="929"/>
      <c r="I55" s="929"/>
      <c r="J55" s="929"/>
      <c r="K55" s="929"/>
      <c r="L55" s="929"/>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t="s">
        <v>317</v>
      </c>
      <c r="C56" s="351"/>
      <c r="D56" s="613">
        <v>2022</v>
      </c>
      <c r="E56" s="929">
        <v>43522</v>
      </c>
      <c r="F56" s="929">
        <v>10587176878.799999</v>
      </c>
      <c r="G56" s="929"/>
      <c r="H56" s="929">
        <v>16085</v>
      </c>
      <c r="I56" s="929">
        <v>3891232930.96</v>
      </c>
      <c r="J56" s="929"/>
      <c r="K56" s="929">
        <v>27630</v>
      </c>
      <c r="L56" s="929">
        <v>6694809446.4099998</v>
      </c>
    </row>
    <row r="57" spans="2:44" ht="15" customHeight="1">
      <c r="B57" s="351"/>
      <c r="C57" s="351"/>
      <c r="D57" s="613">
        <v>2023</v>
      </c>
      <c r="E57" s="929">
        <v>47255</v>
      </c>
      <c r="F57" s="929">
        <v>11493076791.32</v>
      </c>
      <c r="G57" s="929"/>
      <c r="H57" s="929">
        <v>18022</v>
      </c>
      <c r="I57" s="929">
        <v>4360891318.0299997</v>
      </c>
      <c r="J57" s="929"/>
      <c r="K57" s="929">
        <v>30789</v>
      </c>
      <c r="L57" s="929">
        <v>7461914115.4899998</v>
      </c>
      <c r="M57" s="351"/>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row>
    <row r="58" spans="2:44" ht="15" customHeight="1">
      <c r="B58" s="351"/>
      <c r="C58" s="351"/>
      <c r="D58" s="613">
        <v>2024</v>
      </c>
      <c r="E58" s="893">
        <v>51010</v>
      </c>
      <c r="F58" s="893">
        <v>12416680852.93</v>
      </c>
      <c r="H58" s="893">
        <v>19527</v>
      </c>
      <c r="I58" s="893">
        <v>4734757845.71</v>
      </c>
      <c r="J58" s="892"/>
      <c r="K58" s="893">
        <v>33677</v>
      </c>
      <c r="L58" s="893">
        <v>8173237165.6599998</v>
      </c>
      <c r="M58" s="352"/>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row>
    <row r="59" spans="2:44" ht="8.1" customHeight="1">
      <c r="B59" s="351"/>
      <c r="C59" s="351"/>
      <c r="E59" s="929"/>
      <c r="F59" s="929"/>
      <c r="G59" s="929"/>
      <c r="H59" s="929"/>
      <c r="I59" s="929"/>
      <c r="J59" s="929"/>
      <c r="K59" s="929"/>
      <c r="L59" s="929"/>
      <c r="M59" s="352"/>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t="s">
        <v>318</v>
      </c>
      <c r="C60" s="351"/>
      <c r="D60" s="613">
        <v>2022</v>
      </c>
      <c r="E60" s="929">
        <v>21000</v>
      </c>
      <c r="F60" s="929">
        <v>7237543352.6599998</v>
      </c>
      <c r="G60" s="929"/>
      <c r="H60" s="929">
        <v>6743</v>
      </c>
      <c r="I60" s="929">
        <v>2316702591.6799998</v>
      </c>
      <c r="J60" s="929"/>
      <c r="K60" s="929">
        <v>12222</v>
      </c>
      <c r="L60" s="929">
        <v>4199039423.3299999</v>
      </c>
      <c r="M60" s="353"/>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15" customHeight="1">
      <c r="B61" s="351"/>
      <c r="C61" s="351"/>
      <c r="D61" s="613">
        <v>2023</v>
      </c>
      <c r="E61" s="929">
        <v>23719</v>
      </c>
      <c r="F61" s="929">
        <v>8172722718.7600002</v>
      </c>
      <c r="G61" s="929"/>
      <c r="H61" s="929">
        <v>7626</v>
      </c>
      <c r="I61" s="929">
        <v>2622450081.6199999</v>
      </c>
      <c r="J61" s="929"/>
      <c r="K61" s="929">
        <v>14055</v>
      </c>
      <c r="L61" s="929">
        <v>4837323646.3999996</v>
      </c>
      <c r="M61" s="354"/>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c r="C62" s="351"/>
      <c r="D62" s="613">
        <v>2024</v>
      </c>
      <c r="E62" s="893">
        <v>25991</v>
      </c>
      <c r="F62" s="893">
        <v>8962686955.4300003</v>
      </c>
      <c r="H62" s="893">
        <v>8477</v>
      </c>
      <c r="I62" s="893">
        <v>2915362962.4200001</v>
      </c>
      <c r="J62" s="892"/>
      <c r="K62" s="893">
        <v>15684</v>
      </c>
      <c r="L62" s="893">
        <v>5398848854.5100002</v>
      </c>
      <c r="M62" s="355"/>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8.1" customHeight="1">
      <c r="B63" s="351"/>
      <c r="C63" s="351"/>
      <c r="E63" s="929"/>
      <c r="F63" s="929"/>
      <c r="G63" s="929"/>
      <c r="H63" s="929"/>
      <c r="I63" s="929"/>
      <c r="J63" s="929"/>
      <c r="K63" s="929"/>
      <c r="L63" s="929"/>
      <c r="M63" s="355"/>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t="s">
        <v>319</v>
      </c>
      <c r="C64" s="351"/>
      <c r="D64" s="613">
        <v>2022</v>
      </c>
      <c r="E64" s="929">
        <v>11916</v>
      </c>
      <c r="F64" s="929">
        <v>5306346362.9499998</v>
      </c>
      <c r="G64" s="929"/>
      <c r="H64" s="929">
        <v>3408</v>
      </c>
      <c r="I64" s="929">
        <v>1515193057.21</v>
      </c>
      <c r="J64" s="929"/>
      <c r="K64" s="929">
        <v>6574</v>
      </c>
      <c r="L64" s="929">
        <v>2925197741.1300001</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15" customHeight="1">
      <c r="B65" s="351"/>
      <c r="C65" s="351"/>
      <c r="D65" s="613">
        <v>2023</v>
      </c>
      <c r="E65" s="929">
        <v>13739</v>
      </c>
      <c r="F65" s="929">
        <v>6124748408.1999998</v>
      </c>
      <c r="G65" s="929"/>
      <c r="H65" s="929">
        <v>4055</v>
      </c>
      <c r="I65" s="929">
        <v>1805362318.9400001</v>
      </c>
      <c r="J65" s="929"/>
      <c r="K65" s="929">
        <v>7423</v>
      </c>
      <c r="L65" s="929">
        <v>3304716433.29</v>
      </c>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c r="C66" s="351"/>
      <c r="D66" s="613">
        <v>2024</v>
      </c>
      <c r="E66" s="893">
        <v>15440</v>
      </c>
      <c r="F66" s="893">
        <v>6886887872.4699993</v>
      </c>
      <c r="H66" s="893">
        <v>4525</v>
      </c>
      <c r="I66" s="893">
        <v>2014050862.23</v>
      </c>
      <c r="J66" s="892"/>
      <c r="K66" s="893">
        <v>8682</v>
      </c>
      <c r="L66" s="893">
        <v>3868099681.52</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8.1" customHeight="1">
      <c r="B67" s="351"/>
      <c r="C67" s="351"/>
      <c r="E67" s="929"/>
      <c r="F67" s="929"/>
      <c r="G67" s="929"/>
      <c r="H67" s="929"/>
      <c r="I67" s="929"/>
      <c r="J67" s="929"/>
      <c r="K67" s="929"/>
      <c r="L67" s="929"/>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t="s">
        <v>320</v>
      </c>
      <c r="C68" s="351"/>
      <c r="D68" s="613">
        <v>2022</v>
      </c>
      <c r="E68" s="929">
        <v>19765</v>
      </c>
      <c r="F68" s="929">
        <v>13387868737.33</v>
      </c>
      <c r="G68" s="929"/>
      <c r="H68" s="929">
        <v>4883</v>
      </c>
      <c r="I68" s="929">
        <v>3278652939.4699998</v>
      </c>
      <c r="J68" s="929"/>
      <c r="K68" s="929">
        <v>9898</v>
      </c>
      <c r="L68" s="929">
        <v>6678472431.4499998</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15" customHeight="1">
      <c r="B69" s="351"/>
      <c r="C69" s="351"/>
      <c r="D69" s="613">
        <v>2023</v>
      </c>
      <c r="E69" s="929">
        <v>23239</v>
      </c>
      <c r="F69" s="929">
        <v>15825584003.709999</v>
      </c>
      <c r="G69" s="929"/>
      <c r="H69" s="929">
        <v>5730</v>
      </c>
      <c r="I69" s="929">
        <v>3847439083.3800001</v>
      </c>
      <c r="J69" s="929"/>
      <c r="K69" s="929">
        <v>11809</v>
      </c>
      <c r="L69" s="929">
        <v>7957422184.5900002</v>
      </c>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c r="C70" s="351"/>
      <c r="D70" s="613">
        <v>2024</v>
      </c>
      <c r="E70" s="893">
        <v>27188</v>
      </c>
      <c r="F70" s="893">
        <v>18533287961.299999</v>
      </c>
      <c r="H70" s="893">
        <v>6761</v>
      </c>
      <c r="I70" s="893">
        <v>4537952379.5799999</v>
      </c>
      <c r="J70" s="892"/>
      <c r="K70" s="893">
        <v>13790</v>
      </c>
      <c r="L70" s="893">
        <v>9307284906.5</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8.1" customHeight="1">
      <c r="B71" s="351"/>
      <c r="C71" s="351"/>
      <c r="E71" s="929"/>
      <c r="F71" s="929"/>
      <c r="G71" s="929"/>
      <c r="H71" s="929"/>
      <c r="I71" s="929"/>
      <c r="J71" s="929"/>
      <c r="K71" s="929"/>
      <c r="L71" s="929"/>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t="s">
        <v>261</v>
      </c>
      <c r="C72" s="351"/>
      <c r="D72" s="613">
        <v>2022</v>
      </c>
      <c r="E72" s="929">
        <v>7215</v>
      </c>
      <c r="F72" s="929">
        <v>11999124812.620001</v>
      </c>
      <c r="G72" s="929"/>
      <c r="H72" s="929">
        <v>1422</v>
      </c>
      <c r="I72" s="929">
        <v>2319481248.46</v>
      </c>
      <c r="J72" s="929"/>
      <c r="K72" s="929">
        <v>3737</v>
      </c>
      <c r="L72" s="929">
        <v>6708954597.7600002</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15" customHeight="1">
      <c r="B73" s="351"/>
      <c r="C73" s="351"/>
      <c r="D73" s="613">
        <v>2023</v>
      </c>
      <c r="E73" s="929">
        <v>8940</v>
      </c>
      <c r="F73" s="929">
        <v>14991835001.49</v>
      </c>
      <c r="G73" s="929"/>
      <c r="H73" s="929">
        <v>1764</v>
      </c>
      <c r="I73" s="929">
        <v>2873729066.7399998</v>
      </c>
      <c r="J73" s="929"/>
      <c r="K73" s="929">
        <v>4494</v>
      </c>
      <c r="L73" s="929">
        <v>8087159293.8999996</v>
      </c>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c r="C74" s="351"/>
      <c r="D74" s="613">
        <v>2024</v>
      </c>
      <c r="E74" s="893">
        <v>11180</v>
      </c>
      <c r="F74" s="893">
        <v>18883992265.299999</v>
      </c>
      <c r="H74" s="893">
        <v>2156</v>
      </c>
      <c r="I74" s="893">
        <v>3527967546.02</v>
      </c>
      <c r="J74" s="892"/>
      <c r="K74" s="893">
        <v>5469</v>
      </c>
      <c r="L74" s="893">
        <v>9847666810.2299995</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8.1" customHeight="1" thickBot="1">
      <c r="A75" s="881"/>
      <c r="B75" s="895"/>
      <c r="C75" s="895"/>
      <c r="D75" s="882"/>
      <c r="E75" s="912"/>
      <c r="F75" s="912"/>
      <c r="G75" s="912"/>
      <c r="H75" s="912"/>
      <c r="I75" s="912"/>
      <c r="J75" s="912"/>
      <c r="K75" s="912"/>
      <c r="L75" s="912"/>
      <c r="M75" s="861"/>
      <c r="N75" s="861"/>
    </row>
    <row r="76" spans="1:37" s="900" customFormat="1">
      <c r="A76" s="896"/>
      <c r="B76" s="896"/>
      <c r="C76" s="896"/>
      <c r="D76" s="897"/>
      <c r="E76" s="911"/>
      <c r="F76" s="911"/>
      <c r="G76" s="913"/>
      <c r="H76" s="917"/>
      <c r="I76" s="911"/>
      <c r="J76" s="913"/>
      <c r="K76" s="913"/>
      <c r="L76" s="913"/>
      <c r="M76" s="883" t="s">
        <v>165</v>
      </c>
    </row>
    <row r="77" spans="1:37" s="900" customFormat="1">
      <c r="A77" s="896"/>
      <c r="B77" s="896"/>
      <c r="C77" s="896"/>
      <c r="D77" s="897"/>
      <c r="E77" s="911"/>
      <c r="F77" s="911"/>
      <c r="G77" s="911"/>
      <c r="H77" s="917"/>
      <c r="I77" s="911"/>
      <c r="J77" s="911"/>
      <c r="K77" s="911"/>
      <c r="L77" s="911"/>
      <c r="M77" s="884" t="s">
        <v>106</v>
      </c>
    </row>
    <row r="79" spans="1:37">
      <c r="G79" s="914"/>
      <c r="J79" s="914"/>
      <c r="K79" s="914"/>
      <c r="L79" s="914"/>
    </row>
    <row r="80" spans="1:37">
      <c r="B80" s="894"/>
    </row>
    <row r="81" spans="2:44">
      <c r="B81" s="894"/>
    </row>
    <row r="82" spans="2:44">
      <c r="B82" s="894"/>
    </row>
    <row r="83" spans="2:44" s="610" customFormat="1">
      <c r="B83" s="894"/>
      <c r="D83" s="613"/>
      <c r="E83" s="911"/>
      <c r="F83" s="911"/>
      <c r="G83" s="911"/>
      <c r="H83" s="917"/>
      <c r="I83" s="911"/>
      <c r="J83" s="911"/>
      <c r="K83" s="911"/>
      <c r="L83" s="91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911"/>
      <c r="F84" s="911"/>
      <c r="G84" s="911"/>
      <c r="H84" s="917"/>
      <c r="I84" s="911"/>
      <c r="J84" s="911"/>
      <c r="K84" s="911"/>
      <c r="L84" s="91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911"/>
      <c r="F85" s="911"/>
      <c r="G85" s="911"/>
      <c r="H85" s="917"/>
      <c r="I85" s="911"/>
      <c r="J85" s="911"/>
      <c r="K85" s="911"/>
      <c r="L85" s="91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911"/>
      <c r="F86" s="911"/>
      <c r="G86" s="911"/>
      <c r="H86" s="917"/>
      <c r="I86" s="911"/>
      <c r="J86" s="911"/>
      <c r="K86" s="911"/>
      <c r="L86" s="91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911"/>
      <c r="F87" s="911"/>
      <c r="G87" s="911"/>
      <c r="H87" s="917"/>
      <c r="I87" s="911"/>
      <c r="J87" s="911"/>
      <c r="K87" s="911"/>
      <c r="L87" s="91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911"/>
      <c r="F88" s="911"/>
      <c r="G88" s="911"/>
      <c r="H88" s="917"/>
      <c r="I88" s="911"/>
      <c r="J88" s="911"/>
      <c r="K88" s="911"/>
      <c r="L88" s="91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911"/>
      <c r="F89" s="911"/>
      <c r="G89" s="911"/>
      <c r="H89" s="917"/>
      <c r="I89" s="911"/>
      <c r="J89" s="911"/>
      <c r="K89" s="911"/>
      <c r="L89" s="91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911"/>
      <c r="F90" s="911"/>
      <c r="G90" s="911"/>
      <c r="H90" s="917"/>
      <c r="I90" s="911"/>
      <c r="J90" s="911"/>
      <c r="K90" s="911"/>
      <c r="L90" s="91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911"/>
      <c r="F91" s="911"/>
      <c r="G91" s="911"/>
      <c r="H91" s="917"/>
      <c r="I91" s="911"/>
      <c r="J91" s="911"/>
      <c r="K91" s="911"/>
      <c r="L91" s="91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911"/>
      <c r="F92" s="911"/>
      <c r="G92" s="911"/>
      <c r="H92" s="917"/>
      <c r="I92" s="911"/>
      <c r="J92" s="911"/>
      <c r="K92" s="911"/>
      <c r="L92" s="91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911"/>
      <c r="F93" s="911"/>
      <c r="G93" s="911"/>
      <c r="H93" s="917"/>
      <c r="I93" s="911"/>
      <c r="J93" s="911"/>
      <c r="K93" s="911"/>
      <c r="L93" s="91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911"/>
      <c r="F94" s="911"/>
      <c r="G94" s="911"/>
      <c r="H94" s="917"/>
      <c r="I94" s="911"/>
      <c r="J94" s="911"/>
      <c r="K94" s="911"/>
      <c r="L94" s="91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911"/>
      <c r="F95" s="911"/>
      <c r="G95" s="911"/>
      <c r="H95" s="917"/>
      <c r="I95" s="911"/>
      <c r="J95" s="911"/>
      <c r="K95" s="911"/>
      <c r="L95" s="91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911"/>
      <c r="F96" s="911"/>
      <c r="G96" s="911"/>
      <c r="H96" s="917"/>
      <c r="I96" s="911"/>
      <c r="J96" s="911"/>
      <c r="K96" s="911"/>
      <c r="L96" s="91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911"/>
      <c r="F97" s="911"/>
      <c r="G97" s="911"/>
      <c r="H97" s="917"/>
      <c r="I97" s="911"/>
      <c r="J97" s="911"/>
      <c r="K97" s="911"/>
      <c r="L97" s="91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911"/>
      <c r="F98" s="911"/>
      <c r="G98" s="911"/>
      <c r="H98" s="917"/>
      <c r="I98" s="911"/>
      <c r="J98" s="911"/>
      <c r="K98" s="911"/>
      <c r="L98" s="91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902"/>
      <c r="D99" s="613"/>
      <c r="E99" s="911"/>
      <c r="F99" s="911"/>
      <c r="G99" s="911"/>
      <c r="H99" s="917"/>
      <c r="I99" s="911"/>
      <c r="J99" s="911"/>
      <c r="K99" s="911"/>
      <c r="L99" s="91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902"/>
      <c r="D100" s="613"/>
      <c r="E100" s="911"/>
      <c r="F100" s="911"/>
      <c r="G100" s="911"/>
      <c r="H100" s="917"/>
      <c r="I100" s="911"/>
      <c r="J100" s="911"/>
      <c r="K100" s="911"/>
      <c r="L100" s="91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894"/>
      <c r="D101" s="613"/>
      <c r="E101" s="911"/>
      <c r="F101" s="911"/>
      <c r="G101" s="911"/>
      <c r="H101" s="917"/>
      <c r="I101" s="911"/>
      <c r="J101" s="911"/>
      <c r="K101" s="911"/>
      <c r="L101" s="91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911"/>
      <c r="F102" s="911"/>
      <c r="G102" s="911"/>
      <c r="H102" s="917"/>
      <c r="I102" s="911"/>
      <c r="J102" s="911"/>
      <c r="K102" s="911"/>
      <c r="L102" s="91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902"/>
      <c r="D103" s="613"/>
      <c r="E103" s="911"/>
      <c r="F103" s="911"/>
      <c r="G103" s="911"/>
      <c r="H103" s="917"/>
      <c r="I103" s="911"/>
      <c r="J103" s="911"/>
      <c r="K103" s="911"/>
      <c r="L103" s="91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894"/>
      <c r="D104" s="613"/>
      <c r="E104" s="911"/>
      <c r="F104" s="911"/>
      <c r="G104" s="911"/>
      <c r="H104" s="917"/>
      <c r="I104" s="911"/>
      <c r="J104" s="911"/>
      <c r="K104" s="911"/>
      <c r="L104" s="91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894"/>
      <c r="D105" s="613"/>
      <c r="E105" s="911"/>
      <c r="F105" s="911"/>
      <c r="G105" s="911"/>
      <c r="H105" s="917"/>
      <c r="I105" s="911"/>
      <c r="J105" s="911"/>
      <c r="K105" s="911"/>
      <c r="L105" s="91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911"/>
      <c r="F106" s="911"/>
      <c r="G106" s="911"/>
      <c r="H106" s="917"/>
      <c r="I106" s="911"/>
      <c r="J106" s="911"/>
      <c r="K106" s="911"/>
      <c r="L106" s="91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911"/>
      <c r="F107" s="911"/>
      <c r="G107" s="911"/>
      <c r="H107" s="917"/>
      <c r="I107" s="911"/>
      <c r="J107" s="911"/>
      <c r="K107" s="911"/>
      <c r="L107" s="91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911"/>
      <c r="F108" s="911"/>
      <c r="G108" s="911"/>
      <c r="H108" s="917"/>
      <c r="I108" s="911"/>
      <c r="J108" s="911"/>
      <c r="K108" s="911"/>
      <c r="L108" s="91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911"/>
      <c r="F109" s="911"/>
      <c r="G109" s="911"/>
      <c r="H109" s="917"/>
      <c r="I109" s="911"/>
      <c r="J109" s="911"/>
      <c r="K109" s="911"/>
      <c r="L109" s="91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911"/>
      <c r="F110" s="911"/>
      <c r="G110" s="911"/>
      <c r="H110" s="917"/>
      <c r="I110" s="911"/>
      <c r="J110" s="911"/>
      <c r="K110" s="911"/>
      <c r="L110" s="91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911"/>
      <c r="F111" s="911"/>
      <c r="G111" s="911"/>
      <c r="H111" s="917"/>
      <c r="I111" s="911"/>
      <c r="J111" s="911"/>
      <c r="K111" s="911"/>
      <c r="L111" s="91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911"/>
      <c r="F112" s="911"/>
      <c r="G112" s="911"/>
      <c r="H112" s="917"/>
      <c r="I112" s="911"/>
      <c r="J112" s="911"/>
      <c r="K112" s="911"/>
      <c r="L112" s="91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911"/>
      <c r="F113" s="911"/>
      <c r="G113" s="911"/>
      <c r="H113" s="917"/>
      <c r="I113" s="911"/>
      <c r="J113" s="911"/>
      <c r="K113" s="911"/>
      <c r="L113" s="91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911"/>
      <c r="F114" s="911"/>
      <c r="G114" s="911"/>
      <c r="H114" s="917"/>
      <c r="I114" s="911"/>
      <c r="J114" s="911"/>
      <c r="K114" s="911"/>
      <c r="L114" s="91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911"/>
      <c r="F115" s="911"/>
      <c r="G115" s="911"/>
      <c r="H115" s="917"/>
      <c r="I115" s="911"/>
      <c r="J115" s="911"/>
      <c r="K115" s="911"/>
      <c r="L115" s="91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911"/>
      <c r="F116" s="911"/>
      <c r="G116" s="911"/>
      <c r="H116" s="917"/>
      <c r="I116" s="911"/>
      <c r="J116" s="911"/>
      <c r="K116" s="911"/>
      <c r="L116" s="91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911"/>
      <c r="F117" s="911"/>
      <c r="G117" s="911"/>
      <c r="H117" s="917"/>
      <c r="I117" s="911"/>
      <c r="J117" s="911"/>
      <c r="K117" s="911"/>
      <c r="L117" s="91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911"/>
      <c r="F118" s="911"/>
      <c r="G118" s="911"/>
      <c r="H118" s="917"/>
      <c r="I118" s="911"/>
      <c r="J118" s="911"/>
      <c r="K118" s="911"/>
      <c r="L118" s="91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903"/>
      <c r="D119" s="613"/>
      <c r="E119" s="911"/>
      <c r="F119" s="911"/>
      <c r="G119" s="911"/>
      <c r="H119" s="917"/>
      <c r="I119" s="911"/>
      <c r="J119" s="911"/>
      <c r="K119" s="911"/>
      <c r="L119" s="91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903"/>
      <c r="D120" s="613"/>
      <c r="E120" s="911"/>
      <c r="F120" s="911"/>
      <c r="G120" s="911"/>
      <c r="H120" s="917"/>
      <c r="I120" s="911"/>
      <c r="J120" s="911"/>
      <c r="K120" s="911"/>
      <c r="L120" s="91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911"/>
      <c r="F121" s="911"/>
      <c r="G121" s="911"/>
      <c r="H121" s="917"/>
      <c r="I121" s="911"/>
      <c r="J121" s="911"/>
      <c r="K121" s="911"/>
      <c r="L121" s="91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911"/>
      <c r="F122" s="911"/>
      <c r="G122" s="911"/>
      <c r="H122" s="917"/>
      <c r="I122" s="911"/>
      <c r="J122" s="911"/>
      <c r="K122" s="911"/>
      <c r="L122" s="91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911"/>
      <c r="F123" s="911"/>
      <c r="G123" s="911"/>
      <c r="H123" s="917"/>
      <c r="I123" s="911"/>
      <c r="J123" s="911"/>
      <c r="K123" s="911"/>
      <c r="L123" s="91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911"/>
      <c r="F124" s="911"/>
      <c r="G124" s="911"/>
      <c r="H124" s="917"/>
      <c r="I124" s="911"/>
      <c r="J124" s="911"/>
      <c r="K124" s="911"/>
      <c r="L124" s="91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911"/>
      <c r="F125" s="911"/>
      <c r="G125" s="911"/>
      <c r="H125" s="917"/>
      <c r="I125" s="911"/>
      <c r="J125" s="911"/>
      <c r="K125" s="911"/>
      <c r="L125" s="91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911"/>
      <c r="F126" s="911"/>
      <c r="G126" s="911"/>
      <c r="H126" s="917"/>
      <c r="I126" s="911"/>
      <c r="J126" s="911"/>
      <c r="K126" s="911"/>
      <c r="L126" s="91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911"/>
      <c r="F127" s="911"/>
      <c r="G127" s="911"/>
      <c r="H127" s="917"/>
      <c r="I127" s="911"/>
      <c r="J127" s="911"/>
      <c r="K127" s="911"/>
      <c r="L127" s="91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911"/>
      <c r="F128" s="911"/>
      <c r="G128" s="911"/>
      <c r="H128" s="917"/>
      <c r="I128" s="911"/>
      <c r="J128" s="911"/>
      <c r="K128" s="911"/>
      <c r="L128" s="91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sheetData>
  <mergeCells count="3">
    <mergeCell ref="E10:F10"/>
    <mergeCell ref="H10:I10"/>
    <mergeCell ref="K10:L10"/>
  </mergeCells>
  <hyperlinks>
    <hyperlink ref="E3:E4" r:id="rId1" display="PERKHIDMATAN KEBAJIKAN" xr:uid="{6267EAC0-0681-4BE1-8C7A-8AA0429E5791}"/>
  </hyperlinks>
  <printOptions horizontalCentered="1"/>
  <pageMargins left="0.43307086614173229" right="0.43307086614173229" top="0.74803149606299213" bottom="0.74803149606299213" header="0.31496062992125984" footer="0.31496062992125984"/>
  <pageSetup paperSize="9" scale="68"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O58"/>
  <sheetViews>
    <sheetView showGridLines="0" view="pageBreakPreview" zoomScale="110" zoomScaleSheetLayoutView="110" workbookViewId="0">
      <selection activeCell="J16" sqref="J16"/>
    </sheetView>
  </sheetViews>
  <sheetFormatPr defaultRowHeight="16.5"/>
  <cols>
    <col min="1" max="1" width="1.7109375" style="25" customWidth="1"/>
    <col min="2" max="2" width="16.7109375" style="25" customWidth="1"/>
    <col min="3" max="3" width="7.42578125" style="25" customWidth="1"/>
    <col min="4" max="4" width="1.5703125" style="25" customWidth="1"/>
    <col min="5" max="5" width="11" style="29" customWidth="1"/>
    <col min="6" max="6" width="12.140625" style="29" customWidth="1"/>
    <col min="7" max="7" width="7.42578125" style="29" customWidth="1"/>
    <col min="8" max="8" width="1.7109375" style="29" customWidth="1"/>
    <col min="9" max="9" width="11.85546875" style="29" customWidth="1"/>
    <col min="10" max="10" width="9.85546875" style="29" customWidth="1"/>
    <col min="11" max="11" width="6.5703125" style="29" customWidth="1"/>
    <col min="12" max="12" width="8.140625" style="29" customWidth="1"/>
    <col min="13" max="13" width="1" style="29" customWidth="1"/>
    <col min="14" max="14" width="1.85546875" style="25" customWidth="1"/>
    <col min="15" max="16384" width="9.140625" style="25"/>
  </cols>
  <sheetData>
    <row r="1" spans="1:15" s="32" customFormat="1" ht="15" customHeight="1">
      <c r="E1" s="58"/>
      <c r="F1" s="58"/>
      <c r="G1" s="58"/>
      <c r="H1" s="58"/>
      <c r="I1" s="27"/>
      <c r="J1" s="58"/>
      <c r="K1" s="58"/>
      <c r="L1" s="26"/>
      <c r="M1" s="27" t="s">
        <v>0</v>
      </c>
    </row>
    <row r="2" spans="1:15" s="32" customFormat="1" ht="15" customHeight="1">
      <c r="E2" s="58"/>
      <c r="F2" s="58"/>
      <c r="G2" s="58"/>
      <c r="H2" s="58"/>
      <c r="I2" s="28"/>
      <c r="J2" s="58"/>
      <c r="K2" s="58"/>
      <c r="L2" s="26"/>
      <c r="M2" s="28" t="s">
        <v>1</v>
      </c>
    </row>
    <row r="3" spans="1:15" s="32" customFormat="1" ht="15" customHeight="1">
      <c r="E3" s="58"/>
      <c r="F3" s="58"/>
      <c r="G3" s="58"/>
      <c r="H3" s="58"/>
      <c r="I3" s="58"/>
      <c r="J3" s="58"/>
      <c r="K3" s="58"/>
      <c r="L3" s="58"/>
      <c r="M3" s="58"/>
    </row>
    <row r="4" spans="1:15" s="32" customFormat="1" ht="15" customHeight="1">
      <c r="E4" s="58"/>
      <c r="F4" s="58"/>
      <c r="G4" s="58"/>
      <c r="H4" s="58"/>
      <c r="I4" s="58"/>
      <c r="J4" s="58"/>
      <c r="K4" s="58"/>
      <c r="L4" s="58"/>
      <c r="M4" s="58"/>
    </row>
    <row r="5" spans="1:15" s="32" customFormat="1" ht="18" customHeight="1">
      <c r="A5" s="33" t="s">
        <v>214</v>
      </c>
      <c r="B5" s="35"/>
      <c r="C5" s="35"/>
      <c r="D5" s="35"/>
      <c r="E5" s="77"/>
      <c r="F5" s="77"/>
      <c r="G5" s="77"/>
      <c r="H5" s="77"/>
      <c r="I5" s="77"/>
      <c r="J5" s="58"/>
      <c r="K5" s="58"/>
      <c r="L5" s="58"/>
      <c r="M5" s="58"/>
    </row>
    <row r="6" spans="1:15" s="32" customFormat="1" ht="18" customHeight="1">
      <c r="A6" s="33"/>
      <c r="B6" s="35" t="s">
        <v>236</v>
      </c>
      <c r="C6" s="35"/>
      <c r="D6" s="35"/>
      <c r="E6" s="77"/>
      <c r="F6" s="77"/>
      <c r="G6" s="77"/>
      <c r="H6" s="77"/>
      <c r="I6" s="77"/>
      <c r="J6" s="58"/>
      <c r="K6" s="58"/>
      <c r="L6" s="58"/>
      <c r="M6" s="58"/>
    </row>
    <row r="7" spans="1:15" s="59" customFormat="1" ht="14.25" customHeight="1">
      <c r="A7" s="34" t="s">
        <v>237</v>
      </c>
      <c r="B7" s="85"/>
      <c r="C7" s="85"/>
      <c r="D7" s="85"/>
      <c r="E7" s="58"/>
      <c r="F7" s="58"/>
      <c r="G7" s="58"/>
      <c r="H7" s="58"/>
      <c r="I7" s="58"/>
      <c r="J7" s="58"/>
      <c r="K7" s="58"/>
      <c r="L7" s="58"/>
      <c r="M7" s="58"/>
    </row>
    <row r="8" spans="1:15" s="32" customFormat="1" ht="15" customHeight="1" thickBot="1">
      <c r="A8" s="120"/>
      <c r="B8" s="121"/>
      <c r="C8" s="121"/>
      <c r="D8" s="121"/>
      <c r="E8" s="122"/>
      <c r="F8" s="122"/>
      <c r="G8" s="122"/>
      <c r="H8" s="122"/>
      <c r="I8" s="122"/>
      <c r="J8" s="122"/>
      <c r="K8" s="122"/>
      <c r="L8" s="122"/>
      <c r="M8" s="122"/>
    </row>
    <row r="9" spans="1:15" s="32" customFormat="1" ht="5.25" customHeight="1">
      <c r="A9" s="36"/>
      <c r="B9" s="42" t="s">
        <v>4</v>
      </c>
      <c r="C9" s="42"/>
      <c r="D9" s="42"/>
      <c r="E9" s="37" t="s">
        <v>4</v>
      </c>
      <c r="F9" s="37" t="s">
        <v>4</v>
      </c>
      <c r="G9" s="37"/>
      <c r="H9" s="37"/>
      <c r="I9" s="37"/>
      <c r="J9" s="37"/>
      <c r="K9" s="37"/>
      <c r="L9" s="37"/>
      <c r="M9" s="37"/>
    </row>
    <row r="10" spans="1:15" s="32" customFormat="1" ht="18" customHeight="1">
      <c r="A10" s="36"/>
      <c r="B10" s="42" t="s">
        <v>34</v>
      </c>
      <c r="C10" s="37" t="s">
        <v>2</v>
      </c>
      <c r="D10" s="91" t="s">
        <v>169</v>
      </c>
      <c r="E10" s="37" t="s">
        <v>32</v>
      </c>
      <c r="F10" s="37" t="s">
        <v>31</v>
      </c>
      <c r="G10" s="37" t="s">
        <v>158</v>
      </c>
      <c r="H10" s="90" t="s">
        <v>207</v>
      </c>
      <c r="I10" s="37" t="s">
        <v>30</v>
      </c>
      <c r="J10" s="37" t="s">
        <v>60</v>
      </c>
      <c r="K10" s="37" t="s">
        <v>62</v>
      </c>
      <c r="L10" s="37" t="s">
        <v>29</v>
      </c>
      <c r="M10" s="37"/>
      <c r="O10" s="38"/>
    </row>
    <row r="11" spans="1:15" s="32" customFormat="1" ht="15" customHeight="1">
      <c r="A11" s="36"/>
      <c r="B11" s="70" t="s">
        <v>33</v>
      </c>
      <c r="C11" s="39" t="s">
        <v>3</v>
      </c>
      <c r="D11" s="39"/>
      <c r="E11" s="39" t="s">
        <v>28</v>
      </c>
      <c r="F11" s="39" t="s">
        <v>27</v>
      </c>
      <c r="G11" s="39" t="s">
        <v>59</v>
      </c>
      <c r="H11" s="39"/>
      <c r="I11" s="37" t="s">
        <v>26</v>
      </c>
      <c r="J11" s="39" t="s">
        <v>61</v>
      </c>
      <c r="K11" s="39"/>
      <c r="L11" s="39" t="s">
        <v>25</v>
      </c>
      <c r="M11" s="39"/>
    </row>
    <row r="12" spans="1:15" s="32" customFormat="1" ht="15.75" customHeight="1">
      <c r="A12" s="36"/>
      <c r="B12" s="36"/>
      <c r="C12" s="39"/>
      <c r="D12" s="39"/>
      <c r="E12" s="39" t="s">
        <v>24</v>
      </c>
      <c r="F12" s="39"/>
      <c r="G12" s="39"/>
      <c r="H12" s="39"/>
      <c r="I12" s="39" t="s">
        <v>23</v>
      </c>
      <c r="J12" s="39"/>
      <c r="K12" s="39"/>
      <c r="L12" s="39"/>
      <c r="M12" s="80"/>
    </row>
    <row r="13" spans="1:15" s="32" customFormat="1" ht="15.75" customHeight="1">
      <c r="A13" s="36"/>
      <c r="B13" s="36"/>
      <c r="C13" s="39"/>
      <c r="D13" s="39"/>
      <c r="E13" s="39"/>
      <c r="F13" s="39"/>
      <c r="G13" s="39"/>
      <c r="H13" s="39"/>
      <c r="I13" s="39" t="s">
        <v>22</v>
      </c>
      <c r="J13" s="39"/>
      <c r="K13" s="78"/>
      <c r="L13" s="39"/>
      <c r="M13" s="80"/>
    </row>
    <row r="14" spans="1:15" s="32" customFormat="1" ht="6.75" customHeight="1">
      <c r="A14" s="40"/>
      <c r="B14" s="40"/>
      <c r="C14" s="60"/>
      <c r="D14" s="60"/>
      <c r="E14" s="79"/>
      <c r="F14" s="60"/>
      <c r="G14" s="60"/>
      <c r="H14" s="60"/>
      <c r="I14" s="60"/>
      <c r="J14" s="60"/>
      <c r="K14" s="60"/>
      <c r="L14" s="60"/>
      <c r="M14" s="60"/>
    </row>
    <row r="15" spans="1:15" s="32" customFormat="1" ht="12" customHeight="1">
      <c r="A15" s="38"/>
      <c r="B15" s="36"/>
      <c r="C15" s="31"/>
      <c r="D15" s="80"/>
      <c r="E15" s="80"/>
      <c r="F15" s="80"/>
      <c r="G15" s="80"/>
      <c r="H15" s="80"/>
      <c r="I15" s="80"/>
      <c r="J15" s="80"/>
      <c r="K15" s="80"/>
      <c r="L15" s="80"/>
      <c r="M15" s="80"/>
    </row>
    <row r="16" spans="1:15" s="32" customFormat="1" ht="17.25" customHeight="1">
      <c r="A16" s="38"/>
      <c r="B16" s="38" t="s">
        <v>21</v>
      </c>
      <c r="C16" s="30"/>
      <c r="D16" s="62"/>
      <c r="E16" s="62"/>
      <c r="F16" s="62"/>
      <c r="G16" s="62"/>
      <c r="H16" s="62"/>
      <c r="I16" s="62"/>
      <c r="J16" s="62"/>
      <c r="K16" s="62"/>
      <c r="L16" s="62"/>
      <c r="M16" s="64"/>
      <c r="N16" s="65"/>
      <c r="O16" s="264"/>
    </row>
    <row r="17" spans="1:14" s="32" customFormat="1" ht="31.5" customHeight="1">
      <c r="A17" s="38"/>
      <c r="B17" s="124" t="s">
        <v>20</v>
      </c>
      <c r="C17" s="31"/>
      <c r="D17" s="31"/>
      <c r="E17" s="49"/>
      <c r="F17" s="49"/>
      <c r="G17" s="49"/>
      <c r="H17" s="49"/>
      <c r="I17" s="49"/>
      <c r="J17" s="31"/>
      <c r="K17" s="31"/>
      <c r="L17" s="31"/>
      <c r="M17" s="80"/>
      <c r="N17" s="81"/>
    </row>
    <row r="18" spans="1:14" s="32" customFormat="1" ht="31.5" customHeight="1">
      <c r="A18" s="38"/>
      <c r="B18" s="124" t="s">
        <v>19</v>
      </c>
      <c r="C18" s="31"/>
      <c r="D18" s="31"/>
      <c r="E18" s="49"/>
      <c r="F18" s="31"/>
      <c r="G18" s="49"/>
      <c r="H18" s="49"/>
      <c r="I18" s="49"/>
      <c r="J18" s="31"/>
      <c r="K18" s="31"/>
      <c r="L18" s="31"/>
      <c r="M18" s="52"/>
      <c r="N18" s="65"/>
    </row>
    <row r="19" spans="1:14" s="32" customFormat="1" ht="31.5" customHeight="1">
      <c r="A19" s="38"/>
      <c r="B19" s="124" t="s">
        <v>18</v>
      </c>
      <c r="C19" s="31"/>
      <c r="D19" s="31"/>
      <c r="E19" s="49"/>
      <c r="F19" s="49"/>
      <c r="G19" s="49"/>
      <c r="H19" s="49"/>
      <c r="I19" s="49"/>
      <c r="J19" s="31"/>
      <c r="K19" s="31"/>
      <c r="L19" s="31"/>
      <c r="M19" s="52"/>
    </row>
    <row r="20" spans="1:14" s="32" customFormat="1" ht="31.5" customHeight="1">
      <c r="A20" s="38"/>
      <c r="B20" s="124" t="s">
        <v>17</v>
      </c>
      <c r="C20" s="31"/>
      <c r="D20" s="31"/>
      <c r="E20" s="49"/>
      <c r="F20" s="132"/>
      <c r="G20" s="49"/>
      <c r="H20" s="49"/>
      <c r="I20" s="49"/>
      <c r="J20" s="31"/>
      <c r="K20" s="31"/>
      <c r="L20" s="31"/>
      <c r="M20" s="52"/>
    </row>
    <row r="21" spans="1:14" s="32" customFormat="1" ht="31.5" customHeight="1">
      <c r="A21" s="38"/>
      <c r="B21" s="124" t="s">
        <v>16</v>
      </c>
      <c r="C21" s="31"/>
      <c r="D21" s="31"/>
      <c r="E21" s="49"/>
      <c r="F21" s="49"/>
      <c r="G21" s="49"/>
      <c r="H21" s="49"/>
      <c r="I21" s="49"/>
      <c r="J21" s="31"/>
      <c r="K21" s="31"/>
      <c r="L21" s="31"/>
      <c r="M21" s="52"/>
    </row>
    <row r="22" spans="1:14" s="32" customFormat="1" ht="31.5" customHeight="1">
      <c r="A22" s="38"/>
      <c r="B22" s="124" t="s">
        <v>15</v>
      </c>
      <c r="C22" s="31"/>
      <c r="D22" s="31"/>
      <c r="E22" s="49"/>
      <c r="F22" s="31"/>
      <c r="G22" s="49"/>
      <c r="H22" s="49"/>
      <c r="I22" s="49"/>
      <c r="J22" s="31"/>
      <c r="K22" s="31"/>
      <c r="L22" s="31"/>
      <c r="M22" s="52"/>
    </row>
    <row r="23" spans="1:14" s="32" customFormat="1" ht="31.5" customHeight="1">
      <c r="A23" s="38"/>
      <c r="B23" s="124" t="s">
        <v>14</v>
      </c>
      <c r="C23" s="31"/>
      <c r="D23" s="31"/>
      <c r="E23" s="49"/>
      <c r="F23" s="49"/>
      <c r="G23" s="49"/>
      <c r="H23" s="49"/>
      <c r="I23" s="49"/>
      <c r="J23" s="31"/>
      <c r="K23" s="31"/>
      <c r="L23" s="31"/>
      <c r="M23" s="52"/>
    </row>
    <row r="24" spans="1:14" s="32" customFormat="1" ht="31.5" customHeight="1">
      <c r="A24" s="38"/>
      <c r="B24" s="124" t="s">
        <v>13</v>
      </c>
      <c r="C24" s="31"/>
      <c r="D24" s="31"/>
      <c r="E24" s="49"/>
      <c r="F24" s="49"/>
      <c r="G24" s="49"/>
      <c r="H24" s="49"/>
      <c r="I24" s="49"/>
      <c r="J24" s="31"/>
      <c r="K24" s="31"/>
      <c r="L24" s="31"/>
      <c r="M24" s="52"/>
    </row>
    <row r="25" spans="1:14" s="32" customFormat="1" ht="31.5" customHeight="1">
      <c r="A25" s="38"/>
      <c r="B25" s="124" t="s">
        <v>12</v>
      </c>
      <c r="C25" s="31"/>
      <c r="D25" s="31"/>
      <c r="E25" s="49"/>
      <c r="F25" s="49"/>
      <c r="G25" s="49"/>
      <c r="H25" s="49"/>
      <c r="I25" s="49"/>
      <c r="J25" s="31"/>
      <c r="K25" s="31"/>
      <c r="L25" s="31"/>
      <c r="M25" s="80"/>
    </row>
    <row r="26" spans="1:14" s="32" customFormat="1" ht="31.5" customHeight="1">
      <c r="A26" s="38"/>
      <c r="B26" s="124" t="s">
        <v>11</v>
      </c>
      <c r="C26" s="31"/>
      <c r="D26" s="31"/>
      <c r="E26" s="49"/>
      <c r="F26" s="49"/>
      <c r="G26" s="49"/>
      <c r="H26" s="49"/>
      <c r="I26" s="49"/>
      <c r="J26" s="31"/>
      <c r="K26" s="31"/>
      <c r="L26" s="31"/>
      <c r="M26" s="52"/>
    </row>
    <row r="27" spans="1:14" s="32" customFormat="1" ht="31.5" customHeight="1">
      <c r="A27" s="38"/>
      <c r="B27" s="124" t="s">
        <v>10</v>
      </c>
      <c r="C27" s="31"/>
      <c r="D27" s="31"/>
      <c r="E27" s="49"/>
      <c r="F27" s="49"/>
      <c r="G27" s="49"/>
      <c r="H27" s="49"/>
      <c r="I27" s="49"/>
      <c r="J27" s="31"/>
      <c r="K27" s="31"/>
      <c r="L27" s="31"/>
      <c r="M27" s="52"/>
    </row>
    <row r="28" spans="1:14" s="32" customFormat="1" ht="31.5" customHeight="1">
      <c r="A28" s="38"/>
      <c r="B28" s="124" t="s">
        <v>9</v>
      </c>
      <c r="C28" s="31"/>
      <c r="D28" s="31"/>
      <c r="E28" s="49"/>
      <c r="F28" s="49"/>
      <c r="G28" s="49"/>
      <c r="H28" s="49"/>
      <c r="I28" s="49"/>
      <c r="J28" s="31"/>
      <c r="K28" s="31"/>
      <c r="L28" s="31"/>
      <c r="M28" s="52"/>
    </row>
    <row r="29" spans="1:14" s="32" customFormat="1" ht="31.5" customHeight="1">
      <c r="A29" s="38"/>
      <c r="B29" s="124" t="s">
        <v>8</v>
      </c>
      <c r="C29" s="31"/>
      <c r="D29" s="31"/>
      <c r="E29" s="49"/>
      <c r="F29" s="49"/>
      <c r="G29" s="49"/>
      <c r="H29" s="49"/>
      <c r="I29" s="49"/>
      <c r="J29" s="31"/>
      <c r="K29" s="31"/>
      <c r="L29" s="31"/>
      <c r="M29" s="52"/>
    </row>
    <row r="30" spans="1:14" s="32" customFormat="1" ht="31.5" customHeight="1">
      <c r="A30" s="38"/>
      <c r="B30" s="124" t="s">
        <v>208</v>
      </c>
      <c r="C30" s="31"/>
      <c r="D30" s="31"/>
      <c r="E30" s="49"/>
      <c r="F30" s="49"/>
      <c r="G30" s="49"/>
      <c r="H30" s="49"/>
      <c r="I30" s="49"/>
      <c r="J30" s="31"/>
      <c r="K30" s="31"/>
      <c r="L30" s="31"/>
      <c r="M30" s="52"/>
    </row>
    <row r="31" spans="1:14" s="32" customFormat="1" ht="31.5" customHeight="1">
      <c r="A31" s="38"/>
      <c r="B31" s="124" t="s">
        <v>7</v>
      </c>
      <c r="C31" s="31"/>
      <c r="D31" s="31"/>
      <c r="E31" s="49"/>
      <c r="F31" s="49"/>
      <c r="G31" s="49"/>
      <c r="H31" s="49"/>
      <c r="I31" s="49"/>
      <c r="J31" s="31"/>
      <c r="K31" s="31"/>
      <c r="L31" s="31"/>
      <c r="M31" s="52"/>
    </row>
    <row r="32" spans="1:14" s="32" customFormat="1" ht="12" customHeight="1" thickBot="1">
      <c r="A32" s="123"/>
      <c r="B32" s="123"/>
      <c r="C32" s="123"/>
      <c r="D32" s="123"/>
      <c r="E32" s="122"/>
      <c r="F32" s="122"/>
      <c r="G32" s="122"/>
      <c r="H32" s="122"/>
      <c r="I32" s="122"/>
      <c r="J32" s="122"/>
      <c r="K32" s="122"/>
      <c r="L32" s="122"/>
      <c r="M32" s="122"/>
    </row>
    <row r="33" spans="1:13" s="55" customFormat="1" ht="15" customHeight="1">
      <c r="B33" s="105"/>
      <c r="C33" s="105"/>
      <c r="D33" s="105"/>
      <c r="E33" s="76"/>
      <c r="F33" s="24"/>
      <c r="G33" s="24"/>
      <c r="H33" s="24"/>
      <c r="K33" s="24"/>
      <c r="L33" s="24"/>
      <c r="M33" s="24" t="s">
        <v>206</v>
      </c>
    </row>
    <row r="34" spans="1:13" s="55" customFormat="1" ht="12" customHeight="1">
      <c r="C34" s="56"/>
      <c r="D34" s="56"/>
      <c r="E34" s="76"/>
      <c r="F34" s="57"/>
      <c r="G34" s="57"/>
      <c r="H34" s="57"/>
      <c r="K34" s="57"/>
      <c r="L34" s="57"/>
      <c r="M34" s="57" t="s">
        <v>107</v>
      </c>
    </row>
    <row r="35" spans="1:13" s="55" customFormat="1" ht="12" customHeight="1">
      <c r="A35" s="263" t="s">
        <v>169</v>
      </c>
      <c r="B35" s="54" t="s">
        <v>209</v>
      </c>
      <c r="C35" s="56"/>
      <c r="D35" s="56"/>
      <c r="E35" s="76"/>
      <c r="F35" s="57"/>
      <c r="G35" s="57"/>
      <c r="H35" s="57"/>
      <c r="K35" s="57"/>
      <c r="L35" s="57"/>
      <c r="M35" s="57"/>
    </row>
    <row r="36" spans="1:13" s="55" customFormat="1" ht="12" customHeight="1">
      <c r="A36" s="263"/>
      <c r="B36" s="56" t="s">
        <v>217</v>
      </c>
      <c r="C36" s="56"/>
      <c r="D36" s="56"/>
      <c r="E36" s="76"/>
      <c r="F36" s="57"/>
      <c r="G36" s="57"/>
      <c r="H36" s="57"/>
      <c r="K36" s="57"/>
      <c r="L36" s="57"/>
      <c r="M36" s="57"/>
    </row>
    <row r="37" spans="1:13" s="55" customFormat="1" ht="18" customHeight="1">
      <c r="A37" s="144" t="s">
        <v>210</v>
      </c>
      <c r="B37" s="54" t="s">
        <v>170</v>
      </c>
      <c r="F37" s="76"/>
      <c r="G37" s="76"/>
      <c r="H37" s="76"/>
      <c r="I37" s="76"/>
      <c r="J37" s="76"/>
      <c r="K37" s="76"/>
      <c r="L37" s="76"/>
      <c r="M37" s="76"/>
    </row>
    <row r="38" spans="1:13" s="55" customFormat="1" ht="10.5" customHeight="1">
      <c r="A38" s="145"/>
      <c r="B38" s="84" t="s">
        <v>171</v>
      </c>
      <c r="F38" s="76"/>
      <c r="G38" s="76"/>
      <c r="H38" s="76"/>
      <c r="I38" s="76"/>
      <c r="J38" s="76"/>
      <c r="K38" s="76"/>
      <c r="L38" s="76"/>
      <c r="M38" s="76"/>
    </row>
    <row r="39" spans="1:13" s="32" customFormat="1" ht="18" customHeight="1">
      <c r="A39" s="146" t="s">
        <v>211</v>
      </c>
      <c r="B39" s="54" t="s">
        <v>200</v>
      </c>
      <c r="E39" s="58"/>
      <c r="F39" s="58"/>
      <c r="G39" s="58"/>
      <c r="H39" s="58"/>
      <c r="I39" s="58"/>
      <c r="J39" s="58"/>
      <c r="K39" s="58"/>
      <c r="L39" s="58"/>
      <c r="M39" s="58"/>
    </row>
    <row r="40" spans="1:13" s="32" customFormat="1">
      <c r="A40" s="145"/>
      <c r="B40" s="265" t="s">
        <v>201</v>
      </c>
      <c r="E40" s="58"/>
      <c r="F40" s="58"/>
      <c r="G40" s="58"/>
      <c r="H40" s="58"/>
      <c r="I40" s="58"/>
      <c r="J40" s="58"/>
      <c r="K40" s="58"/>
      <c r="L40" s="58"/>
      <c r="M40" s="58"/>
    </row>
    <row r="41" spans="1:13" s="32" customFormat="1">
      <c r="A41" s="147"/>
      <c r="E41" s="58"/>
      <c r="F41" s="58"/>
      <c r="G41" s="58"/>
      <c r="H41" s="58"/>
      <c r="I41" s="58"/>
      <c r="J41" s="58"/>
      <c r="K41" s="58"/>
      <c r="L41" s="58"/>
      <c r="M41" s="58"/>
    </row>
    <row r="42" spans="1:13" s="32" customFormat="1">
      <c r="E42" s="58"/>
      <c r="F42" s="58"/>
      <c r="G42" s="58"/>
      <c r="H42" s="58"/>
      <c r="I42" s="58"/>
      <c r="J42" s="58"/>
      <c r="K42" s="58"/>
      <c r="L42" s="58"/>
      <c r="M42" s="58"/>
    </row>
    <row r="43" spans="1:13" s="32" customFormat="1">
      <c r="E43" s="58"/>
      <c r="F43" s="58"/>
      <c r="G43" s="58"/>
      <c r="H43" s="58"/>
      <c r="I43" s="58"/>
      <c r="J43" s="58"/>
      <c r="K43" s="58"/>
      <c r="L43" s="58"/>
      <c r="M43" s="58"/>
    </row>
    <row r="44" spans="1:13" s="32" customFormat="1">
      <c r="E44" s="58"/>
      <c r="F44" s="58"/>
      <c r="G44" s="58"/>
      <c r="H44" s="58"/>
      <c r="I44" s="58"/>
      <c r="J44" s="58"/>
      <c r="K44" s="58"/>
      <c r="L44" s="58"/>
      <c r="M44" s="58"/>
    </row>
    <row r="45" spans="1:13" s="32" customFormat="1">
      <c r="E45" s="58"/>
      <c r="F45" s="58"/>
      <c r="G45" s="58"/>
      <c r="H45" s="58"/>
      <c r="I45" s="58"/>
      <c r="J45" s="58"/>
      <c r="K45" s="58"/>
      <c r="L45" s="58"/>
      <c r="M45" s="58"/>
    </row>
    <row r="46" spans="1:13" s="32" customFormat="1">
      <c r="E46" s="58"/>
      <c r="F46" s="58"/>
      <c r="G46" s="58"/>
      <c r="H46" s="58"/>
      <c r="I46" s="58"/>
      <c r="J46" s="58"/>
      <c r="K46" s="58"/>
      <c r="L46" s="58"/>
      <c r="M46" s="58"/>
    </row>
    <row r="47" spans="1:13" s="32" customFormat="1">
      <c r="E47" s="58"/>
      <c r="F47" s="58"/>
      <c r="G47" s="58"/>
      <c r="H47" s="58"/>
      <c r="I47" s="58"/>
      <c r="J47" s="58"/>
      <c r="K47" s="58"/>
      <c r="L47" s="58"/>
      <c r="M47" s="58"/>
    </row>
    <row r="48" spans="1:13" s="32" customFormat="1">
      <c r="E48" s="58"/>
      <c r="F48" s="58"/>
      <c r="G48" s="58"/>
      <c r="H48" s="58"/>
      <c r="I48" s="58"/>
      <c r="J48" s="58"/>
      <c r="K48" s="58"/>
      <c r="L48" s="58"/>
      <c r="M48" s="58"/>
    </row>
    <row r="49" spans="5:13" s="32" customFormat="1">
      <c r="E49" s="58"/>
      <c r="F49" s="58"/>
      <c r="G49" s="58"/>
      <c r="H49" s="58"/>
      <c r="I49" s="58"/>
      <c r="J49" s="58"/>
      <c r="K49" s="58"/>
      <c r="L49" s="58"/>
      <c r="M49" s="58"/>
    </row>
    <row r="50" spans="5:13" s="32" customFormat="1">
      <c r="E50" s="58"/>
      <c r="F50" s="58"/>
      <c r="G50" s="58"/>
      <c r="H50" s="58"/>
      <c r="I50" s="58"/>
      <c r="J50" s="58"/>
      <c r="K50" s="58"/>
      <c r="L50" s="58"/>
      <c r="M50" s="58"/>
    </row>
    <row r="51" spans="5:13" s="32" customFormat="1">
      <c r="E51" s="58"/>
      <c r="F51" s="58"/>
      <c r="G51" s="58"/>
      <c r="H51" s="58"/>
      <c r="I51" s="58"/>
      <c r="J51" s="58"/>
      <c r="K51" s="58"/>
      <c r="L51" s="58"/>
      <c r="M51" s="58"/>
    </row>
    <row r="52" spans="5:13" s="32" customFormat="1">
      <c r="E52" s="58"/>
      <c r="F52" s="58"/>
      <c r="G52" s="58"/>
      <c r="H52" s="58"/>
      <c r="I52" s="58"/>
      <c r="J52" s="58"/>
      <c r="K52" s="58"/>
      <c r="L52" s="58"/>
      <c r="M52" s="58"/>
    </row>
    <row r="53" spans="5:13" s="32" customFormat="1">
      <c r="E53" s="58"/>
      <c r="F53" s="58"/>
      <c r="G53" s="58"/>
      <c r="H53" s="58"/>
      <c r="I53" s="58"/>
      <c r="J53" s="58"/>
      <c r="K53" s="58"/>
      <c r="L53" s="58"/>
      <c r="M53" s="58"/>
    </row>
    <row r="54" spans="5:13" s="32" customFormat="1">
      <c r="E54" s="58"/>
      <c r="F54" s="58"/>
      <c r="G54" s="58"/>
      <c r="H54" s="58"/>
      <c r="I54" s="58"/>
      <c r="J54" s="58"/>
      <c r="K54" s="58"/>
      <c r="L54" s="58"/>
      <c r="M54" s="58"/>
    </row>
    <row r="55" spans="5:13" s="32" customFormat="1">
      <c r="E55" s="58"/>
      <c r="F55" s="58"/>
      <c r="G55" s="58"/>
      <c r="H55" s="58"/>
      <c r="I55" s="58"/>
      <c r="J55" s="58"/>
      <c r="K55" s="58"/>
      <c r="L55" s="58"/>
      <c r="M55" s="58"/>
    </row>
    <row r="56" spans="5:13" s="32" customFormat="1">
      <c r="E56" s="58"/>
      <c r="F56" s="58"/>
      <c r="G56" s="58"/>
      <c r="H56" s="58"/>
      <c r="I56" s="58"/>
      <c r="J56" s="58"/>
      <c r="K56" s="58"/>
      <c r="L56" s="58"/>
      <c r="M56" s="58"/>
    </row>
    <row r="57" spans="5:13" s="32" customFormat="1">
      <c r="E57" s="58"/>
      <c r="F57" s="58"/>
      <c r="G57" s="58"/>
      <c r="H57" s="58"/>
      <c r="I57" s="58"/>
      <c r="J57" s="58"/>
      <c r="K57" s="58"/>
      <c r="L57" s="58"/>
      <c r="M57" s="58"/>
    </row>
    <row r="58" spans="5:13" s="32" customFormat="1">
      <c r="E58" s="58"/>
      <c r="F58" s="58"/>
      <c r="G58" s="58"/>
      <c r="H58" s="58"/>
      <c r="I58" s="58"/>
      <c r="J58" s="58"/>
      <c r="K58" s="58"/>
      <c r="L58" s="58"/>
      <c r="M58" s="58"/>
    </row>
  </sheetData>
  <phoneticPr fontId="14" type="noConversion"/>
  <hyperlinks>
    <hyperlink ref="J1:L2" r:id="rId1" display="PERKHIDMATAN KEBAJIKAN" xr:uid="{00000000-0004-0000-0100-000000000000}"/>
  </hyperlinks>
  <printOptions horizontalCentered="1"/>
  <pageMargins left="0.75" right="0.5" top="0.75" bottom="0.5" header="0.24" footer="0.4"/>
  <pageSetup paperSize="9" scale="93" orientation="portrait" r:id="rId2"/>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E231E-C36F-4C25-942B-FD4F6CE45430}">
  <dimension ref="A1:AR128"/>
  <sheetViews>
    <sheetView showGridLines="0" view="pageBreakPreview" zoomScale="80" zoomScaleNormal="100" zoomScaleSheetLayoutView="80" workbookViewId="0">
      <selection activeCell="B6" sqref="B6"/>
    </sheetView>
  </sheetViews>
  <sheetFormatPr defaultColWidth="10" defaultRowHeight="13.5"/>
  <cols>
    <col min="1" max="1" width="2.140625" style="610" customWidth="1"/>
    <col min="2" max="2" width="13.5703125" style="610" customWidth="1"/>
    <col min="3" max="3" width="10.85546875" style="610" customWidth="1"/>
    <col min="4" max="4" width="13.85546875" style="613" customWidth="1"/>
    <col min="5" max="5" width="12.5703125" style="861" customWidth="1"/>
    <col min="6" max="6" width="18.42578125" style="861" customWidth="1"/>
    <col min="7" max="7" width="1.7109375" style="861" customWidth="1"/>
    <col min="8" max="8" width="12.5703125" style="861" customWidth="1"/>
    <col min="9" max="9" width="18.42578125" style="861" customWidth="1"/>
    <col min="10" max="10" width="1.7109375" style="861" customWidth="1"/>
    <col min="11" max="11" width="12.5703125" style="861" customWidth="1"/>
    <col min="12" max="12" width="18.42578125" style="861" customWidth="1"/>
    <col min="13" max="13" width="1.42578125" style="905" customWidth="1"/>
    <col min="14" max="16384" width="10" style="362"/>
  </cols>
  <sheetData>
    <row r="1" spans="1:13" ht="15" customHeight="1">
      <c r="M1" s="342" t="s">
        <v>0</v>
      </c>
    </row>
    <row r="2" spans="1:13" ht="15" customHeight="1">
      <c r="M2" s="343" t="s">
        <v>1</v>
      </c>
    </row>
    <row r="3" spans="1:13" ht="15" customHeight="1">
      <c r="K3" s="904"/>
      <c r="L3" s="904"/>
    </row>
    <row r="4" spans="1:13" ht="15" customHeight="1">
      <c r="K4" s="906"/>
      <c r="L4" s="906"/>
    </row>
    <row r="5" spans="1:13" s="848" customFormat="1" ht="16.5">
      <c r="A5" s="842"/>
      <c r="B5" s="843" t="s">
        <v>427</v>
      </c>
      <c r="C5" s="844" t="s">
        <v>437</v>
      </c>
      <c r="D5" s="845"/>
      <c r="E5" s="861"/>
      <c r="F5" s="861"/>
      <c r="G5" s="861"/>
      <c r="H5" s="861"/>
      <c r="I5" s="861"/>
      <c r="J5" s="861"/>
      <c r="K5" s="855"/>
      <c r="L5" s="855"/>
      <c r="M5" s="907"/>
    </row>
    <row r="6" spans="1:13" s="848" customFormat="1" ht="16.5">
      <c r="A6" s="842"/>
      <c r="B6" s="843"/>
      <c r="C6" s="844" t="s">
        <v>438</v>
      </c>
      <c r="D6" s="845"/>
      <c r="E6" s="861"/>
      <c r="F6" s="861"/>
      <c r="G6" s="861"/>
      <c r="H6" s="861"/>
      <c r="I6" s="861"/>
      <c r="J6" s="861"/>
      <c r="K6" s="861"/>
      <c r="L6" s="861"/>
      <c r="M6" s="907"/>
    </row>
    <row r="7" spans="1:13" s="848" customFormat="1" ht="16.5">
      <c r="A7" s="842"/>
      <c r="B7" s="849" t="s">
        <v>430</v>
      </c>
      <c r="C7" s="850" t="s">
        <v>439</v>
      </c>
      <c r="D7" s="851"/>
      <c r="E7" s="861"/>
      <c r="F7" s="861"/>
      <c r="G7" s="861"/>
      <c r="H7" s="861"/>
      <c r="I7" s="861"/>
      <c r="J7" s="861"/>
      <c r="K7" s="861"/>
      <c r="L7" s="861"/>
      <c r="M7" s="907"/>
    </row>
    <row r="8" spans="1:13" ht="14.25" thickBot="1"/>
    <row r="9" spans="1:13" ht="14.25" thickTop="1">
      <c r="A9" s="852"/>
      <c r="B9" s="853"/>
      <c r="C9" s="853"/>
      <c r="D9" s="589"/>
      <c r="E9" s="886"/>
      <c r="F9" s="886"/>
      <c r="G9" s="886"/>
      <c r="H9" s="886"/>
      <c r="I9" s="886"/>
      <c r="J9" s="886"/>
      <c r="K9" s="886"/>
      <c r="L9" s="886"/>
      <c r="M9" s="908"/>
    </row>
    <row r="10" spans="1:13">
      <c r="B10" s="351" t="s">
        <v>432</v>
      </c>
      <c r="C10" s="351"/>
      <c r="D10" s="887" t="s">
        <v>337</v>
      </c>
      <c r="E10" s="888" t="s">
        <v>9</v>
      </c>
      <c r="F10" s="888"/>
      <c r="G10" s="887"/>
      <c r="H10" s="888" t="s">
        <v>8</v>
      </c>
      <c r="I10" s="888"/>
      <c r="J10" s="855"/>
      <c r="K10" s="888" t="s">
        <v>270</v>
      </c>
      <c r="L10" s="888"/>
      <c r="M10" s="855"/>
    </row>
    <row r="11" spans="1:13">
      <c r="B11" s="351" t="s">
        <v>433</v>
      </c>
      <c r="C11" s="889"/>
      <c r="D11" s="890" t="s">
        <v>338</v>
      </c>
      <c r="E11" s="859" t="s">
        <v>271</v>
      </c>
      <c r="F11" s="860" t="s">
        <v>408</v>
      </c>
      <c r="G11" s="891"/>
      <c r="H11" s="859" t="s">
        <v>271</v>
      </c>
      <c r="I11" s="860" t="s">
        <v>408</v>
      </c>
      <c r="J11" s="858"/>
      <c r="K11" s="859" t="s">
        <v>271</v>
      </c>
      <c r="L11" s="860" t="s">
        <v>408</v>
      </c>
      <c r="M11" s="909">
        <v>400000</v>
      </c>
    </row>
    <row r="12" spans="1:13">
      <c r="B12" s="889" t="s">
        <v>434</v>
      </c>
      <c r="C12" s="889"/>
      <c r="D12" s="890"/>
      <c r="E12" s="862" t="s">
        <v>262</v>
      </c>
      <c r="F12" s="863" t="s">
        <v>409</v>
      </c>
      <c r="G12" s="858"/>
      <c r="H12" s="862" t="s">
        <v>262</v>
      </c>
      <c r="I12" s="863" t="s">
        <v>409</v>
      </c>
      <c r="J12" s="858"/>
      <c r="K12" s="862" t="s">
        <v>262</v>
      </c>
      <c r="L12" s="863" t="s">
        <v>409</v>
      </c>
      <c r="M12" s="909"/>
    </row>
    <row r="13" spans="1:13">
      <c r="B13" s="889" t="s">
        <v>435</v>
      </c>
      <c r="C13" s="889"/>
      <c r="D13" s="890"/>
      <c r="E13" s="858"/>
      <c r="F13" s="864" t="s">
        <v>410</v>
      </c>
      <c r="G13" s="858"/>
      <c r="H13" s="858"/>
      <c r="I13" s="864" t="s">
        <v>410</v>
      </c>
      <c r="J13" s="858"/>
      <c r="K13" s="909"/>
      <c r="L13" s="864" t="s">
        <v>410</v>
      </c>
      <c r="M13" s="909"/>
    </row>
    <row r="14" spans="1:13">
      <c r="A14" s="865"/>
      <c r="B14" s="866"/>
      <c r="C14" s="866"/>
      <c r="D14" s="867"/>
      <c r="E14" s="868"/>
      <c r="F14" s="868"/>
      <c r="G14" s="868"/>
      <c r="H14" s="868"/>
      <c r="I14" s="868"/>
      <c r="J14" s="868"/>
      <c r="K14" s="910"/>
      <c r="L14" s="910"/>
      <c r="M14" s="910"/>
    </row>
    <row r="15" spans="1:13" ht="8.1" customHeight="1">
      <c r="B15" s="608"/>
      <c r="C15" s="608"/>
      <c r="D15" s="597"/>
      <c r="E15" s="855"/>
      <c r="F15" s="855"/>
      <c r="G15" s="855"/>
      <c r="H15" s="855"/>
      <c r="I15" s="855"/>
      <c r="J15" s="855"/>
      <c r="K15" s="858"/>
      <c r="L15" s="858"/>
    </row>
    <row r="16" spans="1:13" ht="15" customHeight="1">
      <c r="B16" s="608" t="s">
        <v>411</v>
      </c>
      <c r="C16" s="608"/>
      <c r="D16" s="597">
        <v>2022</v>
      </c>
      <c r="E16" s="864">
        <v>2470907</v>
      </c>
      <c r="F16" s="864">
        <v>314092935333.50995</v>
      </c>
      <c r="G16" s="864"/>
      <c r="H16" s="864">
        <v>407704</v>
      </c>
      <c r="I16" s="864">
        <v>13191609295.370001</v>
      </c>
      <c r="J16" s="864"/>
      <c r="K16" s="864">
        <v>875204</v>
      </c>
      <c r="L16" s="864">
        <v>131743987104.92001</v>
      </c>
    </row>
    <row r="17" spans="2:31" ht="15" customHeight="1">
      <c r="B17" s="608"/>
      <c r="C17" s="608"/>
      <c r="D17" s="597">
        <v>2023</v>
      </c>
      <c r="E17" s="864">
        <v>2578743</v>
      </c>
      <c r="F17" s="864">
        <v>350673062501.81</v>
      </c>
      <c r="G17" s="864"/>
      <c r="H17" s="864">
        <v>424828</v>
      </c>
      <c r="I17" s="864">
        <v>14925796109.23</v>
      </c>
      <c r="J17" s="864"/>
      <c r="K17" s="864">
        <v>906023</v>
      </c>
      <c r="L17" s="864">
        <v>147045294925.22</v>
      </c>
      <c r="M17" s="351"/>
      <c r="O17" s="350"/>
      <c r="P17" s="350"/>
      <c r="Q17" s="350"/>
      <c r="R17" s="350"/>
      <c r="S17" s="350"/>
      <c r="T17" s="350"/>
      <c r="U17" s="350"/>
      <c r="V17" s="350"/>
      <c r="W17" s="350"/>
      <c r="X17" s="350"/>
      <c r="Y17" s="350"/>
      <c r="Z17" s="350"/>
      <c r="AA17" s="350"/>
      <c r="AB17" s="350"/>
      <c r="AC17" s="350"/>
      <c r="AD17" s="350"/>
      <c r="AE17" s="350"/>
    </row>
    <row r="18" spans="2:31" ht="15" customHeight="1">
      <c r="B18" s="608"/>
      <c r="C18" s="608"/>
      <c r="D18" s="597">
        <v>2024</v>
      </c>
      <c r="E18" s="892">
        <v>2722199</v>
      </c>
      <c r="F18" s="892">
        <v>391055208295.51001</v>
      </c>
      <c r="G18" s="892"/>
      <c r="H18" s="892">
        <v>446700</v>
      </c>
      <c r="I18" s="892">
        <v>16711309758.709999</v>
      </c>
      <c r="J18" s="892"/>
      <c r="K18" s="892">
        <v>947220</v>
      </c>
      <c r="L18" s="892">
        <v>163743866479.91998</v>
      </c>
      <c r="M18" s="352"/>
      <c r="O18" s="350"/>
      <c r="P18" s="350"/>
      <c r="Q18" s="350"/>
      <c r="R18" s="350"/>
      <c r="S18" s="350"/>
      <c r="T18" s="350"/>
      <c r="U18" s="350"/>
      <c r="V18" s="350"/>
      <c r="W18" s="350"/>
      <c r="X18" s="350"/>
      <c r="Y18" s="350"/>
      <c r="Z18" s="350"/>
      <c r="AA18" s="350"/>
      <c r="AB18" s="350"/>
      <c r="AC18" s="350"/>
      <c r="AD18" s="350"/>
      <c r="AE18" s="350"/>
    </row>
    <row r="19" spans="2:31" ht="8.1" customHeight="1">
      <c r="B19" s="608"/>
      <c r="C19" s="608"/>
      <c r="E19" s="616"/>
      <c r="F19" s="616"/>
      <c r="G19" s="616"/>
      <c r="H19" s="616"/>
      <c r="I19" s="616"/>
      <c r="J19" s="616"/>
      <c r="K19" s="616"/>
      <c r="L19" s="616"/>
      <c r="M19" s="352"/>
      <c r="O19" s="350"/>
      <c r="P19" s="350"/>
      <c r="Q19" s="350"/>
      <c r="R19" s="350"/>
      <c r="S19" s="350"/>
      <c r="T19" s="350"/>
      <c r="U19" s="350"/>
      <c r="V19" s="350"/>
      <c r="W19" s="350"/>
      <c r="X19" s="350"/>
      <c r="Y19" s="350"/>
      <c r="Z19" s="350"/>
      <c r="AA19" s="350"/>
      <c r="AB19" s="350"/>
      <c r="AC19" s="350"/>
      <c r="AD19" s="350"/>
      <c r="AE19" s="350"/>
    </row>
    <row r="20" spans="2:31" ht="15" customHeight="1">
      <c r="B20" s="351" t="s">
        <v>436</v>
      </c>
      <c r="C20" s="351"/>
      <c r="D20" s="613">
        <v>2022</v>
      </c>
      <c r="E20" s="616">
        <v>577133</v>
      </c>
      <c r="F20" s="616">
        <v>946616671.57000005</v>
      </c>
      <c r="G20" s="616"/>
      <c r="H20" s="616">
        <v>214599</v>
      </c>
      <c r="I20" s="616">
        <v>301969103.98000002</v>
      </c>
      <c r="J20" s="616"/>
      <c r="K20" s="616">
        <v>187752</v>
      </c>
      <c r="L20" s="616">
        <v>296411536.86000001</v>
      </c>
      <c r="M20" s="353"/>
      <c r="O20" s="350"/>
      <c r="P20" s="350"/>
      <c r="Q20" s="350"/>
      <c r="R20" s="350"/>
      <c r="S20" s="350"/>
      <c r="T20" s="350"/>
      <c r="U20" s="350"/>
      <c r="V20" s="350"/>
      <c r="W20" s="350"/>
      <c r="X20" s="350"/>
      <c r="Y20" s="350"/>
      <c r="Z20" s="350"/>
      <c r="AA20" s="350"/>
      <c r="AB20" s="350"/>
      <c r="AC20" s="350"/>
      <c r="AD20" s="350"/>
      <c r="AE20" s="350"/>
    </row>
    <row r="21" spans="2:31" ht="15" customHeight="1">
      <c r="B21" s="351"/>
      <c r="C21" s="351"/>
      <c r="D21" s="613">
        <v>2023</v>
      </c>
      <c r="E21" s="616">
        <v>510491</v>
      </c>
      <c r="F21" s="616">
        <v>793659568.16999996</v>
      </c>
      <c r="G21" s="616"/>
      <c r="H21" s="616">
        <v>186502</v>
      </c>
      <c r="I21" s="616">
        <v>251587496.13</v>
      </c>
      <c r="J21" s="616"/>
      <c r="K21" s="616">
        <v>168483</v>
      </c>
      <c r="L21" s="616">
        <v>256421008.46000001</v>
      </c>
      <c r="M21" s="354"/>
      <c r="O21" s="350"/>
      <c r="P21" s="350"/>
      <c r="Q21" s="350"/>
      <c r="R21" s="350"/>
      <c r="S21" s="350"/>
      <c r="T21" s="350"/>
      <c r="U21" s="350"/>
      <c r="V21" s="350"/>
      <c r="W21" s="350"/>
      <c r="X21" s="350"/>
      <c r="Y21" s="350"/>
      <c r="Z21" s="350"/>
      <c r="AA21" s="350"/>
      <c r="AB21" s="350"/>
      <c r="AC21" s="350"/>
      <c r="AD21" s="350"/>
      <c r="AE21" s="350"/>
    </row>
    <row r="22" spans="2:31" ht="15" customHeight="1">
      <c r="B22" s="351"/>
      <c r="C22" s="351"/>
      <c r="D22" s="613">
        <v>2024</v>
      </c>
      <c r="E22" s="893">
        <v>520480</v>
      </c>
      <c r="F22" s="893">
        <v>813528893.37</v>
      </c>
      <c r="G22" s="893"/>
      <c r="H22" s="893">
        <v>187285</v>
      </c>
      <c r="I22" s="893">
        <v>251263322.64999998</v>
      </c>
      <c r="J22" s="893"/>
      <c r="K22" s="893">
        <v>170668</v>
      </c>
      <c r="L22" s="893">
        <v>260999327.26999998</v>
      </c>
      <c r="M22" s="355"/>
      <c r="O22" s="350"/>
      <c r="P22" s="350"/>
      <c r="Q22" s="350"/>
      <c r="R22" s="350"/>
      <c r="S22" s="350"/>
      <c r="T22" s="350"/>
      <c r="U22" s="350"/>
      <c r="V22" s="350"/>
      <c r="W22" s="350"/>
      <c r="X22" s="350"/>
      <c r="Y22" s="350"/>
      <c r="Z22" s="350"/>
      <c r="AA22" s="350"/>
      <c r="AB22" s="350"/>
      <c r="AC22" s="350"/>
      <c r="AD22" s="350"/>
      <c r="AE22" s="350"/>
    </row>
    <row r="23" spans="2:31" ht="8.1" customHeight="1">
      <c r="B23" s="351"/>
      <c r="C23" s="351"/>
      <c r="E23" s="616"/>
      <c r="F23" s="616"/>
      <c r="G23" s="616"/>
      <c r="H23" s="616"/>
      <c r="I23" s="616"/>
      <c r="J23" s="616"/>
      <c r="K23" s="616"/>
      <c r="L23" s="616"/>
      <c r="M23" s="355"/>
      <c r="O23" s="350"/>
      <c r="P23" s="350"/>
      <c r="Q23" s="350"/>
      <c r="R23" s="350"/>
      <c r="S23" s="350"/>
      <c r="T23" s="350"/>
      <c r="U23" s="350"/>
      <c r="V23" s="350"/>
      <c r="W23" s="350"/>
      <c r="X23" s="350"/>
      <c r="Y23" s="350"/>
      <c r="Z23" s="350"/>
      <c r="AA23" s="350"/>
      <c r="AB23" s="350"/>
      <c r="AC23" s="350"/>
      <c r="AD23" s="350"/>
      <c r="AE23" s="350"/>
    </row>
    <row r="24" spans="2:31" ht="15" customHeight="1">
      <c r="B24" s="351" t="s">
        <v>309</v>
      </c>
      <c r="C24" s="351"/>
      <c r="D24" s="613">
        <v>2022</v>
      </c>
      <c r="E24" s="616">
        <v>178188</v>
      </c>
      <c r="F24" s="616">
        <v>1286724640.6800001</v>
      </c>
      <c r="G24" s="616"/>
      <c r="H24" s="616">
        <v>40421</v>
      </c>
      <c r="I24" s="616">
        <v>288153296.75</v>
      </c>
      <c r="J24" s="616"/>
      <c r="K24" s="616">
        <v>56742</v>
      </c>
      <c r="L24" s="616">
        <v>410883602.51999998</v>
      </c>
      <c r="M24" s="355"/>
      <c r="O24" s="350"/>
      <c r="P24" s="350"/>
      <c r="Q24" s="350"/>
      <c r="R24" s="350"/>
      <c r="S24" s="350"/>
      <c r="T24" s="350"/>
      <c r="U24" s="350"/>
      <c r="V24" s="350"/>
      <c r="W24" s="350"/>
      <c r="X24" s="350"/>
      <c r="Y24" s="350"/>
      <c r="Z24" s="350"/>
      <c r="AA24" s="350"/>
      <c r="AB24" s="350"/>
      <c r="AC24" s="350"/>
      <c r="AD24" s="350"/>
      <c r="AE24" s="350"/>
    </row>
    <row r="25" spans="2:31" ht="15" customHeight="1">
      <c r="B25" s="351"/>
      <c r="C25" s="351"/>
      <c r="D25" s="613">
        <v>2023</v>
      </c>
      <c r="E25" s="616">
        <v>200364</v>
      </c>
      <c r="F25" s="616">
        <v>1488198945.5899999</v>
      </c>
      <c r="G25" s="616"/>
      <c r="H25" s="616">
        <v>58204</v>
      </c>
      <c r="I25" s="616">
        <v>429141976.06999999</v>
      </c>
      <c r="J25" s="616"/>
      <c r="K25" s="616">
        <v>61307</v>
      </c>
      <c r="L25" s="616">
        <v>454862603.88</v>
      </c>
      <c r="M25" s="355"/>
      <c r="O25" s="350"/>
      <c r="P25" s="350"/>
      <c r="Q25" s="350"/>
      <c r="R25" s="350"/>
      <c r="S25" s="350"/>
      <c r="T25" s="350"/>
      <c r="U25" s="350"/>
      <c r="V25" s="350"/>
      <c r="W25" s="350"/>
      <c r="X25" s="350"/>
      <c r="Y25" s="350"/>
      <c r="Z25" s="350"/>
      <c r="AA25" s="350"/>
      <c r="AB25" s="350"/>
      <c r="AC25" s="350"/>
      <c r="AD25" s="350"/>
      <c r="AE25" s="350"/>
    </row>
    <row r="26" spans="2:31" ht="15" customHeight="1">
      <c r="B26" s="351"/>
      <c r="C26" s="351"/>
      <c r="D26" s="613">
        <v>2024</v>
      </c>
      <c r="E26" s="893">
        <v>179787</v>
      </c>
      <c r="F26" s="893">
        <v>1326418825.4000001</v>
      </c>
      <c r="G26" s="893"/>
      <c r="H26" s="893">
        <v>48478</v>
      </c>
      <c r="I26" s="893">
        <v>359211692.72000003</v>
      </c>
      <c r="J26" s="893"/>
      <c r="K26" s="893">
        <v>55776</v>
      </c>
      <c r="L26" s="893">
        <v>410862496.26999998</v>
      </c>
      <c r="M26" s="355"/>
      <c r="O26" s="350"/>
      <c r="P26" s="350"/>
      <c r="Q26" s="350"/>
      <c r="R26" s="350"/>
      <c r="S26" s="350"/>
      <c r="T26" s="350"/>
      <c r="U26" s="350"/>
      <c r="V26" s="350"/>
      <c r="W26" s="350"/>
      <c r="X26" s="350"/>
      <c r="Y26" s="350"/>
      <c r="Z26" s="350"/>
      <c r="AA26" s="350"/>
      <c r="AB26" s="350"/>
      <c r="AC26" s="350"/>
      <c r="AD26" s="350"/>
      <c r="AE26" s="350"/>
    </row>
    <row r="27" spans="2:31" ht="8.1" customHeight="1">
      <c r="B27" s="351"/>
      <c r="C27" s="351"/>
      <c r="E27" s="616"/>
      <c r="F27" s="616"/>
      <c r="G27" s="616"/>
      <c r="H27" s="616"/>
      <c r="I27" s="616"/>
      <c r="J27" s="616"/>
      <c r="K27" s="616"/>
      <c r="L27" s="616"/>
      <c r="M27" s="355"/>
      <c r="O27" s="350"/>
      <c r="P27" s="350"/>
      <c r="Q27" s="350"/>
      <c r="R27" s="350"/>
      <c r="S27" s="350"/>
      <c r="T27" s="350"/>
      <c r="U27" s="350"/>
      <c r="V27" s="350"/>
      <c r="W27" s="350"/>
      <c r="X27" s="350"/>
      <c r="Y27" s="350"/>
      <c r="Z27" s="350"/>
      <c r="AA27" s="350"/>
      <c r="AB27" s="350"/>
      <c r="AC27" s="350"/>
      <c r="AD27" s="350"/>
      <c r="AE27" s="350"/>
    </row>
    <row r="28" spans="2:31" ht="15" customHeight="1">
      <c r="B28" s="351" t="s">
        <v>310</v>
      </c>
      <c r="C28" s="351"/>
      <c r="D28" s="613">
        <v>2022</v>
      </c>
      <c r="E28" s="616">
        <v>202705</v>
      </c>
      <c r="F28" s="616">
        <v>2954006001.3800001</v>
      </c>
      <c r="G28" s="616"/>
      <c r="H28" s="616">
        <v>37103</v>
      </c>
      <c r="I28" s="616">
        <v>534671846.57999998</v>
      </c>
      <c r="J28" s="616"/>
      <c r="K28" s="616">
        <v>67767</v>
      </c>
      <c r="L28" s="616">
        <v>989663837.25999999</v>
      </c>
      <c r="M28" s="355"/>
      <c r="O28" s="350"/>
      <c r="P28" s="350"/>
      <c r="Q28" s="350"/>
      <c r="R28" s="350"/>
      <c r="S28" s="350"/>
      <c r="T28" s="350"/>
      <c r="U28" s="350"/>
      <c r="V28" s="350"/>
      <c r="W28" s="350"/>
      <c r="X28" s="350"/>
      <c r="Y28" s="350"/>
      <c r="Z28" s="350"/>
      <c r="AA28" s="350"/>
      <c r="AB28" s="350"/>
      <c r="AC28" s="350"/>
      <c r="AD28" s="350"/>
      <c r="AE28" s="350"/>
    </row>
    <row r="29" spans="2:31" ht="15" customHeight="1">
      <c r="B29" s="351"/>
      <c r="C29" s="351"/>
      <c r="D29" s="613">
        <v>2023</v>
      </c>
      <c r="E29" s="616">
        <v>255800</v>
      </c>
      <c r="F29" s="616">
        <v>3685361215.6500001</v>
      </c>
      <c r="G29" s="616"/>
      <c r="H29" s="616">
        <v>52106</v>
      </c>
      <c r="I29" s="616">
        <v>740493570.63</v>
      </c>
      <c r="J29" s="616"/>
      <c r="K29" s="616">
        <v>80203</v>
      </c>
      <c r="L29" s="616">
        <v>1162001031.46</v>
      </c>
      <c r="M29" s="355"/>
      <c r="O29" s="350"/>
      <c r="P29" s="350"/>
      <c r="Q29" s="350"/>
      <c r="R29" s="350"/>
      <c r="S29" s="350"/>
      <c r="T29" s="350"/>
      <c r="U29" s="350"/>
      <c r="V29" s="350"/>
      <c r="W29" s="350"/>
      <c r="X29" s="350"/>
      <c r="Y29" s="350"/>
      <c r="Z29" s="350"/>
      <c r="AA29" s="350"/>
      <c r="AB29" s="350"/>
      <c r="AC29" s="350"/>
      <c r="AD29" s="350"/>
      <c r="AE29" s="350"/>
    </row>
    <row r="30" spans="2:31" ht="15" customHeight="1">
      <c r="B30" s="351"/>
      <c r="C30" s="351"/>
      <c r="D30" s="613">
        <v>2024</v>
      </c>
      <c r="E30" s="893">
        <v>287544</v>
      </c>
      <c r="F30" s="893">
        <v>4201232573.0500002</v>
      </c>
      <c r="G30" s="893"/>
      <c r="H30" s="893">
        <v>66752</v>
      </c>
      <c r="I30" s="893">
        <v>948901393.08999991</v>
      </c>
      <c r="J30" s="893"/>
      <c r="K30" s="893">
        <v>86686</v>
      </c>
      <c r="L30" s="893">
        <v>1269460823.1599998</v>
      </c>
      <c r="M30" s="355"/>
      <c r="O30" s="350"/>
      <c r="P30" s="350"/>
      <c r="Q30" s="350"/>
      <c r="R30" s="350"/>
      <c r="S30" s="350"/>
      <c r="T30" s="350"/>
      <c r="U30" s="350"/>
      <c r="V30" s="350"/>
      <c r="W30" s="350"/>
      <c r="X30" s="350"/>
      <c r="Y30" s="350"/>
      <c r="Z30" s="350"/>
      <c r="AA30" s="350"/>
      <c r="AB30" s="350"/>
      <c r="AC30" s="350"/>
      <c r="AD30" s="350"/>
      <c r="AE30" s="350"/>
    </row>
    <row r="31" spans="2:31" ht="8.1" customHeight="1">
      <c r="B31" s="351"/>
      <c r="C31" s="351"/>
      <c r="E31" s="616"/>
      <c r="F31" s="616"/>
      <c r="G31" s="616"/>
      <c r="H31" s="616"/>
      <c r="I31" s="616"/>
      <c r="J31" s="616"/>
      <c r="K31" s="616"/>
      <c r="L31" s="616"/>
      <c r="M31" s="355"/>
      <c r="O31" s="350"/>
      <c r="P31" s="350"/>
      <c r="Q31" s="350"/>
      <c r="R31" s="350"/>
      <c r="S31" s="350"/>
      <c r="T31" s="350"/>
      <c r="U31" s="350"/>
      <c r="V31" s="350"/>
      <c r="W31" s="350"/>
      <c r="X31" s="350"/>
      <c r="Y31" s="350"/>
      <c r="Z31" s="350"/>
      <c r="AA31" s="350"/>
      <c r="AB31" s="350"/>
      <c r="AC31" s="350"/>
      <c r="AD31" s="350"/>
      <c r="AE31" s="350"/>
    </row>
    <row r="32" spans="2:31" ht="15" customHeight="1">
      <c r="B32" s="351" t="s">
        <v>311</v>
      </c>
      <c r="C32" s="351"/>
      <c r="D32" s="613">
        <v>2022</v>
      </c>
      <c r="E32" s="616">
        <v>142636</v>
      </c>
      <c r="F32" s="616">
        <v>3533949664.4899998</v>
      </c>
      <c r="G32" s="616"/>
      <c r="H32" s="616">
        <v>21720</v>
      </c>
      <c r="I32" s="616">
        <v>535141095.95999998</v>
      </c>
      <c r="J32" s="616"/>
      <c r="K32" s="616">
        <v>49449</v>
      </c>
      <c r="L32" s="616">
        <v>1225381850.1800001</v>
      </c>
      <c r="M32" s="355"/>
      <c r="O32" s="350"/>
      <c r="P32" s="350"/>
      <c r="Q32" s="350"/>
      <c r="R32" s="350"/>
      <c r="S32" s="350"/>
      <c r="T32" s="350"/>
      <c r="U32" s="350"/>
      <c r="V32" s="350"/>
      <c r="W32" s="350"/>
      <c r="X32" s="350"/>
      <c r="Y32" s="350"/>
      <c r="Z32" s="350"/>
      <c r="AA32" s="350"/>
      <c r="AB32" s="350"/>
      <c r="AC32" s="350"/>
      <c r="AD32" s="350"/>
      <c r="AE32" s="350"/>
    </row>
    <row r="33" spans="2:44" ht="15" customHeight="1">
      <c r="B33" s="351"/>
      <c r="C33" s="351"/>
      <c r="D33" s="613">
        <v>2023</v>
      </c>
      <c r="E33" s="616">
        <v>157836</v>
      </c>
      <c r="F33" s="616">
        <v>3900531310.6100001</v>
      </c>
      <c r="G33" s="616"/>
      <c r="H33" s="616">
        <v>25311</v>
      </c>
      <c r="I33" s="616">
        <v>621860300.00999999</v>
      </c>
      <c r="J33" s="616"/>
      <c r="K33" s="616">
        <v>53449</v>
      </c>
      <c r="L33" s="616">
        <v>1322384936.97</v>
      </c>
      <c r="M33" s="355"/>
      <c r="O33" s="350"/>
      <c r="P33" s="350"/>
      <c r="Q33" s="350"/>
      <c r="R33" s="350"/>
      <c r="S33" s="350"/>
      <c r="T33" s="350"/>
      <c r="U33" s="350"/>
      <c r="V33" s="350"/>
      <c r="W33" s="350"/>
      <c r="X33" s="350"/>
      <c r="Y33" s="350"/>
      <c r="Z33" s="350"/>
      <c r="AA33" s="350"/>
      <c r="AB33" s="350"/>
      <c r="AC33" s="350"/>
      <c r="AD33" s="350"/>
      <c r="AE33" s="350"/>
    </row>
    <row r="34" spans="2:44" ht="15" customHeight="1">
      <c r="B34" s="351"/>
      <c r="C34" s="351"/>
      <c r="D34" s="613">
        <v>2024</v>
      </c>
      <c r="E34" s="893">
        <v>181707</v>
      </c>
      <c r="F34" s="893">
        <v>4483225817.3999996</v>
      </c>
      <c r="G34" s="893"/>
      <c r="H34" s="893">
        <v>30737</v>
      </c>
      <c r="I34" s="893">
        <v>755023380.76999998</v>
      </c>
      <c r="J34" s="893"/>
      <c r="K34" s="893">
        <v>58717</v>
      </c>
      <c r="L34" s="893">
        <v>1450941880.3800001</v>
      </c>
      <c r="M34" s="355"/>
      <c r="O34" s="350"/>
      <c r="P34" s="350"/>
      <c r="Q34" s="350"/>
      <c r="R34" s="350"/>
      <c r="S34" s="350"/>
      <c r="T34" s="350"/>
      <c r="U34" s="350"/>
      <c r="V34" s="350"/>
      <c r="W34" s="350"/>
      <c r="X34" s="350"/>
      <c r="Y34" s="350"/>
      <c r="Z34" s="350"/>
      <c r="AA34" s="350"/>
      <c r="AB34" s="350"/>
      <c r="AC34" s="350"/>
      <c r="AD34" s="350"/>
      <c r="AE34" s="350"/>
    </row>
    <row r="35" spans="2:44" ht="8.1" customHeight="1">
      <c r="B35" s="351"/>
      <c r="C35" s="351"/>
      <c r="E35" s="616"/>
      <c r="F35" s="616"/>
      <c r="G35" s="616"/>
      <c r="H35" s="616"/>
      <c r="I35" s="616"/>
      <c r="J35" s="616"/>
      <c r="K35" s="616"/>
      <c r="L35" s="616"/>
      <c r="M35" s="355"/>
      <c r="O35" s="350"/>
      <c r="P35" s="350"/>
      <c r="Q35" s="350"/>
      <c r="R35" s="350"/>
      <c r="S35" s="350"/>
      <c r="T35" s="350"/>
      <c r="U35" s="350"/>
      <c r="V35" s="350"/>
      <c r="W35" s="350"/>
      <c r="X35" s="350"/>
      <c r="Y35" s="350"/>
      <c r="Z35" s="350"/>
      <c r="AA35" s="350"/>
      <c r="AB35" s="350"/>
      <c r="AC35" s="350"/>
      <c r="AD35" s="350"/>
      <c r="AE35" s="350"/>
    </row>
    <row r="36" spans="2:44" ht="15" customHeight="1">
      <c r="B36" s="351" t="s">
        <v>312</v>
      </c>
      <c r="C36" s="894"/>
      <c r="D36" s="613">
        <v>2022</v>
      </c>
      <c r="E36" s="616">
        <v>116633</v>
      </c>
      <c r="F36" s="616">
        <v>4062447643.0999999</v>
      </c>
      <c r="G36" s="616"/>
      <c r="H36" s="616">
        <v>15391</v>
      </c>
      <c r="I36" s="616">
        <v>534798721.26999998</v>
      </c>
      <c r="J36" s="616"/>
      <c r="K36" s="616">
        <v>40963</v>
      </c>
      <c r="L36" s="616">
        <v>1427660592.6700001</v>
      </c>
    </row>
    <row r="37" spans="2:44" ht="15" customHeight="1">
      <c r="B37" s="351"/>
      <c r="C37" s="894"/>
      <c r="D37" s="613">
        <v>2023</v>
      </c>
      <c r="E37" s="616">
        <v>122286</v>
      </c>
      <c r="F37" s="616">
        <v>4257154060.04</v>
      </c>
      <c r="G37" s="616"/>
      <c r="H37" s="616">
        <v>16881</v>
      </c>
      <c r="I37" s="616">
        <v>585619587.15999997</v>
      </c>
      <c r="J37" s="616"/>
      <c r="K37" s="616">
        <v>42012</v>
      </c>
      <c r="L37" s="616">
        <v>1462782513.25</v>
      </c>
      <c r="M37" s="351"/>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row>
    <row r="38" spans="2:44" ht="15" customHeight="1">
      <c r="B38" s="351"/>
      <c r="C38" s="894"/>
      <c r="D38" s="613">
        <v>2024</v>
      </c>
      <c r="E38" s="893">
        <v>134440</v>
      </c>
      <c r="F38" s="893">
        <v>4676222544.9400005</v>
      </c>
      <c r="G38" s="893"/>
      <c r="H38" s="893">
        <v>19539</v>
      </c>
      <c r="I38" s="893">
        <v>677773717.83999991</v>
      </c>
      <c r="J38" s="893"/>
      <c r="K38" s="893">
        <v>45090</v>
      </c>
      <c r="L38" s="893">
        <v>1569363956.48</v>
      </c>
      <c r="M38" s="352"/>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row>
    <row r="39" spans="2:44" ht="8.1" customHeight="1">
      <c r="B39" s="351"/>
      <c r="C39" s="894"/>
      <c r="E39" s="616"/>
      <c r="F39" s="616"/>
      <c r="G39" s="616"/>
      <c r="H39" s="616"/>
      <c r="I39" s="616"/>
      <c r="J39" s="616"/>
      <c r="K39" s="616"/>
      <c r="L39" s="616"/>
      <c r="M39" s="352"/>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t="s">
        <v>313</v>
      </c>
      <c r="C40" s="894"/>
      <c r="D40" s="613">
        <v>2022</v>
      </c>
      <c r="E40" s="616">
        <v>99680</v>
      </c>
      <c r="F40" s="616">
        <v>4472242618.6999998</v>
      </c>
      <c r="G40" s="616"/>
      <c r="H40" s="616">
        <v>11671</v>
      </c>
      <c r="I40" s="616">
        <v>522580366.05000001</v>
      </c>
      <c r="J40" s="616"/>
      <c r="K40" s="616">
        <v>35289</v>
      </c>
      <c r="L40" s="616">
        <v>1582828191.27</v>
      </c>
      <c r="M40" s="353"/>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15" customHeight="1">
      <c r="B41" s="351"/>
      <c r="C41" s="894"/>
      <c r="D41" s="613">
        <v>2023</v>
      </c>
      <c r="E41" s="616">
        <v>102727</v>
      </c>
      <c r="F41" s="616">
        <v>4609498609.6999998</v>
      </c>
      <c r="G41" s="616"/>
      <c r="H41" s="616">
        <v>12564</v>
      </c>
      <c r="I41" s="616">
        <v>562119943.39999998</v>
      </c>
      <c r="J41" s="616"/>
      <c r="K41" s="616">
        <v>35861</v>
      </c>
      <c r="L41" s="616">
        <v>1609770258.96</v>
      </c>
      <c r="M41" s="354"/>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c r="C42" s="894"/>
      <c r="D42" s="613">
        <v>2024</v>
      </c>
      <c r="E42" s="893">
        <v>109401</v>
      </c>
      <c r="F42" s="893">
        <v>4905190775.1999998</v>
      </c>
      <c r="G42" s="893"/>
      <c r="H42" s="893">
        <v>13812</v>
      </c>
      <c r="I42" s="893">
        <v>618489547.04999995</v>
      </c>
      <c r="J42" s="893"/>
      <c r="K42" s="893">
        <v>37601</v>
      </c>
      <c r="L42" s="893">
        <v>1687161253.48</v>
      </c>
      <c r="M42" s="355"/>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8.1" customHeight="1">
      <c r="B43" s="351"/>
      <c r="C43" s="894"/>
      <c r="E43" s="616"/>
      <c r="F43" s="616"/>
      <c r="G43" s="616"/>
      <c r="H43" s="616"/>
      <c r="I43" s="616"/>
      <c r="J43" s="616"/>
      <c r="K43" s="616"/>
      <c r="L43" s="616"/>
      <c r="M43" s="355"/>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t="s">
        <v>314</v>
      </c>
      <c r="C44" s="894"/>
      <c r="D44" s="613">
        <v>2022</v>
      </c>
      <c r="E44" s="616">
        <v>167749</v>
      </c>
      <c r="F44" s="616">
        <v>9997046759.3999996</v>
      </c>
      <c r="G44" s="616"/>
      <c r="H44" s="616">
        <v>17123</v>
      </c>
      <c r="I44" s="616">
        <v>1014449087.04</v>
      </c>
      <c r="J44" s="616"/>
      <c r="K44" s="616">
        <v>59627</v>
      </c>
      <c r="L44" s="616">
        <v>3555053406.54</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15" customHeight="1">
      <c r="B45" s="351"/>
      <c r="C45" s="894"/>
      <c r="D45" s="613">
        <v>2023</v>
      </c>
      <c r="E45" s="616">
        <v>171456</v>
      </c>
      <c r="F45" s="616">
        <v>10213050894.24</v>
      </c>
      <c r="G45" s="616"/>
      <c r="H45" s="616">
        <v>18220</v>
      </c>
      <c r="I45" s="616">
        <v>1079743100.1099999</v>
      </c>
      <c r="J45" s="616"/>
      <c r="K45" s="616">
        <v>60456</v>
      </c>
      <c r="L45" s="616">
        <v>3605090114.5</v>
      </c>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c r="C46" s="894"/>
      <c r="D46" s="613">
        <v>2024</v>
      </c>
      <c r="E46" s="893">
        <v>179332</v>
      </c>
      <c r="F46" s="893">
        <v>10681365291.23</v>
      </c>
      <c r="G46" s="893"/>
      <c r="H46" s="893">
        <v>19770</v>
      </c>
      <c r="I46" s="893">
        <v>1172737024.3</v>
      </c>
      <c r="J46" s="893"/>
      <c r="K46" s="893">
        <v>61954</v>
      </c>
      <c r="L46" s="893">
        <v>3692120957.46</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8.1" customHeight="1">
      <c r="B47" s="351"/>
      <c r="C47" s="894"/>
      <c r="E47" s="616"/>
      <c r="F47" s="616"/>
      <c r="G47" s="616"/>
      <c r="H47" s="616"/>
      <c r="I47" s="616"/>
      <c r="J47" s="616"/>
      <c r="K47" s="616"/>
      <c r="L47" s="616"/>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t="s">
        <v>315</v>
      </c>
      <c r="C48" s="894"/>
      <c r="D48" s="613">
        <v>2022</v>
      </c>
      <c r="E48" s="616">
        <v>192329</v>
      </c>
      <c r="F48" s="616">
        <v>16202518570.98</v>
      </c>
      <c r="G48" s="616"/>
      <c r="H48" s="616">
        <v>15812</v>
      </c>
      <c r="I48" s="616">
        <v>1321650132.73</v>
      </c>
      <c r="J48" s="616"/>
      <c r="K48" s="616">
        <v>68445</v>
      </c>
      <c r="L48" s="616">
        <v>5768721254.4499998</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15" customHeight="1">
      <c r="B49" s="351"/>
      <c r="C49" s="894"/>
      <c r="D49" s="613">
        <v>2023</v>
      </c>
      <c r="E49" s="616">
        <v>197866</v>
      </c>
      <c r="F49" s="616">
        <v>16671854752.969999</v>
      </c>
      <c r="G49" s="616"/>
      <c r="H49" s="616">
        <v>17146</v>
      </c>
      <c r="I49" s="616">
        <v>1435966544</v>
      </c>
      <c r="J49" s="616"/>
      <c r="K49" s="616">
        <v>70196</v>
      </c>
      <c r="L49" s="616">
        <v>5919364462.6300001</v>
      </c>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c r="C50" s="894"/>
      <c r="D50" s="613">
        <v>2024</v>
      </c>
      <c r="E50" s="893">
        <v>205364</v>
      </c>
      <c r="F50" s="893">
        <v>17307541319.139999</v>
      </c>
      <c r="G50" s="893"/>
      <c r="H50" s="893">
        <v>18460</v>
      </c>
      <c r="I50" s="893">
        <v>1545421917.6399999</v>
      </c>
      <c r="J50" s="893"/>
      <c r="K50" s="893">
        <v>72597</v>
      </c>
      <c r="L50" s="893">
        <v>6121984841.3799992</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8.1" customHeight="1">
      <c r="B51" s="351"/>
      <c r="C51" s="894"/>
      <c r="E51" s="616"/>
      <c r="F51" s="616"/>
      <c r="G51" s="616"/>
      <c r="H51" s="616"/>
      <c r="I51" s="616"/>
      <c r="J51" s="616"/>
      <c r="K51" s="616"/>
      <c r="L51" s="616"/>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t="s">
        <v>316</v>
      </c>
      <c r="C52" s="894"/>
      <c r="D52" s="613">
        <v>2022</v>
      </c>
      <c r="E52" s="616">
        <v>371968</v>
      </c>
      <c r="F52" s="616">
        <v>53158306456.980003</v>
      </c>
      <c r="G52" s="616"/>
      <c r="H52" s="616">
        <v>20958</v>
      </c>
      <c r="I52" s="616">
        <v>2898112372.21</v>
      </c>
      <c r="J52" s="616"/>
      <c r="K52" s="616">
        <v>134866</v>
      </c>
      <c r="L52" s="616">
        <v>19303357726.900002</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15" customHeight="1">
      <c r="B53" s="351"/>
      <c r="C53" s="894"/>
      <c r="D53" s="613">
        <v>2023</v>
      </c>
      <c r="E53" s="616">
        <v>389468</v>
      </c>
      <c r="F53" s="616">
        <v>55751246225.349998</v>
      </c>
      <c r="G53" s="616"/>
      <c r="H53" s="616">
        <v>23202</v>
      </c>
      <c r="I53" s="616">
        <v>3212376252.54</v>
      </c>
      <c r="J53" s="616"/>
      <c r="K53" s="616">
        <v>140709</v>
      </c>
      <c r="L53" s="616">
        <v>20160323574.009998</v>
      </c>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c r="C54" s="894"/>
      <c r="D54" s="613">
        <v>2024</v>
      </c>
      <c r="E54" s="893">
        <v>404083</v>
      </c>
      <c r="F54" s="893">
        <v>57847862303.5</v>
      </c>
      <c r="G54" s="893"/>
      <c r="H54" s="893">
        <v>25478</v>
      </c>
      <c r="I54" s="893">
        <v>3529821206.6599998</v>
      </c>
      <c r="J54" s="893"/>
      <c r="K54" s="893">
        <v>145629</v>
      </c>
      <c r="L54" s="893">
        <v>20874827795.349998</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8.1" customHeight="1">
      <c r="B55" s="351"/>
      <c r="C55" s="894"/>
      <c r="E55" s="616"/>
      <c r="F55" s="616"/>
      <c r="G55" s="616"/>
      <c r="H55" s="616"/>
      <c r="I55" s="616"/>
      <c r="J55" s="616"/>
      <c r="K55" s="616"/>
      <c r="L55" s="616"/>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t="s">
        <v>317</v>
      </c>
      <c r="C56" s="351"/>
      <c r="D56" s="613">
        <v>2022</v>
      </c>
      <c r="E56" s="616">
        <v>166384</v>
      </c>
      <c r="F56" s="616">
        <v>40495797004.470001</v>
      </c>
      <c r="G56" s="616"/>
      <c r="H56" s="616">
        <v>6146</v>
      </c>
      <c r="I56" s="616">
        <v>1491952720.3099999</v>
      </c>
      <c r="J56" s="616"/>
      <c r="K56" s="616">
        <v>64297</v>
      </c>
      <c r="L56" s="616">
        <v>15688826192.040001</v>
      </c>
    </row>
    <row r="57" spans="2:44" ht="15" customHeight="1">
      <c r="B57" s="351"/>
      <c r="C57" s="351"/>
      <c r="D57" s="613">
        <v>2023</v>
      </c>
      <c r="E57" s="616">
        <v>180299</v>
      </c>
      <c r="F57" s="616">
        <v>43948403334.830002</v>
      </c>
      <c r="G57" s="616"/>
      <c r="H57" s="616">
        <v>6918</v>
      </c>
      <c r="I57" s="616">
        <v>1674763510.0699999</v>
      </c>
      <c r="J57" s="616"/>
      <c r="K57" s="616">
        <v>69050</v>
      </c>
      <c r="L57" s="616">
        <v>16870650141.700001</v>
      </c>
      <c r="M57" s="351"/>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row>
    <row r="58" spans="2:44" ht="15" customHeight="1">
      <c r="B58" s="351"/>
      <c r="C58" s="351"/>
      <c r="D58" s="613">
        <v>2024</v>
      </c>
      <c r="E58" s="893">
        <v>192375</v>
      </c>
      <c r="F58" s="893">
        <v>46897656834.260002</v>
      </c>
      <c r="G58" s="893"/>
      <c r="H58" s="893">
        <v>7519</v>
      </c>
      <c r="I58" s="893">
        <v>1816479912.6399999</v>
      </c>
      <c r="J58" s="893"/>
      <c r="K58" s="893">
        <v>73084</v>
      </c>
      <c r="L58" s="893">
        <v>17869055536.73</v>
      </c>
      <c r="M58" s="352"/>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row>
    <row r="59" spans="2:44" ht="8.1" customHeight="1">
      <c r="B59" s="351"/>
      <c r="C59" s="351"/>
      <c r="E59" s="616"/>
      <c r="F59" s="616"/>
      <c r="G59" s="616"/>
      <c r="H59" s="616"/>
      <c r="I59" s="616"/>
      <c r="J59" s="616"/>
      <c r="K59" s="616"/>
      <c r="L59" s="616"/>
      <c r="M59" s="352"/>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t="s">
        <v>318</v>
      </c>
      <c r="C60" s="351"/>
      <c r="D60" s="613">
        <v>2022</v>
      </c>
      <c r="E60" s="616">
        <v>82983</v>
      </c>
      <c r="F60" s="616">
        <v>28603585004.919998</v>
      </c>
      <c r="G60" s="616"/>
      <c r="H60" s="616">
        <v>2645</v>
      </c>
      <c r="I60" s="616">
        <v>910680762.14999998</v>
      </c>
      <c r="J60" s="616"/>
      <c r="K60" s="616">
        <v>33896</v>
      </c>
      <c r="L60" s="616">
        <v>11695191470.51</v>
      </c>
      <c r="M60" s="353"/>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15" customHeight="1">
      <c r="B61" s="351"/>
      <c r="C61" s="351"/>
      <c r="D61" s="613">
        <v>2023</v>
      </c>
      <c r="E61" s="616">
        <v>91850</v>
      </c>
      <c r="F61" s="616">
        <v>31692717517.459999</v>
      </c>
      <c r="G61" s="616"/>
      <c r="H61" s="616">
        <v>3038</v>
      </c>
      <c r="I61" s="616">
        <v>1044054056.64</v>
      </c>
      <c r="J61" s="616"/>
      <c r="K61" s="616">
        <v>36977</v>
      </c>
      <c r="L61" s="616">
        <v>12749467530.5</v>
      </c>
      <c r="M61" s="354"/>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c r="C62" s="351"/>
      <c r="D62" s="613">
        <v>2024</v>
      </c>
      <c r="E62" s="893">
        <v>99829</v>
      </c>
      <c r="F62" s="893">
        <v>34435866787.729996</v>
      </c>
      <c r="G62" s="893"/>
      <c r="H62" s="893">
        <v>3366</v>
      </c>
      <c r="I62" s="893">
        <v>1159201816.3800001</v>
      </c>
      <c r="J62" s="893"/>
      <c r="K62" s="893">
        <v>40322</v>
      </c>
      <c r="L62" s="893">
        <v>13929220626.869999</v>
      </c>
      <c r="M62" s="355"/>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8.1" customHeight="1">
      <c r="B63" s="351"/>
      <c r="C63" s="351"/>
      <c r="E63" s="616"/>
      <c r="F63" s="616"/>
      <c r="G63" s="616"/>
      <c r="H63" s="616"/>
      <c r="I63" s="616"/>
      <c r="J63" s="616"/>
      <c r="K63" s="616"/>
      <c r="L63" s="616"/>
      <c r="M63" s="355"/>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t="s">
        <v>319</v>
      </c>
      <c r="C64" s="351"/>
      <c r="D64" s="613">
        <v>2022</v>
      </c>
      <c r="E64" s="616">
        <v>47729</v>
      </c>
      <c r="F64" s="616">
        <v>21277467423.360001</v>
      </c>
      <c r="G64" s="616"/>
      <c r="H64" s="616">
        <v>1412</v>
      </c>
      <c r="I64" s="616">
        <v>627382321.57000005</v>
      </c>
      <c r="J64" s="616"/>
      <c r="K64" s="616">
        <v>20236</v>
      </c>
      <c r="L64" s="616">
        <v>9024245079.1499996</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15" customHeight="1">
      <c r="B65" s="351"/>
      <c r="C65" s="351"/>
      <c r="D65" s="613">
        <v>2023</v>
      </c>
      <c r="E65" s="616">
        <v>53480</v>
      </c>
      <c r="F65" s="616">
        <v>23842686591.110001</v>
      </c>
      <c r="G65" s="616"/>
      <c r="H65" s="616">
        <v>1627</v>
      </c>
      <c r="I65" s="616">
        <v>724568696.91999996</v>
      </c>
      <c r="J65" s="616"/>
      <c r="K65" s="616">
        <v>22755</v>
      </c>
      <c r="L65" s="616">
        <v>10141907158.940001</v>
      </c>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c r="C66" s="351"/>
      <c r="D66" s="613">
        <v>2024</v>
      </c>
      <c r="E66" s="893">
        <v>59833</v>
      </c>
      <c r="F66" s="893">
        <v>26670355095.989998</v>
      </c>
      <c r="G66" s="893"/>
      <c r="H66" s="893">
        <v>1860</v>
      </c>
      <c r="I66" s="893">
        <v>827641841.99000001</v>
      </c>
      <c r="J66" s="893"/>
      <c r="K66" s="893">
        <v>24867</v>
      </c>
      <c r="L66" s="893">
        <v>11094143859.049999</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8.1" customHeight="1">
      <c r="B67" s="351"/>
      <c r="C67" s="351"/>
      <c r="E67" s="616"/>
      <c r="F67" s="616"/>
      <c r="G67" s="616"/>
      <c r="H67" s="616"/>
      <c r="I67" s="616"/>
      <c r="J67" s="616"/>
      <c r="K67" s="616"/>
      <c r="L67" s="616"/>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t="s">
        <v>320</v>
      </c>
      <c r="C68" s="351"/>
      <c r="D68" s="613">
        <v>2022</v>
      </c>
      <c r="E68" s="616">
        <v>84898</v>
      </c>
      <c r="F68" s="616">
        <v>57985967123.309998</v>
      </c>
      <c r="G68" s="616"/>
      <c r="H68" s="616">
        <v>2154</v>
      </c>
      <c r="I68" s="616">
        <v>1438924480.78</v>
      </c>
      <c r="J68" s="616"/>
      <c r="K68" s="616">
        <v>37326</v>
      </c>
      <c r="L68" s="616">
        <v>25531146661.349998</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15" customHeight="1">
      <c r="B69" s="351"/>
      <c r="C69" s="351"/>
      <c r="D69" s="613">
        <v>2023</v>
      </c>
      <c r="E69" s="616">
        <v>97188</v>
      </c>
      <c r="F69" s="616">
        <v>66463051050.980003</v>
      </c>
      <c r="G69" s="616"/>
      <c r="H69" s="616">
        <v>2441</v>
      </c>
      <c r="I69" s="616">
        <v>1635085018.8699999</v>
      </c>
      <c r="J69" s="616"/>
      <c r="K69" s="616">
        <v>42567</v>
      </c>
      <c r="L69" s="616">
        <v>29181685383.709999</v>
      </c>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c r="C70" s="351"/>
      <c r="D70" s="613">
        <v>2024</v>
      </c>
      <c r="E70" s="893">
        <v>111329</v>
      </c>
      <c r="F70" s="893">
        <v>76375602558.580002</v>
      </c>
      <c r="G70" s="893"/>
      <c r="H70" s="893">
        <v>2836</v>
      </c>
      <c r="I70" s="893">
        <v>1916634819.23</v>
      </c>
      <c r="J70" s="893"/>
      <c r="K70" s="893">
        <v>48131</v>
      </c>
      <c r="L70" s="893">
        <v>33114707893.989998</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8.1" customHeight="1">
      <c r="B71" s="351"/>
      <c r="C71" s="351"/>
      <c r="E71" s="616"/>
      <c r="F71" s="616"/>
      <c r="G71" s="616"/>
      <c r="H71" s="616"/>
      <c r="I71" s="616"/>
      <c r="J71" s="616"/>
      <c r="K71" s="616"/>
      <c r="L71" s="616"/>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t="s">
        <v>261</v>
      </c>
      <c r="C72" s="351"/>
      <c r="D72" s="613">
        <v>2022</v>
      </c>
      <c r="E72" s="616">
        <v>39892</v>
      </c>
      <c r="F72" s="616">
        <v>69116259750.169998</v>
      </c>
      <c r="G72" s="616"/>
      <c r="H72" s="616">
        <v>549</v>
      </c>
      <c r="I72" s="616">
        <v>771142987.99000001</v>
      </c>
      <c r="J72" s="616"/>
      <c r="K72" s="616">
        <v>18549</v>
      </c>
      <c r="L72" s="616">
        <v>35244615703.220001</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15" customHeight="1">
      <c r="B73" s="351"/>
      <c r="C73" s="351"/>
      <c r="D73" s="613">
        <v>2023</v>
      </c>
      <c r="E73" s="616">
        <v>47632</v>
      </c>
      <c r="F73" s="616">
        <v>83355648425.110001</v>
      </c>
      <c r="G73" s="616"/>
      <c r="H73" s="616">
        <v>668</v>
      </c>
      <c r="I73" s="616">
        <v>928416056.67999995</v>
      </c>
      <c r="J73" s="616"/>
      <c r="K73" s="616">
        <v>21998</v>
      </c>
      <c r="L73" s="616">
        <v>42148584206.25</v>
      </c>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c r="C74" s="351"/>
      <c r="D74" s="613">
        <v>2024</v>
      </c>
      <c r="E74" s="893">
        <v>56695</v>
      </c>
      <c r="F74" s="893">
        <v>100433138675.72</v>
      </c>
      <c r="G74" s="893"/>
      <c r="H74" s="893">
        <v>808</v>
      </c>
      <c r="I74" s="893">
        <v>1132708165.75</v>
      </c>
      <c r="J74" s="893"/>
      <c r="K74" s="893">
        <v>26098</v>
      </c>
      <c r="L74" s="893">
        <v>50399015232.050003</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8.1" customHeight="1" thickBot="1">
      <c r="A75" s="881"/>
      <c r="B75" s="895"/>
      <c r="C75" s="895"/>
      <c r="D75" s="882"/>
      <c r="E75" s="895"/>
      <c r="F75" s="895"/>
      <c r="G75" s="895"/>
      <c r="H75" s="895"/>
      <c r="I75" s="895"/>
      <c r="J75" s="895"/>
      <c r="K75" s="895"/>
      <c r="L75" s="895"/>
      <c r="M75" s="861"/>
      <c r="N75" s="861"/>
    </row>
    <row r="76" spans="1:37" s="900" customFormat="1">
      <c r="A76" s="896"/>
      <c r="B76" s="896"/>
      <c r="C76" s="896"/>
      <c r="D76" s="897"/>
      <c r="E76" s="616"/>
      <c r="F76" s="616"/>
      <c r="G76" s="616"/>
      <c r="H76" s="616"/>
      <c r="I76" s="616"/>
      <c r="J76" s="616"/>
      <c r="K76" s="861"/>
      <c r="L76" s="861"/>
      <c r="M76" s="883" t="s">
        <v>165</v>
      </c>
    </row>
    <row r="77" spans="1:37" s="900" customFormat="1">
      <c r="A77" s="896"/>
      <c r="B77" s="896"/>
      <c r="C77" s="896"/>
      <c r="D77" s="897"/>
      <c r="E77" s="861"/>
      <c r="F77" s="861"/>
      <c r="G77" s="861"/>
      <c r="H77" s="861"/>
      <c r="I77" s="861"/>
      <c r="J77" s="861"/>
      <c r="K77" s="861"/>
      <c r="L77" s="861"/>
      <c r="M77" s="884" t="s">
        <v>106</v>
      </c>
    </row>
    <row r="79" spans="1:37">
      <c r="E79" s="901"/>
      <c r="F79" s="901"/>
      <c r="G79" s="901"/>
      <c r="H79" s="901"/>
      <c r="I79" s="901"/>
      <c r="J79" s="901"/>
    </row>
    <row r="80" spans="1:37">
      <c r="B80" s="894"/>
    </row>
    <row r="81" spans="2:44">
      <c r="B81" s="894"/>
    </row>
    <row r="82" spans="2:44">
      <c r="B82" s="894"/>
    </row>
    <row r="83" spans="2:44" s="610" customFormat="1">
      <c r="B83" s="894"/>
      <c r="D83" s="613"/>
      <c r="E83" s="861"/>
      <c r="F83" s="861"/>
      <c r="G83" s="861"/>
      <c r="H83" s="861"/>
      <c r="I83" s="861"/>
      <c r="J83" s="861"/>
      <c r="K83" s="861"/>
      <c r="L83" s="86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861"/>
      <c r="F84" s="861"/>
      <c r="G84" s="861"/>
      <c r="H84" s="861"/>
      <c r="I84" s="861"/>
      <c r="J84" s="861"/>
      <c r="K84" s="861"/>
      <c r="L84" s="86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861"/>
      <c r="F85" s="861"/>
      <c r="G85" s="861"/>
      <c r="H85" s="861"/>
      <c r="I85" s="861"/>
      <c r="J85" s="861"/>
      <c r="K85" s="861"/>
      <c r="L85" s="86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861"/>
      <c r="F86" s="861"/>
      <c r="G86" s="861"/>
      <c r="H86" s="861"/>
      <c r="I86" s="861"/>
      <c r="J86" s="861"/>
      <c r="K86" s="861"/>
      <c r="L86" s="86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861"/>
      <c r="F87" s="861"/>
      <c r="G87" s="861"/>
      <c r="H87" s="861"/>
      <c r="I87" s="861"/>
      <c r="J87" s="861"/>
      <c r="K87" s="861"/>
      <c r="L87" s="86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861"/>
      <c r="F88" s="861"/>
      <c r="G88" s="861"/>
      <c r="H88" s="861"/>
      <c r="I88" s="861"/>
      <c r="J88" s="861"/>
      <c r="K88" s="861"/>
      <c r="L88" s="86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861"/>
      <c r="F89" s="861"/>
      <c r="G89" s="861"/>
      <c r="H89" s="861"/>
      <c r="I89" s="861"/>
      <c r="J89" s="861"/>
      <c r="K89" s="861"/>
      <c r="L89" s="86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861"/>
      <c r="F90" s="861"/>
      <c r="G90" s="861"/>
      <c r="H90" s="861"/>
      <c r="I90" s="861"/>
      <c r="J90" s="861"/>
      <c r="K90" s="861"/>
      <c r="L90" s="86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861"/>
      <c r="F91" s="861"/>
      <c r="G91" s="861"/>
      <c r="H91" s="861"/>
      <c r="I91" s="861"/>
      <c r="J91" s="861"/>
      <c r="K91" s="861"/>
      <c r="L91" s="86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861"/>
      <c r="F92" s="861"/>
      <c r="G92" s="861"/>
      <c r="H92" s="861"/>
      <c r="I92" s="861"/>
      <c r="J92" s="861"/>
      <c r="K92" s="861"/>
      <c r="L92" s="86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861"/>
      <c r="F93" s="861"/>
      <c r="G93" s="861"/>
      <c r="H93" s="861"/>
      <c r="I93" s="861"/>
      <c r="J93" s="861"/>
      <c r="K93" s="861"/>
      <c r="L93" s="86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861"/>
      <c r="F94" s="861"/>
      <c r="G94" s="861"/>
      <c r="H94" s="861"/>
      <c r="I94" s="861"/>
      <c r="J94" s="861"/>
      <c r="K94" s="861"/>
      <c r="L94" s="86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861"/>
      <c r="F95" s="861"/>
      <c r="G95" s="861"/>
      <c r="H95" s="861"/>
      <c r="I95" s="861"/>
      <c r="J95" s="861"/>
      <c r="K95" s="861"/>
      <c r="L95" s="86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861"/>
      <c r="F96" s="861"/>
      <c r="G96" s="861"/>
      <c r="H96" s="861"/>
      <c r="I96" s="861"/>
      <c r="J96" s="861"/>
      <c r="K96" s="861"/>
      <c r="L96" s="86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861"/>
      <c r="F97" s="861"/>
      <c r="G97" s="861"/>
      <c r="H97" s="861"/>
      <c r="I97" s="861"/>
      <c r="J97" s="861"/>
      <c r="K97" s="861"/>
      <c r="L97" s="86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861"/>
      <c r="F98" s="861"/>
      <c r="G98" s="861"/>
      <c r="H98" s="861"/>
      <c r="I98" s="861"/>
      <c r="J98" s="861"/>
      <c r="K98" s="861"/>
      <c r="L98" s="86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902"/>
      <c r="D99" s="613"/>
      <c r="E99" s="861"/>
      <c r="F99" s="861"/>
      <c r="G99" s="861"/>
      <c r="H99" s="861"/>
      <c r="I99" s="861"/>
      <c r="J99" s="861"/>
      <c r="K99" s="861"/>
      <c r="L99" s="86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902"/>
      <c r="D100" s="613"/>
      <c r="E100" s="861"/>
      <c r="F100" s="861"/>
      <c r="G100" s="861"/>
      <c r="H100" s="861"/>
      <c r="I100" s="861"/>
      <c r="J100" s="861"/>
      <c r="K100" s="861"/>
      <c r="L100" s="86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894"/>
      <c r="D101" s="613"/>
      <c r="E101" s="861"/>
      <c r="F101" s="861"/>
      <c r="G101" s="861"/>
      <c r="H101" s="861"/>
      <c r="I101" s="861"/>
      <c r="J101" s="861"/>
      <c r="K101" s="861"/>
      <c r="L101" s="86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861"/>
      <c r="F102" s="861"/>
      <c r="G102" s="861"/>
      <c r="H102" s="861"/>
      <c r="I102" s="861"/>
      <c r="J102" s="861"/>
      <c r="K102" s="861"/>
      <c r="L102" s="86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902"/>
      <c r="D103" s="613"/>
      <c r="E103" s="861"/>
      <c r="F103" s="861"/>
      <c r="G103" s="861"/>
      <c r="H103" s="861"/>
      <c r="I103" s="861"/>
      <c r="J103" s="861"/>
      <c r="K103" s="861"/>
      <c r="L103" s="86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894"/>
      <c r="D104" s="613"/>
      <c r="E104" s="861"/>
      <c r="F104" s="861"/>
      <c r="G104" s="861"/>
      <c r="H104" s="861"/>
      <c r="I104" s="861"/>
      <c r="J104" s="861"/>
      <c r="K104" s="861"/>
      <c r="L104" s="86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894"/>
      <c r="D105" s="613"/>
      <c r="E105" s="861"/>
      <c r="F105" s="861"/>
      <c r="G105" s="861"/>
      <c r="H105" s="861"/>
      <c r="I105" s="861"/>
      <c r="J105" s="861"/>
      <c r="K105" s="861"/>
      <c r="L105" s="86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861"/>
      <c r="F106" s="861"/>
      <c r="G106" s="861"/>
      <c r="H106" s="861"/>
      <c r="I106" s="861"/>
      <c r="J106" s="861"/>
      <c r="K106" s="861"/>
      <c r="L106" s="86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861"/>
      <c r="F107" s="861"/>
      <c r="G107" s="861"/>
      <c r="H107" s="861"/>
      <c r="I107" s="861"/>
      <c r="J107" s="861"/>
      <c r="K107" s="861"/>
      <c r="L107" s="86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861"/>
      <c r="F108" s="861"/>
      <c r="G108" s="861"/>
      <c r="H108" s="861"/>
      <c r="I108" s="861"/>
      <c r="J108" s="861"/>
      <c r="K108" s="861"/>
      <c r="L108" s="86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861"/>
      <c r="F109" s="861"/>
      <c r="G109" s="861"/>
      <c r="H109" s="861"/>
      <c r="I109" s="861"/>
      <c r="J109" s="861"/>
      <c r="K109" s="861"/>
      <c r="L109" s="86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861"/>
      <c r="F110" s="861"/>
      <c r="G110" s="861"/>
      <c r="H110" s="861"/>
      <c r="I110" s="861"/>
      <c r="J110" s="861"/>
      <c r="K110" s="861"/>
      <c r="L110" s="86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861"/>
      <c r="F111" s="861"/>
      <c r="G111" s="861"/>
      <c r="H111" s="861"/>
      <c r="I111" s="861"/>
      <c r="J111" s="861"/>
      <c r="K111" s="861"/>
      <c r="L111" s="86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861"/>
      <c r="F112" s="861"/>
      <c r="G112" s="861"/>
      <c r="H112" s="861"/>
      <c r="I112" s="861"/>
      <c r="J112" s="861"/>
      <c r="K112" s="861"/>
      <c r="L112" s="86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861"/>
      <c r="F113" s="861"/>
      <c r="G113" s="861"/>
      <c r="H113" s="861"/>
      <c r="I113" s="861"/>
      <c r="J113" s="861"/>
      <c r="K113" s="861"/>
      <c r="L113" s="86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861"/>
      <c r="F114" s="861"/>
      <c r="G114" s="861"/>
      <c r="H114" s="861"/>
      <c r="I114" s="861"/>
      <c r="J114" s="861"/>
      <c r="K114" s="861"/>
      <c r="L114" s="86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861"/>
      <c r="F115" s="861"/>
      <c r="G115" s="861"/>
      <c r="H115" s="861"/>
      <c r="I115" s="861"/>
      <c r="J115" s="861"/>
      <c r="K115" s="861"/>
      <c r="L115" s="86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861"/>
      <c r="F116" s="861"/>
      <c r="G116" s="861"/>
      <c r="H116" s="861"/>
      <c r="I116" s="861"/>
      <c r="J116" s="861"/>
      <c r="K116" s="861"/>
      <c r="L116" s="86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861"/>
      <c r="F117" s="861"/>
      <c r="G117" s="861"/>
      <c r="H117" s="861"/>
      <c r="I117" s="861"/>
      <c r="J117" s="861"/>
      <c r="K117" s="861"/>
      <c r="L117" s="86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861"/>
      <c r="F118" s="861"/>
      <c r="G118" s="861"/>
      <c r="H118" s="861"/>
      <c r="I118" s="861"/>
      <c r="J118" s="861"/>
      <c r="K118" s="861"/>
      <c r="L118" s="86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903"/>
      <c r="D119" s="613"/>
      <c r="E119" s="861"/>
      <c r="F119" s="861"/>
      <c r="G119" s="861"/>
      <c r="H119" s="861"/>
      <c r="I119" s="861"/>
      <c r="J119" s="861"/>
      <c r="K119" s="861"/>
      <c r="L119" s="86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903"/>
      <c r="D120" s="613"/>
      <c r="E120" s="861"/>
      <c r="F120" s="861"/>
      <c r="G120" s="861"/>
      <c r="H120" s="861"/>
      <c r="I120" s="861"/>
      <c r="J120" s="861"/>
      <c r="K120" s="861"/>
      <c r="L120" s="86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861"/>
      <c r="F121" s="861"/>
      <c r="G121" s="861"/>
      <c r="H121" s="861"/>
      <c r="I121" s="861"/>
      <c r="J121" s="861"/>
      <c r="K121" s="861"/>
      <c r="L121" s="86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861"/>
      <c r="F122" s="861"/>
      <c r="G122" s="861"/>
      <c r="H122" s="861"/>
      <c r="I122" s="861"/>
      <c r="J122" s="861"/>
      <c r="K122" s="861"/>
      <c r="L122" s="86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861"/>
      <c r="F123" s="861"/>
      <c r="G123" s="861"/>
      <c r="H123" s="861"/>
      <c r="I123" s="861"/>
      <c r="J123" s="861"/>
      <c r="K123" s="861"/>
      <c r="L123" s="86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861"/>
      <c r="F124" s="861"/>
      <c r="G124" s="861"/>
      <c r="H124" s="861"/>
      <c r="I124" s="861"/>
      <c r="J124" s="861"/>
      <c r="K124" s="861"/>
      <c r="L124" s="86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861"/>
      <c r="F125" s="861"/>
      <c r="G125" s="861"/>
      <c r="H125" s="861"/>
      <c r="I125" s="861"/>
      <c r="J125" s="861"/>
      <c r="K125" s="861"/>
      <c r="L125" s="86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861"/>
      <c r="F126" s="861"/>
      <c r="G126" s="861"/>
      <c r="H126" s="861"/>
      <c r="I126" s="861"/>
      <c r="J126" s="861"/>
      <c r="K126" s="861"/>
      <c r="L126" s="86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861"/>
      <c r="F127" s="861"/>
      <c r="G127" s="861"/>
      <c r="H127" s="861"/>
      <c r="I127" s="861"/>
      <c r="J127" s="861"/>
      <c r="K127" s="861"/>
      <c r="L127" s="86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861"/>
      <c r="F128" s="861"/>
      <c r="G128" s="861"/>
      <c r="H128" s="861"/>
      <c r="I128" s="861"/>
      <c r="J128" s="861"/>
      <c r="K128" s="861"/>
      <c r="L128" s="86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sheetData>
  <mergeCells count="3">
    <mergeCell ref="E10:F10"/>
    <mergeCell ref="H10:I10"/>
    <mergeCell ref="K10:L10"/>
  </mergeCells>
  <printOptions horizontalCentered="1"/>
  <pageMargins left="0.43307086614173229" right="0.43307086614173229" top="0.74803149606299213" bottom="0.74803149606299213" header="0.31496062992125984" footer="0.31496062992125984"/>
  <pageSetup paperSize="9" scale="68"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042BB-600F-4C82-ABAC-398281928A71}">
  <dimension ref="A1:AR128"/>
  <sheetViews>
    <sheetView showGridLines="0" view="pageBreakPreview" zoomScale="90" zoomScaleNormal="100" zoomScaleSheetLayoutView="90" workbookViewId="0">
      <selection activeCell="B6" sqref="B6"/>
    </sheetView>
  </sheetViews>
  <sheetFormatPr defaultColWidth="10" defaultRowHeight="13.5"/>
  <cols>
    <col min="1" max="1" width="2.140625" style="610" customWidth="1"/>
    <col min="2" max="2" width="13.5703125" style="610" customWidth="1"/>
    <col min="3" max="3" width="10.85546875" style="610" customWidth="1"/>
    <col min="4" max="4" width="13.85546875" style="613" customWidth="1"/>
    <col min="5" max="5" width="12.140625" style="861" customWidth="1"/>
    <col min="6" max="6" width="18.28515625" style="861" customWidth="1"/>
    <col min="7" max="7" width="1.42578125" style="861" customWidth="1"/>
    <col min="8" max="8" width="12.140625" style="861" customWidth="1"/>
    <col min="9" max="9" width="18.28515625" style="861" customWidth="1"/>
    <col min="10" max="10" width="1.42578125" style="861" customWidth="1"/>
    <col min="11" max="11" width="12.140625" style="861" customWidth="1"/>
    <col min="12" max="12" width="18.28515625" style="861" customWidth="1"/>
    <col min="13" max="13" width="1.42578125" style="905" customWidth="1"/>
    <col min="14" max="16384" width="10" style="362"/>
  </cols>
  <sheetData>
    <row r="1" spans="1:13" ht="15" customHeight="1">
      <c r="L1" s="342" t="s">
        <v>0</v>
      </c>
    </row>
    <row r="2" spans="1:13" ht="15" customHeight="1">
      <c r="L2" s="343" t="s">
        <v>1</v>
      </c>
    </row>
    <row r="3" spans="1:13" ht="15" customHeight="1"/>
    <row r="4" spans="1:13" ht="15" customHeight="1"/>
    <row r="5" spans="1:13" s="848" customFormat="1" ht="16.5">
      <c r="A5" s="842"/>
      <c r="B5" s="843" t="s">
        <v>427</v>
      </c>
      <c r="C5" s="844" t="s">
        <v>437</v>
      </c>
      <c r="D5" s="845"/>
      <c r="E5" s="861"/>
      <c r="F5" s="861"/>
      <c r="G5" s="861"/>
      <c r="H5" s="861"/>
      <c r="I5" s="861"/>
      <c r="J5" s="861"/>
      <c r="K5" s="861"/>
      <c r="L5" s="861"/>
      <c r="M5" s="907"/>
    </row>
    <row r="6" spans="1:13" s="848" customFormat="1" ht="16.5">
      <c r="A6" s="842"/>
      <c r="B6" s="843"/>
      <c r="C6" s="844" t="s">
        <v>438</v>
      </c>
      <c r="D6" s="845"/>
      <c r="E6" s="861"/>
      <c r="F6" s="861"/>
      <c r="G6" s="861"/>
      <c r="H6" s="861"/>
      <c r="I6" s="861"/>
      <c r="J6" s="861"/>
      <c r="K6" s="861"/>
      <c r="L6" s="861"/>
      <c r="M6" s="907"/>
    </row>
    <row r="7" spans="1:13" s="848" customFormat="1" ht="16.5">
      <c r="A7" s="842"/>
      <c r="B7" s="849" t="s">
        <v>430</v>
      </c>
      <c r="C7" s="850" t="s">
        <v>439</v>
      </c>
      <c r="D7" s="851"/>
      <c r="E7" s="861"/>
      <c r="F7" s="861"/>
      <c r="G7" s="861"/>
      <c r="H7" s="861"/>
      <c r="I7" s="861"/>
      <c r="J7" s="861"/>
      <c r="K7" s="861"/>
      <c r="L7" s="861"/>
      <c r="M7" s="907"/>
    </row>
    <row r="8" spans="1:13" ht="14.25" thickBot="1"/>
    <row r="9" spans="1:13" ht="14.25" thickTop="1">
      <c r="A9" s="852"/>
      <c r="B9" s="853"/>
      <c r="C9" s="853"/>
      <c r="D9" s="589"/>
      <c r="E9" s="886"/>
      <c r="F9" s="886"/>
      <c r="G9" s="886"/>
      <c r="H9" s="886"/>
      <c r="I9" s="886"/>
      <c r="J9" s="886"/>
      <c r="K9" s="886"/>
      <c r="L9" s="886"/>
      <c r="M9" s="908"/>
    </row>
    <row r="10" spans="1:13">
      <c r="B10" s="351" t="s">
        <v>432</v>
      </c>
      <c r="C10" s="351"/>
      <c r="D10" s="887" t="s">
        <v>337</v>
      </c>
      <c r="E10" s="888" t="s">
        <v>7</v>
      </c>
      <c r="F10" s="888"/>
      <c r="G10" s="855"/>
      <c r="H10" s="888" t="s">
        <v>305</v>
      </c>
      <c r="I10" s="888"/>
      <c r="J10" s="887"/>
      <c r="K10" s="888" t="s">
        <v>440</v>
      </c>
      <c r="L10" s="888"/>
      <c r="M10" s="855"/>
    </row>
    <row r="11" spans="1:13">
      <c r="B11" s="351" t="s">
        <v>433</v>
      </c>
      <c r="C11" s="889"/>
      <c r="D11" s="890" t="s">
        <v>338</v>
      </c>
      <c r="E11" s="859" t="s">
        <v>271</v>
      </c>
      <c r="F11" s="860" t="s">
        <v>408</v>
      </c>
      <c r="G11" s="858"/>
      <c r="H11" s="859" t="s">
        <v>271</v>
      </c>
      <c r="I11" s="860" t="s">
        <v>408</v>
      </c>
      <c r="J11" s="891"/>
      <c r="K11" s="859" t="s">
        <v>271</v>
      </c>
      <c r="L11" s="860" t="s">
        <v>408</v>
      </c>
      <c r="M11" s="909">
        <v>400000</v>
      </c>
    </row>
    <row r="12" spans="1:13">
      <c r="B12" s="889" t="s">
        <v>434</v>
      </c>
      <c r="C12" s="889"/>
      <c r="D12" s="890"/>
      <c r="E12" s="862" t="s">
        <v>262</v>
      </c>
      <c r="F12" s="863" t="s">
        <v>409</v>
      </c>
      <c r="G12" s="858"/>
      <c r="H12" s="862" t="s">
        <v>262</v>
      </c>
      <c r="I12" s="863" t="s">
        <v>409</v>
      </c>
      <c r="J12" s="858"/>
      <c r="K12" s="862" t="s">
        <v>262</v>
      </c>
      <c r="L12" s="863" t="s">
        <v>409</v>
      </c>
      <c r="M12" s="909"/>
    </row>
    <row r="13" spans="1:13">
      <c r="B13" s="889" t="s">
        <v>435</v>
      </c>
      <c r="C13" s="889"/>
      <c r="D13" s="890"/>
      <c r="E13" s="862"/>
      <c r="F13" s="864" t="s">
        <v>410</v>
      </c>
      <c r="G13" s="858"/>
      <c r="H13" s="858"/>
      <c r="I13" s="864" t="s">
        <v>410</v>
      </c>
      <c r="J13" s="858"/>
      <c r="K13" s="858"/>
      <c r="L13" s="864" t="s">
        <v>410</v>
      </c>
      <c r="M13" s="909"/>
    </row>
    <row r="14" spans="1:13">
      <c r="A14" s="865"/>
      <c r="B14" s="866"/>
      <c r="C14" s="866"/>
      <c r="D14" s="867"/>
      <c r="E14" s="868"/>
      <c r="F14" s="868"/>
      <c r="G14" s="868"/>
      <c r="H14" s="868"/>
      <c r="I14" s="868"/>
      <c r="J14" s="868"/>
      <c r="K14" s="868"/>
      <c r="L14" s="868"/>
      <c r="M14" s="910"/>
    </row>
    <row r="15" spans="1:13" ht="8.1" customHeight="1">
      <c r="B15" s="608"/>
      <c r="C15" s="608"/>
      <c r="D15" s="597"/>
      <c r="E15" s="855"/>
      <c r="F15" s="855"/>
      <c r="G15" s="855"/>
      <c r="H15" s="855"/>
      <c r="I15" s="855"/>
      <c r="J15" s="855"/>
      <c r="K15" s="855"/>
      <c r="L15" s="855"/>
    </row>
    <row r="16" spans="1:13" ht="15" customHeight="1">
      <c r="B16" s="608" t="s">
        <v>411</v>
      </c>
      <c r="C16" s="608"/>
      <c r="D16" s="597">
        <v>2022</v>
      </c>
      <c r="E16" s="864">
        <v>33126</v>
      </c>
      <c r="F16" s="864">
        <v>1904831206.1600001</v>
      </c>
      <c r="G16" s="864"/>
      <c r="H16" s="864">
        <v>26665</v>
      </c>
      <c r="I16" s="864">
        <v>2119771294.9000001</v>
      </c>
      <c r="J16" s="864"/>
      <c r="K16" s="864">
        <v>4106134</v>
      </c>
      <c r="L16" s="864">
        <v>99710392006.829987</v>
      </c>
    </row>
    <row r="17" spans="2:31" ht="15" customHeight="1">
      <c r="B17" s="608"/>
      <c r="C17" s="608"/>
      <c r="D17" s="597">
        <v>2023</v>
      </c>
      <c r="E17" s="864">
        <v>34129</v>
      </c>
      <c r="F17" s="864">
        <v>2134696573.3499999</v>
      </c>
      <c r="G17" s="864"/>
      <c r="H17" s="864">
        <v>28174</v>
      </c>
      <c r="I17" s="864">
        <v>2442202506.1300001</v>
      </c>
      <c r="J17" s="864"/>
      <c r="K17" s="864">
        <v>3977102</v>
      </c>
      <c r="L17" s="864">
        <v>94893703484.25</v>
      </c>
      <c r="M17" s="351"/>
      <c r="O17" s="350"/>
      <c r="P17" s="350"/>
      <c r="Q17" s="350"/>
      <c r="R17" s="350"/>
      <c r="S17" s="350"/>
      <c r="T17" s="350"/>
      <c r="U17" s="350"/>
      <c r="V17" s="350"/>
      <c r="W17" s="350"/>
      <c r="X17" s="350"/>
      <c r="Y17" s="350"/>
      <c r="Z17" s="350"/>
      <c r="AA17" s="350"/>
      <c r="AB17" s="350"/>
      <c r="AC17" s="350"/>
      <c r="AD17" s="350"/>
      <c r="AE17" s="350"/>
    </row>
    <row r="18" spans="2:31" ht="15" customHeight="1">
      <c r="B18" s="608"/>
      <c r="C18" s="608"/>
      <c r="D18" s="597">
        <v>2024</v>
      </c>
      <c r="E18" s="892">
        <v>35186</v>
      </c>
      <c r="F18" s="892">
        <v>2344708953.2800002</v>
      </c>
      <c r="G18" s="892"/>
      <c r="H18" s="892">
        <v>30215</v>
      </c>
      <c r="I18" s="892">
        <v>2808023360.7799997</v>
      </c>
      <c r="J18" s="892"/>
      <c r="K18" s="892">
        <v>3500665</v>
      </c>
      <c r="L18" s="892">
        <v>85538231803.48999</v>
      </c>
      <c r="M18" s="352"/>
      <c r="O18" s="350"/>
      <c r="P18" s="350"/>
      <c r="Q18" s="350"/>
      <c r="R18" s="350"/>
      <c r="S18" s="350"/>
      <c r="T18" s="350"/>
      <c r="U18" s="350"/>
      <c r="V18" s="350"/>
      <c r="W18" s="350"/>
      <c r="X18" s="350"/>
      <c r="Y18" s="350"/>
      <c r="Z18" s="350"/>
      <c r="AA18" s="350"/>
      <c r="AB18" s="350"/>
      <c r="AC18" s="350"/>
      <c r="AD18" s="350"/>
      <c r="AE18" s="350"/>
    </row>
    <row r="19" spans="2:31" ht="8.1" customHeight="1">
      <c r="B19" s="608"/>
      <c r="C19" s="608"/>
      <c r="E19" s="616"/>
      <c r="F19" s="616"/>
      <c r="G19" s="616"/>
      <c r="H19" s="616"/>
      <c r="I19" s="616"/>
      <c r="J19" s="616"/>
      <c r="K19" s="616"/>
      <c r="L19" s="616"/>
      <c r="M19" s="352"/>
      <c r="O19" s="350"/>
      <c r="P19" s="350"/>
      <c r="Q19" s="350"/>
      <c r="R19" s="350"/>
      <c r="S19" s="350"/>
      <c r="T19" s="350"/>
      <c r="U19" s="350"/>
      <c r="V19" s="350"/>
      <c r="W19" s="350"/>
      <c r="X19" s="350"/>
      <c r="Y19" s="350"/>
      <c r="Z19" s="350"/>
      <c r="AA19" s="350"/>
      <c r="AB19" s="350"/>
      <c r="AC19" s="350"/>
      <c r="AD19" s="350"/>
      <c r="AE19" s="350"/>
    </row>
    <row r="20" spans="2:31" ht="15" customHeight="1">
      <c r="B20" s="351" t="s">
        <v>436</v>
      </c>
      <c r="C20" s="351"/>
      <c r="D20" s="613">
        <v>2022</v>
      </c>
      <c r="E20" s="616">
        <v>15302</v>
      </c>
      <c r="F20" s="616">
        <v>22796525.629999999</v>
      </c>
      <c r="G20" s="616"/>
      <c r="H20" s="616">
        <v>11694</v>
      </c>
      <c r="I20" s="616">
        <v>13965961.08</v>
      </c>
      <c r="J20" s="616"/>
      <c r="K20" s="616">
        <v>2655897</v>
      </c>
      <c r="L20" s="616">
        <v>3507490662.4200001</v>
      </c>
      <c r="M20" s="353"/>
      <c r="O20" s="350"/>
      <c r="P20" s="350"/>
      <c r="Q20" s="350"/>
      <c r="R20" s="350"/>
      <c r="S20" s="350"/>
      <c r="T20" s="350"/>
      <c r="U20" s="350"/>
      <c r="V20" s="350"/>
      <c r="W20" s="350"/>
      <c r="X20" s="350"/>
      <c r="Y20" s="350"/>
      <c r="Z20" s="350"/>
      <c r="AA20" s="350"/>
      <c r="AB20" s="350"/>
      <c r="AC20" s="350"/>
      <c r="AD20" s="350"/>
      <c r="AE20" s="350"/>
    </row>
    <row r="21" spans="2:31" ht="15" customHeight="1">
      <c r="B21" s="351"/>
      <c r="C21" s="351"/>
      <c r="D21" s="613">
        <v>2023</v>
      </c>
      <c r="E21" s="616">
        <v>12303</v>
      </c>
      <c r="F21" s="616">
        <v>16518153.68</v>
      </c>
      <c r="G21" s="616"/>
      <c r="H21" s="616">
        <v>11225</v>
      </c>
      <c r="I21" s="616">
        <v>12674655.609999999</v>
      </c>
      <c r="J21" s="616"/>
      <c r="K21" s="616">
        <v>2423655</v>
      </c>
      <c r="L21" s="616">
        <v>3334369208</v>
      </c>
      <c r="M21" s="354"/>
      <c r="O21" s="350"/>
      <c r="P21" s="350"/>
      <c r="Q21" s="350"/>
      <c r="R21" s="350"/>
      <c r="S21" s="350"/>
      <c r="T21" s="350"/>
      <c r="U21" s="350"/>
      <c r="V21" s="350"/>
      <c r="W21" s="350"/>
      <c r="X21" s="350"/>
      <c r="Y21" s="350"/>
      <c r="Z21" s="350"/>
      <c r="AA21" s="350"/>
      <c r="AB21" s="350"/>
      <c r="AC21" s="350"/>
      <c r="AD21" s="350"/>
      <c r="AE21" s="350"/>
    </row>
    <row r="22" spans="2:31" ht="15" customHeight="1">
      <c r="B22" s="351"/>
      <c r="C22" s="351"/>
      <c r="D22" s="613">
        <v>2024</v>
      </c>
      <c r="E22" s="893">
        <v>12045</v>
      </c>
      <c r="F22" s="893">
        <v>16222730.310000001</v>
      </c>
      <c r="G22" s="892"/>
      <c r="H22" s="893">
        <v>11641</v>
      </c>
      <c r="I22" s="893">
        <v>13342869.83</v>
      </c>
      <c r="J22" s="893"/>
      <c r="K22" s="893">
        <v>2107967</v>
      </c>
      <c r="L22" s="893">
        <v>2927215828.4200001</v>
      </c>
      <c r="M22" s="355"/>
      <c r="O22" s="350"/>
      <c r="P22" s="350"/>
      <c r="Q22" s="350"/>
      <c r="R22" s="350"/>
      <c r="S22" s="350"/>
      <c r="T22" s="350"/>
      <c r="U22" s="350"/>
      <c r="V22" s="350"/>
      <c r="W22" s="350"/>
      <c r="X22" s="350"/>
      <c r="Y22" s="350"/>
      <c r="Z22" s="350"/>
      <c r="AA22" s="350"/>
      <c r="AB22" s="350"/>
      <c r="AC22" s="350"/>
      <c r="AD22" s="350"/>
      <c r="AE22" s="350"/>
    </row>
    <row r="23" spans="2:31" ht="8.1" customHeight="1">
      <c r="B23" s="351"/>
      <c r="C23" s="351"/>
      <c r="E23" s="616"/>
      <c r="F23" s="616"/>
      <c r="G23" s="616"/>
      <c r="H23" s="616"/>
      <c r="I23" s="616"/>
      <c r="J23" s="616"/>
      <c r="K23" s="616"/>
      <c r="L23" s="616"/>
      <c r="M23" s="355"/>
      <c r="O23" s="350"/>
      <c r="P23" s="350"/>
      <c r="Q23" s="350"/>
      <c r="R23" s="350"/>
      <c r="S23" s="350"/>
      <c r="T23" s="350"/>
      <c r="U23" s="350"/>
      <c r="V23" s="350"/>
      <c r="W23" s="350"/>
      <c r="X23" s="350"/>
      <c r="Y23" s="350"/>
      <c r="Z23" s="350"/>
      <c r="AA23" s="350"/>
      <c r="AB23" s="350"/>
      <c r="AC23" s="350"/>
      <c r="AD23" s="350"/>
      <c r="AE23" s="350"/>
    </row>
    <row r="24" spans="2:31" ht="15" customHeight="1">
      <c r="B24" s="351" t="s">
        <v>309</v>
      </c>
      <c r="C24" s="351"/>
      <c r="D24" s="613">
        <v>2022</v>
      </c>
      <c r="E24" s="616">
        <v>2748</v>
      </c>
      <c r="F24" s="616">
        <v>19330331.120000001</v>
      </c>
      <c r="G24" s="616"/>
      <c r="H24" s="616">
        <v>1851</v>
      </c>
      <c r="I24" s="616">
        <v>13211406.289999999</v>
      </c>
      <c r="J24" s="616"/>
      <c r="K24" s="616">
        <v>389969</v>
      </c>
      <c r="L24" s="616">
        <v>2766024826.7399998</v>
      </c>
      <c r="M24" s="355"/>
      <c r="O24" s="350"/>
      <c r="P24" s="350"/>
      <c r="Q24" s="350"/>
      <c r="R24" s="350"/>
      <c r="S24" s="350"/>
      <c r="T24" s="350"/>
      <c r="U24" s="350"/>
      <c r="V24" s="350"/>
      <c r="W24" s="350"/>
      <c r="X24" s="350"/>
      <c r="Y24" s="350"/>
      <c r="Z24" s="350"/>
      <c r="AA24" s="350"/>
      <c r="AB24" s="350"/>
      <c r="AC24" s="350"/>
      <c r="AD24" s="350"/>
      <c r="AE24" s="350"/>
    </row>
    <row r="25" spans="2:31" ht="15" customHeight="1">
      <c r="B25" s="351"/>
      <c r="C25" s="351"/>
      <c r="D25" s="613">
        <v>2023</v>
      </c>
      <c r="E25" s="616">
        <v>4814</v>
      </c>
      <c r="F25" s="616">
        <v>35753947.5</v>
      </c>
      <c r="G25" s="616"/>
      <c r="H25" s="616">
        <v>2015</v>
      </c>
      <c r="I25" s="616">
        <v>14836236.470000001</v>
      </c>
      <c r="J25" s="616"/>
      <c r="K25" s="616">
        <v>471193</v>
      </c>
      <c r="L25" s="616">
        <v>3409788757.9699998</v>
      </c>
      <c r="M25" s="355"/>
      <c r="O25" s="350"/>
      <c r="P25" s="350"/>
      <c r="Q25" s="350"/>
      <c r="R25" s="350"/>
      <c r="S25" s="350"/>
      <c r="T25" s="350"/>
      <c r="U25" s="350"/>
      <c r="V25" s="350"/>
      <c r="W25" s="350"/>
      <c r="X25" s="350"/>
      <c r="Y25" s="350"/>
      <c r="Z25" s="350"/>
      <c r="AA25" s="350"/>
      <c r="AB25" s="350"/>
      <c r="AC25" s="350"/>
      <c r="AD25" s="350"/>
      <c r="AE25" s="350"/>
    </row>
    <row r="26" spans="2:31" ht="15" customHeight="1">
      <c r="B26" s="351"/>
      <c r="C26" s="351"/>
      <c r="D26" s="613">
        <v>2024</v>
      </c>
      <c r="E26" s="893">
        <v>3516</v>
      </c>
      <c r="F26" s="893">
        <v>26169896.969999999</v>
      </c>
      <c r="G26" s="892"/>
      <c r="H26" s="893">
        <v>1931</v>
      </c>
      <c r="I26" s="893">
        <v>14132648.309999999</v>
      </c>
      <c r="J26" s="893"/>
      <c r="K26" s="893">
        <v>379620</v>
      </c>
      <c r="L26" s="893">
        <v>2731440165.6100001</v>
      </c>
      <c r="M26" s="355"/>
      <c r="O26" s="350"/>
      <c r="P26" s="350"/>
      <c r="Q26" s="350"/>
      <c r="R26" s="350"/>
      <c r="S26" s="350"/>
      <c r="T26" s="350"/>
      <c r="U26" s="350"/>
      <c r="V26" s="350"/>
      <c r="W26" s="350"/>
      <c r="X26" s="350"/>
      <c r="Y26" s="350"/>
      <c r="Z26" s="350"/>
      <c r="AA26" s="350"/>
      <c r="AB26" s="350"/>
      <c r="AC26" s="350"/>
      <c r="AD26" s="350"/>
      <c r="AE26" s="350"/>
    </row>
    <row r="27" spans="2:31" ht="8.1" customHeight="1">
      <c r="B27" s="351"/>
      <c r="C27" s="351"/>
      <c r="E27" s="616"/>
      <c r="F27" s="616"/>
      <c r="G27" s="616"/>
      <c r="H27" s="616"/>
      <c r="I27" s="616"/>
      <c r="J27" s="616"/>
      <c r="K27" s="616"/>
      <c r="L27" s="616"/>
      <c r="M27" s="355"/>
      <c r="O27" s="350"/>
      <c r="P27" s="350"/>
      <c r="Q27" s="350"/>
      <c r="R27" s="350"/>
      <c r="S27" s="350"/>
      <c r="T27" s="350"/>
      <c r="U27" s="350"/>
      <c r="V27" s="350"/>
      <c r="W27" s="350"/>
      <c r="X27" s="350"/>
      <c r="Y27" s="350"/>
      <c r="Z27" s="350"/>
      <c r="AA27" s="350"/>
      <c r="AB27" s="350"/>
      <c r="AC27" s="350"/>
      <c r="AD27" s="350"/>
      <c r="AE27" s="350"/>
    </row>
    <row r="28" spans="2:31" ht="15" customHeight="1">
      <c r="B28" s="351" t="s">
        <v>310</v>
      </c>
      <c r="C28" s="351"/>
      <c r="D28" s="613">
        <v>2022</v>
      </c>
      <c r="E28" s="616">
        <v>2669</v>
      </c>
      <c r="F28" s="616">
        <v>38437610.079999998</v>
      </c>
      <c r="G28" s="616"/>
      <c r="H28" s="616">
        <v>1900</v>
      </c>
      <c r="I28" s="616">
        <v>27463604.739999998</v>
      </c>
      <c r="J28" s="616"/>
      <c r="K28" s="616">
        <v>312533</v>
      </c>
      <c r="L28" s="616">
        <v>4459669405.1199999</v>
      </c>
      <c r="M28" s="355"/>
      <c r="O28" s="350"/>
      <c r="P28" s="350"/>
      <c r="Q28" s="350"/>
      <c r="R28" s="350"/>
      <c r="S28" s="350"/>
      <c r="T28" s="350"/>
      <c r="U28" s="350"/>
      <c r="V28" s="350"/>
      <c r="W28" s="350"/>
      <c r="X28" s="350"/>
      <c r="Y28" s="350"/>
      <c r="Z28" s="350"/>
      <c r="AA28" s="350"/>
      <c r="AB28" s="350"/>
      <c r="AC28" s="350"/>
      <c r="AD28" s="350"/>
      <c r="AE28" s="350"/>
    </row>
    <row r="29" spans="2:31" ht="15" customHeight="1">
      <c r="B29" s="351"/>
      <c r="C29" s="351"/>
      <c r="D29" s="613">
        <v>2023</v>
      </c>
      <c r="E29" s="616">
        <v>3670</v>
      </c>
      <c r="F29" s="616">
        <v>51605128.68</v>
      </c>
      <c r="G29" s="616"/>
      <c r="H29" s="616">
        <v>2605</v>
      </c>
      <c r="I29" s="616">
        <v>37289179.700000003</v>
      </c>
      <c r="J29" s="616"/>
      <c r="K29" s="616">
        <v>368394</v>
      </c>
      <c r="L29" s="616">
        <v>5193239899.3299999</v>
      </c>
      <c r="M29" s="355"/>
      <c r="O29" s="350"/>
      <c r="P29" s="350"/>
      <c r="Q29" s="350"/>
      <c r="R29" s="350"/>
      <c r="S29" s="350"/>
      <c r="T29" s="350"/>
      <c r="U29" s="350"/>
      <c r="V29" s="350"/>
      <c r="W29" s="350"/>
      <c r="X29" s="350"/>
      <c r="Y29" s="350"/>
      <c r="Z29" s="350"/>
      <c r="AA29" s="350"/>
      <c r="AB29" s="350"/>
      <c r="AC29" s="350"/>
      <c r="AD29" s="350"/>
      <c r="AE29" s="350"/>
    </row>
    <row r="30" spans="2:31" ht="15" customHeight="1">
      <c r="B30" s="351"/>
      <c r="C30" s="351"/>
      <c r="D30" s="613">
        <v>2024</v>
      </c>
      <c r="E30" s="893">
        <v>5231</v>
      </c>
      <c r="F30" s="893">
        <v>73129137.99000001</v>
      </c>
      <c r="G30" s="892"/>
      <c r="H30" s="893">
        <v>2887</v>
      </c>
      <c r="I30" s="893">
        <v>42224537.519999996</v>
      </c>
      <c r="J30" s="893"/>
      <c r="K30" s="893">
        <v>368533</v>
      </c>
      <c r="L30" s="893">
        <v>5238579800.5299997</v>
      </c>
      <c r="M30" s="355"/>
      <c r="O30" s="350"/>
      <c r="P30" s="350"/>
      <c r="Q30" s="350"/>
      <c r="R30" s="350"/>
      <c r="S30" s="350"/>
      <c r="T30" s="350"/>
      <c r="U30" s="350"/>
      <c r="V30" s="350"/>
      <c r="W30" s="350"/>
      <c r="X30" s="350"/>
      <c r="Y30" s="350"/>
      <c r="Z30" s="350"/>
      <c r="AA30" s="350"/>
      <c r="AB30" s="350"/>
      <c r="AC30" s="350"/>
      <c r="AD30" s="350"/>
      <c r="AE30" s="350"/>
    </row>
    <row r="31" spans="2:31" ht="8.1" customHeight="1">
      <c r="B31" s="351"/>
      <c r="C31" s="351"/>
      <c r="E31" s="616"/>
      <c r="F31" s="616"/>
      <c r="G31" s="616"/>
      <c r="H31" s="616"/>
      <c r="I31" s="616"/>
      <c r="J31" s="616"/>
      <c r="K31" s="616"/>
      <c r="L31" s="616"/>
      <c r="M31" s="355"/>
      <c r="O31" s="350"/>
      <c r="P31" s="350"/>
      <c r="Q31" s="350"/>
      <c r="R31" s="350"/>
      <c r="S31" s="350"/>
      <c r="T31" s="350"/>
      <c r="U31" s="350"/>
      <c r="V31" s="350"/>
      <c r="W31" s="350"/>
      <c r="X31" s="350"/>
      <c r="Y31" s="350"/>
      <c r="Z31" s="350"/>
      <c r="AA31" s="350"/>
      <c r="AB31" s="350"/>
      <c r="AC31" s="350"/>
      <c r="AD31" s="350"/>
      <c r="AE31" s="350"/>
    </row>
    <row r="32" spans="2:31" ht="15" customHeight="1">
      <c r="B32" s="351" t="s">
        <v>311</v>
      </c>
      <c r="C32" s="351"/>
      <c r="D32" s="613">
        <v>2022</v>
      </c>
      <c r="E32" s="616">
        <v>1614</v>
      </c>
      <c r="F32" s="616">
        <v>39773470.5</v>
      </c>
      <c r="G32" s="616"/>
      <c r="H32" s="616">
        <v>1145</v>
      </c>
      <c r="I32" s="616">
        <v>28310073.829999998</v>
      </c>
      <c r="J32" s="616"/>
      <c r="K32" s="616">
        <v>160379</v>
      </c>
      <c r="L32" s="616">
        <v>3942178101.2800002</v>
      </c>
      <c r="M32" s="355"/>
      <c r="O32" s="350"/>
      <c r="P32" s="350"/>
      <c r="Q32" s="350"/>
      <c r="R32" s="350"/>
      <c r="S32" s="350"/>
      <c r="T32" s="350"/>
      <c r="U32" s="350"/>
      <c r="V32" s="350"/>
      <c r="W32" s="350"/>
      <c r="X32" s="350"/>
      <c r="Y32" s="350"/>
      <c r="Z32" s="350"/>
      <c r="AA32" s="350"/>
      <c r="AB32" s="350"/>
      <c r="AC32" s="350"/>
      <c r="AD32" s="350"/>
      <c r="AE32" s="350"/>
    </row>
    <row r="33" spans="2:44" ht="15" customHeight="1">
      <c r="B33" s="351"/>
      <c r="C33" s="351"/>
      <c r="D33" s="613">
        <v>2023</v>
      </c>
      <c r="E33" s="616">
        <v>1800</v>
      </c>
      <c r="F33" s="616">
        <v>44278228.030000001</v>
      </c>
      <c r="G33" s="616"/>
      <c r="H33" s="616">
        <v>1390</v>
      </c>
      <c r="I33" s="616">
        <v>34249419.520000003</v>
      </c>
      <c r="J33" s="616"/>
      <c r="K33" s="616">
        <v>162691</v>
      </c>
      <c r="L33" s="616">
        <v>3991673499.0300002</v>
      </c>
      <c r="M33" s="355"/>
      <c r="O33" s="350"/>
      <c r="P33" s="350"/>
      <c r="Q33" s="350"/>
      <c r="R33" s="350"/>
      <c r="S33" s="350"/>
      <c r="T33" s="350"/>
      <c r="U33" s="350"/>
      <c r="V33" s="350"/>
      <c r="W33" s="350"/>
      <c r="X33" s="350"/>
      <c r="Y33" s="350"/>
      <c r="Z33" s="350"/>
      <c r="AA33" s="350"/>
      <c r="AB33" s="350"/>
      <c r="AC33" s="350"/>
      <c r="AD33" s="350"/>
      <c r="AE33" s="350"/>
    </row>
    <row r="34" spans="2:44" ht="15" customHeight="1">
      <c r="B34" s="351"/>
      <c r="C34" s="351"/>
      <c r="D34" s="613">
        <v>2024</v>
      </c>
      <c r="E34" s="893">
        <v>2149</v>
      </c>
      <c r="F34" s="893">
        <v>52773673.909999996</v>
      </c>
      <c r="G34" s="892"/>
      <c r="H34" s="893">
        <v>1719</v>
      </c>
      <c r="I34" s="893">
        <v>42276095.869999997</v>
      </c>
      <c r="J34" s="893"/>
      <c r="K34" s="893">
        <v>158717</v>
      </c>
      <c r="L34" s="893">
        <v>3884645541.1799998</v>
      </c>
      <c r="M34" s="355"/>
      <c r="O34" s="350"/>
      <c r="P34" s="350"/>
      <c r="Q34" s="350"/>
      <c r="R34" s="350"/>
      <c r="S34" s="350"/>
      <c r="T34" s="350"/>
      <c r="U34" s="350"/>
      <c r="V34" s="350"/>
      <c r="W34" s="350"/>
      <c r="X34" s="350"/>
      <c r="Y34" s="350"/>
      <c r="Z34" s="350"/>
      <c r="AA34" s="350"/>
      <c r="AB34" s="350"/>
      <c r="AC34" s="350"/>
      <c r="AD34" s="350"/>
      <c r="AE34" s="350"/>
    </row>
    <row r="35" spans="2:44" ht="8.1" customHeight="1">
      <c r="B35" s="351"/>
      <c r="C35" s="351"/>
      <c r="E35" s="616"/>
      <c r="F35" s="616"/>
      <c r="G35" s="616"/>
      <c r="H35" s="616"/>
      <c r="I35" s="616"/>
      <c r="J35" s="616"/>
      <c r="K35" s="616"/>
      <c r="L35" s="616"/>
      <c r="M35" s="355"/>
      <c r="O35" s="350"/>
      <c r="P35" s="350"/>
      <c r="Q35" s="350"/>
      <c r="R35" s="350"/>
      <c r="S35" s="350"/>
      <c r="T35" s="350"/>
      <c r="U35" s="350"/>
      <c r="V35" s="350"/>
      <c r="W35" s="350"/>
      <c r="X35" s="350"/>
      <c r="Y35" s="350"/>
      <c r="Z35" s="350"/>
      <c r="AA35" s="350"/>
      <c r="AB35" s="350"/>
      <c r="AC35" s="350"/>
      <c r="AD35" s="350"/>
      <c r="AE35" s="350"/>
    </row>
    <row r="36" spans="2:44" ht="15" customHeight="1">
      <c r="B36" s="351" t="s">
        <v>312</v>
      </c>
      <c r="C36" s="894"/>
      <c r="D36" s="613">
        <v>2022</v>
      </c>
      <c r="E36" s="616">
        <v>1299</v>
      </c>
      <c r="F36" s="616">
        <v>45240892.600000001</v>
      </c>
      <c r="G36" s="616"/>
      <c r="H36" s="616">
        <v>895</v>
      </c>
      <c r="I36" s="616">
        <v>31086694.199999999</v>
      </c>
      <c r="J36" s="616"/>
      <c r="K36" s="616">
        <v>104403</v>
      </c>
      <c r="L36" s="616">
        <v>3623529439.3299999</v>
      </c>
    </row>
    <row r="37" spans="2:44" ht="15" customHeight="1">
      <c r="B37" s="351"/>
      <c r="C37" s="894"/>
      <c r="D37" s="613">
        <v>2023</v>
      </c>
      <c r="E37" s="616">
        <v>1323</v>
      </c>
      <c r="F37" s="616">
        <v>46011125.18</v>
      </c>
      <c r="G37" s="616"/>
      <c r="H37" s="616">
        <v>1022</v>
      </c>
      <c r="I37" s="616">
        <v>35630791.32</v>
      </c>
      <c r="J37" s="616"/>
      <c r="K37" s="616">
        <v>101830</v>
      </c>
      <c r="L37" s="616">
        <v>3532574739.4200001</v>
      </c>
      <c r="M37" s="351"/>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row>
    <row r="38" spans="2:44" ht="15" customHeight="1">
      <c r="B38" s="351"/>
      <c r="C38" s="894"/>
      <c r="D38" s="613">
        <v>2024</v>
      </c>
      <c r="E38" s="893">
        <v>1394</v>
      </c>
      <c r="F38" s="893">
        <v>48533055.859999999</v>
      </c>
      <c r="G38" s="892"/>
      <c r="H38" s="893">
        <v>1163</v>
      </c>
      <c r="I38" s="893">
        <v>40462995.620000005</v>
      </c>
      <c r="J38" s="893"/>
      <c r="K38" s="893">
        <v>93229</v>
      </c>
      <c r="L38" s="893">
        <v>3229522384.3100004</v>
      </c>
      <c r="M38" s="352"/>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row>
    <row r="39" spans="2:44" ht="8.1" customHeight="1">
      <c r="B39" s="351"/>
      <c r="C39" s="894"/>
      <c r="E39" s="616"/>
      <c r="F39" s="616"/>
      <c r="G39" s="616"/>
      <c r="H39" s="616"/>
      <c r="I39" s="616"/>
      <c r="J39" s="616"/>
      <c r="K39" s="616"/>
      <c r="L39" s="616"/>
      <c r="M39" s="352"/>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t="s">
        <v>313</v>
      </c>
      <c r="C40" s="894"/>
      <c r="D40" s="613">
        <v>2022</v>
      </c>
      <c r="E40" s="616">
        <v>963</v>
      </c>
      <c r="F40" s="616">
        <v>43230129.590000004</v>
      </c>
      <c r="G40" s="616"/>
      <c r="H40" s="616">
        <v>819</v>
      </c>
      <c r="I40" s="616">
        <v>36757116.950000003</v>
      </c>
      <c r="J40" s="616"/>
      <c r="K40" s="616">
        <v>75585</v>
      </c>
      <c r="L40" s="616">
        <v>3384123306.25</v>
      </c>
      <c r="M40" s="353"/>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15" customHeight="1">
      <c r="B41" s="351"/>
      <c r="C41" s="894"/>
      <c r="D41" s="613">
        <v>2023</v>
      </c>
      <c r="E41" s="616">
        <v>1049</v>
      </c>
      <c r="F41" s="616">
        <v>47034910.899999999</v>
      </c>
      <c r="G41" s="616"/>
      <c r="H41" s="616">
        <v>792</v>
      </c>
      <c r="I41" s="616">
        <v>35678745.229999997</v>
      </c>
      <c r="J41" s="616"/>
      <c r="K41" s="616">
        <v>71260</v>
      </c>
      <c r="L41" s="616">
        <v>3189114097.77</v>
      </c>
      <c r="M41" s="354"/>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c r="C42" s="894"/>
      <c r="D42" s="613">
        <v>2024</v>
      </c>
      <c r="E42" s="893">
        <v>1104</v>
      </c>
      <c r="F42" s="893">
        <v>49527131.119999997</v>
      </c>
      <c r="G42" s="892"/>
      <c r="H42" s="893">
        <v>899</v>
      </c>
      <c r="I42" s="893">
        <v>40334471.590000004</v>
      </c>
      <c r="J42" s="893"/>
      <c r="K42" s="893">
        <v>63991</v>
      </c>
      <c r="L42" s="893">
        <v>2861266262.5299997</v>
      </c>
      <c r="M42" s="355"/>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8.1" customHeight="1">
      <c r="B43" s="351"/>
      <c r="C43" s="894"/>
      <c r="E43" s="616"/>
      <c r="F43" s="616"/>
      <c r="G43" s="616"/>
      <c r="H43" s="616"/>
      <c r="I43" s="616"/>
      <c r="J43" s="616"/>
      <c r="K43" s="616"/>
      <c r="L43" s="616"/>
      <c r="M43" s="355"/>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t="s">
        <v>314</v>
      </c>
      <c r="C44" s="894"/>
      <c r="D44" s="613">
        <v>2022</v>
      </c>
      <c r="E44" s="616">
        <v>1627</v>
      </c>
      <c r="F44" s="616">
        <v>96726623.950000003</v>
      </c>
      <c r="G44" s="616"/>
      <c r="H44" s="616">
        <v>1304</v>
      </c>
      <c r="I44" s="616">
        <v>77845713.739999995</v>
      </c>
      <c r="J44" s="616"/>
      <c r="K44" s="616">
        <v>102654</v>
      </c>
      <c r="L44" s="616">
        <v>6075792114.3599997</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15" customHeight="1">
      <c r="B45" s="351"/>
      <c r="C45" s="894"/>
      <c r="D45" s="613">
        <v>2023</v>
      </c>
      <c r="E45" s="616">
        <v>1651</v>
      </c>
      <c r="F45" s="616">
        <v>97985640.640000001</v>
      </c>
      <c r="G45" s="616"/>
      <c r="H45" s="616">
        <v>1294</v>
      </c>
      <c r="I45" s="616">
        <v>77104163.629999995</v>
      </c>
      <c r="J45" s="616"/>
      <c r="K45" s="616">
        <v>97058</v>
      </c>
      <c r="L45" s="616">
        <v>5743311126.6700001</v>
      </c>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c r="C46" s="894"/>
      <c r="D46" s="613">
        <v>2024</v>
      </c>
      <c r="E46" s="893">
        <v>1753</v>
      </c>
      <c r="F46" s="893">
        <v>104345579.41</v>
      </c>
      <c r="G46" s="892"/>
      <c r="H46" s="893">
        <v>1423</v>
      </c>
      <c r="I46" s="893">
        <v>84724001.650000006</v>
      </c>
      <c r="J46" s="893"/>
      <c r="K46" s="893">
        <v>84448</v>
      </c>
      <c r="L46" s="893">
        <v>4997685527.5799999</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8.1" customHeight="1">
      <c r="B47" s="351"/>
      <c r="C47" s="894"/>
      <c r="E47" s="616"/>
      <c r="F47" s="616"/>
      <c r="G47" s="616"/>
      <c r="H47" s="616"/>
      <c r="I47" s="616"/>
      <c r="J47" s="616"/>
      <c r="K47" s="616"/>
      <c r="L47" s="616"/>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t="s">
        <v>315</v>
      </c>
      <c r="C48" s="894"/>
      <c r="D48" s="613">
        <v>2022</v>
      </c>
      <c r="E48" s="616">
        <v>1687</v>
      </c>
      <c r="F48" s="616">
        <v>141164004.84</v>
      </c>
      <c r="G48" s="616"/>
      <c r="H48" s="616">
        <v>1547</v>
      </c>
      <c r="I48" s="616">
        <v>130316292.31999999</v>
      </c>
      <c r="J48" s="616"/>
      <c r="K48" s="616">
        <v>90696</v>
      </c>
      <c r="L48" s="616">
        <v>7575525421.8599997</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15" customHeight="1">
      <c r="B49" s="351"/>
      <c r="C49" s="894"/>
      <c r="D49" s="613">
        <v>2023</v>
      </c>
      <c r="E49" s="616">
        <v>1840</v>
      </c>
      <c r="F49" s="616">
        <v>154882254.38</v>
      </c>
      <c r="G49" s="616"/>
      <c r="H49" s="616">
        <v>1610</v>
      </c>
      <c r="I49" s="616">
        <v>135479691.25</v>
      </c>
      <c r="J49" s="616"/>
      <c r="K49" s="616">
        <v>84097</v>
      </c>
      <c r="L49" s="616">
        <v>7025447967.6700001</v>
      </c>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c r="C50" s="894"/>
      <c r="D50" s="613">
        <v>2024</v>
      </c>
      <c r="E50" s="893">
        <v>1877</v>
      </c>
      <c r="F50" s="893">
        <v>158018874.30000001</v>
      </c>
      <c r="G50" s="892"/>
      <c r="H50" s="893">
        <v>1671</v>
      </c>
      <c r="I50" s="893">
        <v>141277510.13</v>
      </c>
      <c r="J50" s="893"/>
      <c r="K50" s="893">
        <v>73022</v>
      </c>
      <c r="L50" s="893">
        <v>6098038503.46</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8.1" customHeight="1">
      <c r="B51" s="351"/>
      <c r="C51" s="894"/>
      <c r="E51" s="616"/>
      <c r="F51" s="616"/>
      <c r="G51" s="616"/>
      <c r="H51" s="616"/>
      <c r="I51" s="616"/>
      <c r="J51" s="616"/>
      <c r="K51" s="616"/>
      <c r="L51" s="616"/>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t="s">
        <v>316</v>
      </c>
      <c r="C52" s="894"/>
      <c r="D52" s="613">
        <v>2022</v>
      </c>
      <c r="E52" s="616">
        <v>2860</v>
      </c>
      <c r="F52" s="616">
        <v>402579814.42000002</v>
      </c>
      <c r="G52" s="616"/>
      <c r="H52" s="616">
        <v>2889</v>
      </c>
      <c r="I52" s="616">
        <v>407322516.31</v>
      </c>
      <c r="J52" s="616"/>
      <c r="K52" s="616">
        <v>118352</v>
      </c>
      <c r="L52" s="616">
        <v>16492975713.059999</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15" customHeight="1">
      <c r="B53" s="351"/>
      <c r="C53" s="894"/>
      <c r="D53" s="613">
        <v>2023</v>
      </c>
      <c r="E53" s="616">
        <v>3036</v>
      </c>
      <c r="F53" s="616">
        <v>431403678.51999998</v>
      </c>
      <c r="G53" s="616"/>
      <c r="H53" s="616">
        <v>3172</v>
      </c>
      <c r="I53" s="616">
        <v>451030188.13</v>
      </c>
      <c r="J53" s="616"/>
      <c r="K53" s="616">
        <v>109333</v>
      </c>
      <c r="L53" s="616">
        <v>15221185150.540001</v>
      </c>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c r="C54" s="894"/>
      <c r="D54" s="613">
        <v>2024</v>
      </c>
      <c r="E54" s="893">
        <v>3233</v>
      </c>
      <c r="F54" s="893">
        <v>459299715.82000005</v>
      </c>
      <c r="G54" s="892"/>
      <c r="H54" s="893">
        <v>3328</v>
      </c>
      <c r="I54" s="893">
        <v>474131729.89999998</v>
      </c>
      <c r="J54" s="893"/>
      <c r="K54" s="893">
        <v>93171</v>
      </c>
      <c r="L54" s="893">
        <v>12962691973.689999</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8.1" customHeight="1">
      <c r="B55" s="351"/>
      <c r="C55" s="894"/>
      <c r="E55" s="616"/>
      <c r="F55" s="616"/>
      <c r="G55" s="616"/>
      <c r="H55" s="616"/>
      <c r="I55" s="616"/>
      <c r="J55" s="616"/>
      <c r="K55" s="616"/>
      <c r="L55" s="616"/>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t="s">
        <v>317</v>
      </c>
      <c r="C56" s="351"/>
      <c r="D56" s="613">
        <v>2022</v>
      </c>
      <c r="E56" s="616">
        <v>1046</v>
      </c>
      <c r="F56" s="616">
        <v>253940143.69999999</v>
      </c>
      <c r="G56" s="616"/>
      <c r="H56" s="616">
        <v>1093</v>
      </c>
      <c r="I56" s="616">
        <v>265763873.80000001</v>
      </c>
      <c r="J56" s="616"/>
      <c r="K56" s="616">
        <v>40180</v>
      </c>
      <c r="L56" s="616">
        <v>9767650202.5</v>
      </c>
    </row>
    <row r="57" spans="2:44" ht="15" customHeight="1">
      <c r="B57" s="351"/>
      <c r="C57" s="351"/>
      <c r="D57" s="613">
        <v>2023</v>
      </c>
      <c r="E57" s="616">
        <v>1143</v>
      </c>
      <c r="F57" s="616">
        <v>278702372.19999999</v>
      </c>
      <c r="G57" s="616"/>
      <c r="H57" s="616">
        <v>1242</v>
      </c>
      <c r="I57" s="616">
        <v>303344181.16000003</v>
      </c>
      <c r="J57" s="616"/>
      <c r="K57" s="616">
        <v>36602</v>
      </c>
      <c r="L57" s="616">
        <v>8886729692.3299999</v>
      </c>
      <c r="M57" s="351"/>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row>
    <row r="58" spans="2:44" ht="15" customHeight="1">
      <c r="B58" s="351"/>
      <c r="C58" s="351"/>
      <c r="D58" s="613">
        <v>2024</v>
      </c>
      <c r="E58" s="893">
        <v>1196</v>
      </c>
      <c r="F58" s="893">
        <v>290899445.64999998</v>
      </c>
      <c r="G58" s="892"/>
      <c r="H58" s="893">
        <v>1396</v>
      </c>
      <c r="I58" s="893">
        <v>336716847.75999999</v>
      </c>
      <c r="J58" s="893"/>
      <c r="K58" s="893">
        <v>31836</v>
      </c>
      <c r="L58" s="893">
        <v>7726522441.8999996</v>
      </c>
      <c r="M58" s="352"/>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row>
    <row r="59" spans="2:44" ht="8.1" customHeight="1">
      <c r="B59" s="351"/>
      <c r="C59" s="351"/>
      <c r="E59" s="616"/>
      <c r="F59" s="616"/>
      <c r="G59" s="616"/>
      <c r="H59" s="616"/>
      <c r="I59" s="616"/>
      <c r="J59" s="616"/>
      <c r="K59" s="616"/>
      <c r="L59" s="616"/>
      <c r="M59" s="352"/>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t="s">
        <v>318</v>
      </c>
      <c r="C60" s="351"/>
      <c r="D60" s="613">
        <v>2022</v>
      </c>
      <c r="E60" s="616">
        <v>513</v>
      </c>
      <c r="F60" s="616">
        <v>175975143.59</v>
      </c>
      <c r="G60" s="616"/>
      <c r="H60" s="616">
        <v>459</v>
      </c>
      <c r="I60" s="616">
        <v>158061483.75999999</v>
      </c>
      <c r="J60" s="616"/>
      <c r="K60" s="616">
        <v>19045</v>
      </c>
      <c r="L60" s="616">
        <v>6570936810.5699997</v>
      </c>
      <c r="M60" s="353"/>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15" customHeight="1">
      <c r="B61" s="351"/>
      <c r="C61" s="351"/>
      <c r="D61" s="613">
        <v>2023</v>
      </c>
      <c r="E61" s="616">
        <v>543</v>
      </c>
      <c r="F61" s="616">
        <v>187278565.13999999</v>
      </c>
      <c r="G61" s="616"/>
      <c r="H61" s="616">
        <v>556</v>
      </c>
      <c r="I61" s="616">
        <v>190068601.41</v>
      </c>
      <c r="J61" s="616"/>
      <c r="K61" s="616">
        <v>17406</v>
      </c>
      <c r="L61" s="616">
        <v>6001510734.1300001</v>
      </c>
      <c r="M61" s="354"/>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c r="C62" s="351"/>
      <c r="D62" s="613">
        <v>2024</v>
      </c>
      <c r="E62" s="893">
        <v>598</v>
      </c>
      <c r="F62" s="893">
        <v>206490144</v>
      </c>
      <c r="G62" s="892"/>
      <c r="H62" s="893">
        <v>674</v>
      </c>
      <c r="I62" s="893">
        <v>232450556.34</v>
      </c>
      <c r="J62" s="893"/>
      <c r="K62" s="893">
        <v>15342</v>
      </c>
      <c r="L62" s="893">
        <v>5290503877.1599998</v>
      </c>
      <c r="M62" s="355"/>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8.1" customHeight="1">
      <c r="B63" s="351"/>
      <c r="C63" s="351"/>
      <c r="E63" s="616"/>
      <c r="F63" s="616"/>
      <c r="G63" s="616"/>
      <c r="H63" s="616"/>
      <c r="I63" s="616"/>
      <c r="J63" s="616"/>
      <c r="K63" s="616"/>
      <c r="L63" s="616"/>
      <c r="M63" s="355"/>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t="s">
        <v>319</v>
      </c>
      <c r="C64" s="351"/>
      <c r="D64" s="613">
        <v>2022</v>
      </c>
      <c r="E64" s="616">
        <v>238</v>
      </c>
      <c r="F64" s="616">
        <v>106061366.75</v>
      </c>
      <c r="G64" s="616"/>
      <c r="H64" s="616">
        <v>272</v>
      </c>
      <c r="I64" s="616">
        <v>122268550.94</v>
      </c>
      <c r="J64" s="616"/>
      <c r="K64" s="616">
        <v>10630</v>
      </c>
      <c r="L64" s="616">
        <v>4738488622.8199997</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15" customHeight="1">
      <c r="B65" s="351"/>
      <c r="C65" s="351"/>
      <c r="D65" s="613">
        <v>2023</v>
      </c>
      <c r="E65" s="616">
        <v>303</v>
      </c>
      <c r="F65" s="616">
        <v>134757023.22999999</v>
      </c>
      <c r="G65" s="616"/>
      <c r="H65" s="616">
        <v>313</v>
      </c>
      <c r="I65" s="616">
        <v>139149316</v>
      </c>
      <c r="J65" s="616"/>
      <c r="K65" s="616">
        <v>9770</v>
      </c>
      <c r="L65" s="616">
        <v>4352747464.7200003</v>
      </c>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c r="C66" s="351"/>
      <c r="D66" s="613">
        <v>2024</v>
      </c>
      <c r="E66" s="893">
        <v>330</v>
      </c>
      <c r="F66" s="893">
        <v>147315863.77000001</v>
      </c>
      <c r="G66" s="892"/>
      <c r="H66" s="893">
        <v>371</v>
      </c>
      <c r="I66" s="893">
        <v>165196525.19</v>
      </c>
      <c r="J66" s="893"/>
      <c r="K66" s="893">
        <v>8739</v>
      </c>
      <c r="L66" s="893">
        <v>3887886967.54</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8.1" customHeight="1">
      <c r="B67" s="351"/>
      <c r="C67" s="351"/>
      <c r="E67" s="616"/>
      <c r="F67" s="616"/>
      <c r="G67" s="616"/>
      <c r="H67" s="616"/>
      <c r="I67" s="616"/>
      <c r="J67" s="616"/>
      <c r="K67" s="616"/>
      <c r="L67" s="616"/>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t="s">
        <v>320</v>
      </c>
      <c r="C68" s="351"/>
      <c r="D68" s="613">
        <v>2022</v>
      </c>
      <c r="E68" s="616">
        <v>406</v>
      </c>
      <c r="F68" s="616">
        <v>273420987.73000002</v>
      </c>
      <c r="G68" s="616"/>
      <c r="H68" s="616">
        <v>491</v>
      </c>
      <c r="I68" s="616">
        <v>336571116.26999998</v>
      </c>
      <c r="J68" s="616"/>
      <c r="K68" s="616">
        <v>18194</v>
      </c>
      <c r="L68" s="616">
        <v>12353017322.84</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15" customHeight="1">
      <c r="B69" s="351"/>
      <c r="C69" s="351"/>
      <c r="D69" s="613">
        <v>2023</v>
      </c>
      <c r="E69" s="616">
        <v>467</v>
      </c>
      <c r="F69" s="616">
        <v>313445697.51999998</v>
      </c>
      <c r="G69" s="616"/>
      <c r="H69" s="616">
        <v>565</v>
      </c>
      <c r="I69" s="616">
        <v>387305974.62</v>
      </c>
      <c r="J69" s="616"/>
      <c r="K69" s="616">
        <v>16671</v>
      </c>
      <c r="L69" s="616">
        <v>11345264956.040001</v>
      </c>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c r="C70" s="351"/>
      <c r="D70" s="613">
        <v>2024</v>
      </c>
      <c r="E70" s="893">
        <v>537</v>
      </c>
      <c r="F70" s="893">
        <v>357294161.29999995</v>
      </c>
      <c r="G70" s="892"/>
      <c r="H70" s="893">
        <v>669</v>
      </c>
      <c r="I70" s="893">
        <v>461635752.18000001</v>
      </c>
      <c r="J70" s="893"/>
      <c r="K70" s="893">
        <v>15195</v>
      </c>
      <c r="L70" s="893">
        <v>10374218290.57</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8.1" customHeight="1">
      <c r="B71" s="351"/>
      <c r="C71" s="351"/>
      <c r="E71" s="616"/>
      <c r="F71" s="616"/>
      <c r="G71" s="616"/>
      <c r="H71" s="616"/>
      <c r="I71" s="616"/>
      <c r="J71" s="616"/>
      <c r="K71" s="616"/>
      <c r="L71" s="616"/>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t="s">
        <v>261</v>
      </c>
      <c r="C72" s="351"/>
      <c r="D72" s="613">
        <v>2022</v>
      </c>
      <c r="E72" s="616">
        <v>154</v>
      </c>
      <c r="F72" s="616">
        <v>246154161.66</v>
      </c>
      <c r="G72" s="616"/>
      <c r="H72" s="616">
        <v>306</v>
      </c>
      <c r="I72" s="616">
        <v>470826890.67000002</v>
      </c>
      <c r="J72" s="616"/>
      <c r="K72" s="616">
        <v>7617</v>
      </c>
      <c r="L72" s="616">
        <v>14452990057.68</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15" customHeight="1">
      <c r="B73" s="351"/>
      <c r="C73" s="351"/>
      <c r="D73" s="613">
        <v>2023</v>
      </c>
      <c r="E73" s="616">
        <v>187</v>
      </c>
      <c r="F73" s="616">
        <v>295039847.75</v>
      </c>
      <c r="G73" s="616"/>
      <c r="H73" s="616">
        <v>373</v>
      </c>
      <c r="I73" s="616">
        <v>588361362.08000004</v>
      </c>
      <c r="J73" s="616"/>
      <c r="K73" s="616">
        <v>7142</v>
      </c>
      <c r="L73" s="616">
        <v>13666746190.629999</v>
      </c>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c r="C74" s="351"/>
      <c r="D74" s="613">
        <v>2024</v>
      </c>
      <c r="E74" s="893">
        <v>223</v>
      </c>
      <c r="F74" s="893">
        <v>354689542.87</v>
      </c>
      <c r="G74" s="892"/>
      <c r="H74" s="893">
        <v>443</v>
      </c>
      <c r="I74" s="893">
        <v>719116818.88999999</v>
      </c>
      <c r="J74" s="893"/>
      <c r="K74" s="893">
        <v>6855</v>
      </c>
      <c r="L74" s="893">
        <v>13328014239.009998</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8.1" customHeight="1" thickBot="1">
      <c r="A75" s="881"/>
      <c r="B75" s="895"/>
      <c r="C75" s="895"/>
      <c r="D75" s="882"/>
      <c r="E75" s="895"/>
      <c r="F75" s="895"/>
      <c r="G75" s="895"/>
      <c r="H75" s="895"/>
      <c r="I75" s="895"/>
      <c r="J75" s="895"/>
      <c r="K75" s="895"/>
      <c r="L75" s="895"/>
      <c r="M75" s="861"/>
      <c r="N75" s="861"/>
    </row>
    <row r="76" spans="1:37" s="900" customFormat="1">
      <c r="A76" s="896"/>
      <c r="B76" s="896"/>
      <c r="C76" s="896"/>
      <c r="D76" s="897"/>
      <c r="E76" s="861"/>
      <c r="F76" s="861"/>
      <c r="G76" s="616"/>
      <c r="H76" s="616"/>
      <c r="I76" s="616"/>
      <c r="J76" s="616"/>
      <c r="K76" s="616"/>
      <c r="L76" s="861"/>
      <c r="M76" s="883" t="s">
        <v>165</v>
      </c>
    </row>
    <row r="77" spans="1:37" s="900" customFormat="1">
      <c r="A77" s="896"/>
      <c r="B77" s="896"/>
      <c r="C77" s="896"/>
      <c r="D77" s="897"/>
      <c r="E77" s="861"/>
      <c r="F77" s="861"/>
      <c r="G77" s="861"/>
      <c r="H77" s="861"/>
      <c r="I77" s="861"/>
      <c r="J77" s="861"/>
      <c r="K77" s="861"/>
      <c r="L77" s="861"/>
      <c r="M77" s="884" t="s">
        <v>106</v>
      </c>
    </row>
    <row r="79" spans="1:37">
      <c r="G79" s="901"/>
      <c r="H79" s="901"/>
      <c r="I79" s="901"/>
      <c r="J79" s="901"/>
      <c r="K79" s="901"/>
      <c r="L79" s="901"/>
    </row>
    <row r="80" spans="1:37">
      <c r="B80" s="894"/>
    </row>
    <row r="81" spans="2:44">
      <c r="B81" s="894"/>
    </row>
    <row r="82" spans="2:44">
      <c r="B82" s="894"/>
    </row>
    <row r="83" spans="2:44" s="610" customFormat="1">
      <c r="B83" s="894"/>
      <c r="D83" s="613"/>
      <c r="E83" s="861"/>
      <c r="F83" s="861"/>
      <c r="G83" s="861"/>
      <c r="H83" s="861"/>
      <c r="I83" s="861"/>
      <c r="J83" s="861"/>
      <c r="K83" s="861"/>
      <c r="L83" s="86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861"/>
      <c r="F84" s="861"/>
      <c r="G84" s="861"/>
      <c r="H84" s="861"/>
      <c r="I84" s="861"/>
      <c r="J84" s="861"/>
      <c r="K84" s="861"/>
      <c r="L84" s="86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861"/>
      <c r="F85" s="861"/>
      <c r="G85" s="861"/>
      <c r="H85" s="861"/>
      <c r="I85" s="861"/>
      <c r="J85" s="861"/>
      <c r="K85" s="861"/>
      <c r="L85" s="86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861"/>
      <c r="F86" s="861"/>
      <c r="G86" s="861"/>
      <c r="H86" s="861"/>
      <c r="I86" s="861"/>
      <c r="J86" s="861"/>
      <c r="K86" s="861"/>
      <c r="L86" s="86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861"/>
      <c r="F87" s="861"/>
      <c r="G87" s="861"/>
      <c r="H87" s="861"/>
      <c r="I87" s="861"/>
      <c r="J87" s="861"/>
      <c r="K87" s="861"/>
      <c r="L87" s="86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861"/>
      <c r="F88" s="861"/>
      <c r="G88" s="861"/>
      <c r="H88" s="861"/>
      <c r="I88" s="861"/>
      <c r="J88" s="861"/>
      <c r="K88" s="861"/>
      <c r="L88" s="86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861"/>
      <c r="F89" s="861"/>
      <c r="G89" s="861"/>
      <c r="H89" s="861"/>
      <c r="I89" s="861"/>
      <c r="J89" s="861"/>
      <c r="K89" s="861"/>
      <c r="L89" s="86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861"/>
      <c r="F90" s="861"/>
      <c r="G90" s="861"/>
      <c r="H90" s="861"/>
      <c r="I90" s="861"/>
      <c r="J90" s="861"/>
      <c r="K90" s="861"/>
      <c r="L90" s="86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861"/>
      <c r="F91" s="861"/>
      <c r="G91" s="861"/>
      <c r="H91" s="861"/>
      <c r="I91" s="861"/>
      <c r="J91" s="861"/>
      <c r="K91" s="861"/>
      <c r="L91" s="86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861"/>
      <c r="F92" s="861"/>
      <c r="G92" s="861"/>
      <c r="H92" s="861"/>
      <c r="I92" s="861"/>
      <c r="J92" s="861"/>
      <c r="K92" s="861"/>
      <c r="L92" s="86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861"/>
      <c r="F93" s="861"/>
      <c r="G93" s="861"/>
      <c r="H93" s="861"/>
      <c r="I93" s="861"/>
      <c r="J93" s="861"/>
      <c r="K93" s="861"/>
      <c r="L93" s="86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861"/>
      <c r="F94" s="861"/>
      <c r="G94" s="861"/>
      <c r="H94" s="861"/>
      <c r="I94" s="861"/>
      <c r="J94" s="861"/>
      <c r="K94" s="861"/>
      <c r="L94" s="86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861"/>
      <c r="F95" s="861"/>
      <c r="G95" s="861"/>
      <c r="H95" s="861"/>
      <c r="I95" s="861"/>
      <c r="J95" s="861"/>
      <c r="K95" s="861"/>
      <c r="L95" s="86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861"/>
      <c r="F96" s="861"/>
      <c r="G96" s="861"/>
      <c r="H96" s="861"/>
      <c r="I96" s="861"/>
      <c r="J96" s="861"/>
      <c r="K96" s="861"/>
      <c r="L96" s="86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861"/>
      <c r="F97" s="861"/>
      <c r="G97" s="861"/>
      <c r="H97" s="861"/>
      <c r="I97" s="861"/>
      <c r="J97" s="861"/>
      <c r="K97" s="861"/>
      <c r="L97" s="86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861"/>
      <c r="F98" s="861"/>
      <c r="G98" s="861"/>
      <c r="H98" s="861"/>
      <c r="I98" s="861"/>
      <c r="J98" s="861"/>
      <c r="K98" s="861"/>
      <c r="L98" s="86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902"/>
      <c r="D99" s="613"/>
      <c r="E99" s="861"/>
      <c r="F99" s="861"/>
      <c r="G99" s="861"/>
      <c r="H99" s="861"/>
      <c r="I99" s="861"/>
      <c r="J99" s="861"/>
      <c r="K99" s="861"/>
      <c r="L99" s="86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902"/>
      <c r="D100" s="613"/>
      <c r="E100" s="861"/>
      <c r="F100" s="861"/>
      <c r="G100" s="861"/>
      <c r="H100" s="861"/>
      <c r="I100" s="861"/>
      <c r="J100" s="861"/>
      <c r="K100" s="861"/>
      <c r="L100" s="86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894"/>
      <c r="D101" s="613"/>
      <c r="E101" s="861"/>
      <c r="F101" s="861"/>
      <c r="G101" s="861"/>
      <c r="H101" s="861"/>
      <c r="I101" s="861"/>
      <c r="J101" s="861"/>
      <c r="K101" s="861"/>
      <c r="L101" s="86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861"/>
      <c r="F102" s="861"/>
      <c r="G102" s="861"/>
      <c r="H102" s="861"/>
      <c r="I102" s="861"/>
      <c r="J102" s="861"/>
      <c r="K102" s="861"/>
      <c r="L102" s="86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902"/>
      <c r="D103" s="613"/>
      <c r="E103" s="861"/>
      <c r="F103" s="861"/>
      <c r="G103" s="861"/>
      <c r="H103" s="861"/>
      <c r="I103" s="861"/>
      <c r="J103" s="861"/>
      <c r="K103" s="861"/>
      <c r="L103" s="86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894"/>
      <c r="D104" s="613"/>
      <c r="E104" s="861"/>
      <c r="F104" s="861"/>
      <c r="G104" s="861"/>
      <c r="H104" s="861"/>
      <c r="I104" s="861"/>
      <c r="J104" s="861"/>
      <c r="K104" s="861"/>
      <c r="L104" s="86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894"/>
      <c r="D105" s="613"/>
      <c r="E105" s="861"/>
      <c r="F105" s="861"/>
      <c r="G105" s="861"/>
      <c r="H105" s="861"/>
      <c r="I105" s="861"/>
      <c r="J105" s="861"/>
      <c r="K105" s="861"/>
      <c r="L105" s="86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861"/>
      <c r="F106" s="861"/>
      <c r="G106" s="861"/>
      <c r="H106" s="861"/>
      <c r="I106" s="861"/>
      <c r="J106" s="861"/>
      <c r="K106" s="861"/>
      <c r="L106" s="86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861"/>
      <c r="F107" s="861"/>
      <c r="G107" s="861"/>
      <c r="H107" s="861"/>
      <c r="I107" s="861"/>
      <c r="J107" s="861"/>
      <c r="K107" s="861"/>
      <c r="L107" s="86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861"/>
      <c r="F108" s="861"/>
      <c r="G108" s="861"/>
      <c r="H108" s="861"/>
      <c r="I108" s="861"/>
      <c r="J108" s="861"/>
      <c r="K108" s="861"/>
      <c r="L108" s="86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861"/>
      <c r="F109" s="861"/>
      <c r="G109" s="861"/>
      <c r="H109" s="861"/>
      <c r="I109" s="861"/>
      <c r="J109" s="861"/>
      <c r="K109" s="861"/>
      <c r="L109" s="86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861"/>
      <c r="F110" s="861"/>
      <c r="G110" s="861"/>
      <c r="H110" s="861"/>
      <c r="I110" s="861"/>
      <c r="J110" s="861"/>
      <c r="K110" s="861"/>
      <c r="L110" s="86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861"/>
      <c r="F111" s="861"/>
      <c r="G111" s="861"/>
      <c r="H111" s="861"/>
      <c r="I111" s="861"/>
      <c r="J111" s="861"/>
      <c r="K111" s="861"/>
      <c r="L111" s="86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861"/>
      <c r="F112" s="861"/>
      <c r="G112" s="861"/>
      <c r="H112" s="861"/>
      <c r="I112" s="861"/>
      <c r="J112" s="861"/>
      <c r="K112" s="861"/>
      <c r="L112" s="86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861"/>
      <c r="F113" s="861"/>
      <c r="G113" s="861"/>
      <c r="H113" s="861"/>
      <c r="I113" s="861"/>
      <c r="J113" s="861"/>
      <c r="K113" s="861"/>
      <c r="L113" s="86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861"/>
      <c r="F114" s="861"/>
      <c r="G114" s="861"/>
      <c r="H114" s="861"/>
      <c r="I114" s="861"/>
      <c r="J114" s="861"/>
      <c r="K114" s="861"/>
      <c r="L114" s="86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861"/>
      <c r="F115" s="861"/>
      <c r="G115" s="861"/>
      <c r="H115" s="861"/>
      <c r="I115" s="861"/>
      <c r="J115" s="861"/>
      <c r="K115" s="861"/>
      <c r="L115" s="86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861"/>
      <c r="F116" s="861"/>
      <c r="G116" s="861"/>
      <c r="H116" s="861"/>
      <c r="I116" s="861"/>
      <c r="J116" s="861"/>
      <c r="K116" s="861"/>
      <c r="L116" s="86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861"/>
      <c r="F117" s="861"/>
      <c r="G117" s="861"/>
      <c r="H117" s="861"/>
      <c r="I117" s="861"/>
      <c r="J117" s="861"/>
      <c r="K117" s="861"/>
      <c r="L117" s="86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861"/>
      <c r="F118" s="861"/>
      <c r="G118" s="861"/>
      <c r="H118" s="861"/>
      <c r="I118" s="861"/>
      <c r="J118" s="861"/>
      <c r="K118" s="861"/>
      <c r="L118" s="86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903"/>
      <c r="D119" s="613"/>
      <c r="E119" s="861"/>
      <c r="F119" s="861"/>
      <c r="G119" s="861"/>
      <c r="H119" s="861"/>
      <c r="I119" s="861"/>
      <c r="J119" s="861"/>
      <c r="K119" s="861"/>
      <c r="L119" s="86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903"/>
      <c r="D120" s="613"/>
      <c r="E120" s="861"/>
      <c r="F120" s="861"/>
      <c r="G120" s="861"/>
      <c r="H120" s="861"/>
      <c r="I120" s="861"/>
      <c r="J120" s="861"/>
      <c r="K120" s="861"/>
      <c r="L120" s="86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861"/>
      <c r="F121" s="861"/>
      <c r="G121" s="861"/>
      <c r="H121" s="861"/>
      <c r="I121" s="861"/>
      <c r="J121" s="861"/>
      <c r="K121" s="861"/>
      <c r="L121" s="86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861"/>
      <c r="F122" s="861"/>
      <c r="G122" s="861"/>
      <c r="H122" s="861"/>
      <c r="I122" s="861"/>
      <c r="J122" s="861"/>
      <c r="K122" s="861"/>
      <c r="L122" s="86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861"/>
      <c r="F123" s="861"/>
      <c r="G123" s="861"/>
      <c r="H123" s="861"/>
      <c r="I123" s="861"/>
      <c r="J123" s="861"/>
      <c r="K123" s="861"/>
      <c r="L123" s="86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861"/>
      <c r="F124" s="861"/>
      <c r="G124" s="861"/>
      <c r="H124" s="861"/>
      <c r="I124" s="861"/>
      <c r="J124" s="861"/>
      <c r="K124" s="861"/>
      <c r="L124" s="86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861"/>
      <c r="F125" s="861"/>
      <c r="G125" s="861"/>
      <c r="H125" s="861"/>
      <c r="I125" s="861"/>
      <c r="J125" s="861"/>
      <c r="K125" s="861"/>
      <c r="L125" s="86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861"/>
      <c r="F126" s="861"/>
      <c r="G126" s="861"/>
      <c r="H126" s="861"/>
      <c r="I126" s="861"/>
      <c r="J126" s="861"/>
      <c r="K126" s="861"/>
      <c r="L126" s="86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861"/>
      <c r="F127" s="861"/>
      <c r="G127" s="861"/>
      <c r="H127" s="861"/>
      <c r="I127" s="861"/>
      <c r="J127" s="861"/>
      <c r="K127" s="861"/>
      <c r="L127" s="86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861"/>
      <c r="F128" s="861"/>
      <c r="G128" s="861"/>
      <c r="H128" s="861"/>
      <c r="I128" s="861"/>
      <c r="J128" s="861"/>
      <c r="K128" s="861"/>
      <c r="L128" s="86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sheetData>
  <mergeCells count="3">
    <mergeCell ref="E10:F10"/>
    <mergeCell ref="H10:I10"/>
    <mergeCell ref="K10:L10"/>
  </mergeCells>
  <printOptions horizontalCentered="1"/>
  <pageMargins left="0.43307086614173229" right="0.43307086614173229" top="0.74803149606299213" bottom="0.74803149606299213" header="0.31496062992125984" footer="0.31496062992125984"/>
  <pageSetup paperSize="9" scale="68"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788C-7160-4BF0-AEA7-D820C570F7F0}">
  <dimension ref="A1:AR130"/>
  <sheetViews>
    <sheetView showGridLines="0" view="pageBreakPreview" zoomScale="70" zoomScaleNormal="100" zoomScaleSheetLayoutView="70" workbookViewId="0">
      <selection activeCell="B6" sqref="B6"/>
    </sheetView>
  </sheetViews>
  <sheetFormatPr defaultColWidth="10" defaultRowHeight="16.5"/>
  <cols>
    <col min="1" max="1" width="2.140625" style="610" customWidth="1"/>
    <col min="2" max="2" width="13.5703125" style="610" customWidth="1"/>
    <col min="3" max="3" width="10.85546875" style="610" customWidth="1"/>
    <col min="4" max="4" width="10.140625" style="613" customWidth="1"/>
    <col min="5" max="5" width="12.28515625" style="842" customWidth="1"/>
    <col min="6" max="6" width="18.42578125" style="885" customWidth="1"/>
    <col min="7" max="7" width="1.5703125" style="885" customWidth="1"/>
    <col min="8" max="8" width="12.28515625" style="885" customWidth="1"/>
    <col min="9" max="9" width="18.42578125" style="885" customWidth="1"/>
    <col min="10" max="10" width="1.5703125" style="885" customWidth="1"/>
    <col min="11" max="11" width="12.28515625" style="885" customWidth="1"/>
    <col min="12" max="12" width="18.42578125" style="885" customWidth="1"/>
    <col min="13" max="13" width="1.42578125" style="905" customWidth="1"/>
    <col min="14" max="16384" width="10" style="362"/>
  </cols>
  <sheetData>
    <row r="1" spans="1:13">
      <c r="M1" s="342" t="s">
        <v>0</v>
      </c>
    </row>
    <row r="2" spans="1:13">
      <c r="M2" s="343" t="s">
        <v>1</v>
      </c>
    </row>
    <row r="5" spans="1:13" s="848" customFormat="1">
      <c r="A5" s="842"/>
      <c r="B5" s="843" t="s">
        <v>289</v>
      </c>
      <c r="C5" s="844" t="s">
        <v>441</v>
      </c>
      <c r="D5" s="845"/>
      <c r="E5" s="842"/>
      <c r="F5" s="885"/>
      <c r="G5" s="885"/>
      <c r="H5" s="885"/>
      <c r="I5" s="885"/>
      <c r="J5" s="885"/>
      <c r="K5" s="885"/>
      <c r="L5" s="885"/>
      <c r="M5" s="907"/>
    </row>
    <row r="6" spans="1:13" s="848" customFormat="1">
      <c r="A6" s="842"/>
      <c r="B6" s="843"/>
      <c r="C6" s="844" t="s">
        <v>331</v>
      </c>
      <c r="D6" s="845"/>
      <c r="E6" s="842"/>
      <c r="F6" s="885"/>
      <c r="G6" s="885"/>
      <c r="H6" s="885"/>
      <c r="I6" s="885"/>
      <c r="J6" s="885"/>
      <c r="K6" s="885"/>
      <c r="L6" s="885"/>
      <c r="M6" s="907"/>
    </row>
    <row r="7" spans="1:13" s="848" customFormat="1">
      <c r="A7" s="842"/>
      <c r="B7" s="849" t="s">
        <v>290</v>
      </c>
      <c r="C7" s="850" t="s">
        <v>442</v>
      </c>
      <c r="D7" s="851"/>
      <c r="E7" s="842"/>
      <c r="F7" s="885"/>
      <c r="G7" s="885"/>
      <c r="H7" s="885"/>
      <c r="I7" s="885"/>
      <c r="J7" s="885"/>
      <c r="K7" s="885"/>
      <c r="L7" s="885"/>
      <c r="M7" s="907"/>
    </row>
    <row r="8" spans="1:13" s="848" customFormat="1">
      <c r="A8" s="842"/>
      <c r="B8" s="849"/>
      <c r="C8" s="850"/>
      <c r="D8" s="851"/>
      <c r="E8" s="842"/>
      <c r="F8" s="885"/>
      <c r="G8" s="885"/>
      <c r="H8" s="885"/>
      <c r="I8" s="885"/>
      <c r="J8" s="885"/>
      <c r="K8" s="885"/>
      <c r="L8" s="885"/>
      <c r="M8" s="907"/>
    </row>
    <row r="9" spans="1:13" s="848" customFormat="1">
      <c r="A9" s="842"/>
      <c r="B9" s="849"/>
      <c r="C9" s="850"/>
      <c r="D9" s="851"/>
      <c r="E9" s="842"/>
      <c r="F9" s="885"/>
      <c r="G9" s="885"/>
      <c r="H9" s="885"/>
      <c r="I9" s="885"/>
      <c r="J9" s="885"/>
      <c r="K9" s="885"/>
      <c r="L9" s="885"/>
      <c r="M9" s="907"/>
    </row>
    <row r="10" spans="1:13" ht="17.25" thickBot="1">
      <c r="B10" s="610" t="s">
        <v>443</v>
      </c>
    </row>
    <row r="11" spans="1:13" ht="15" thickTop="1">
      <c r="A11" s="852"/>
      <c r="B11" s="853"/>
      <c r="C11" s="853"/>
      <c r="D11" s="589"/>
      <c r="E11" s="930"/>
      <c r="F11" s="931"/>
      <c r="G11" s="931"/>
      <c r="H11" s="931"/>
      <c r="I11" s="931"/>
      <c r="J11" s="931"/>
      <c r="K11" s="931"/>
      <c r="L11" s="931"/>
      <c r="M11" s="908"/>
    </row>
    <row r="12" spans="1:13" ht="14.25">
      <c r="B12" s="351" t="s">
        <v>432</v>
      </c>
      <c r="C12" s="351"/>
      <c r="D12" s="887" t="s">
        <v>337</v>
      </c>
      <c r="E12" s="932" t="s">
        <v>21</v>
      </c>
      <c r="F12" s="932"/>
      <c r="G12" s="843"/>
      <c r="H12" s="932" t="s">
        <v>20</v>
      </c>
      <c r="I12" s="932"/>
      <c r="J12" s="933"/>
      <c r="K12" s="932" t="s">
        <v>19</v>
      </c>
      <c r="L12" s="932"/>
      <c r="M12" s="855"/>
    </row>
    <row r="13" spans="1:13" ht="13.5">
      <c r="B13" s="351" t="s">
        <v>433</v>
      </c>
      <c r="C13" s="889"/>
      <c r="D13" s="890" t="s">
        <v>338</v>
      </c>
      <c r="E13" s="859" t="s">
        <v>271</v>
      </c>
      <c r="F13" s="860" t="s">
        <v>408</v>
      </c>
      <c r="G13" s="858"/>
      <c r="H13" s="859" t="s">
        <v>271</v>
      </c>
      <c r="I13" s="860" t="s">
        <v>408</v>
      </c>
      <c r="J13" s="891"/>
      <c r="K13" s="859" t="s">
        <v>271</v>
      </c>
      <c r="L13" s="860" t="s">
        <v>408</v>
      </c>
      <c r="M13" s="909">
        <v>400000</v>
      </c>
    </row>
    <row r="14" spans="1:13" ht="13.5">
      <c r="B14" s="889" t="s">
        <v>434</v>
      </c>
      <c r="C14" s="889"/>
      <c r="D14" s="890"/>
      <c r="E14" s="862" t="s">
        <v>262</v>
      </c>
      <c r="F14" s="863" t="s">
        <v>409</v>
      </c>
      <c r="G14" s="858"/>
      <c r="H14" s="862" t="s">
        <v>262</v>
      </c>
      <c r="I14" s="863" t="s">
        <v>409</v>
      </c>
      <c r="J14" s="858"/>
      <c r="K14" s="862" t="s">
        <v>262</v>
      </c>
      <c r="L14" s="863" t="s">
        <v>409</v>
      </c>
      <c r="M14" s="909"/>
    </row>
    <row r="15" spans="1:13" ht="13.5">
      <c r="B15" s="889" t="s">
        <v>435</v>
      </c>
      <c r="C15" s="889"/>
      <c r="D15" s="890"/>
      <c r="E15" s="862"/>
      <c r="F15" s="864" t="s">
        <v>410</v>
      </c>
      <c r="G15" s="858"/>
      <c r="H15" s="858"/>
      <c r="I15" s="864" t="s">
        <v>410</v>
      </c>
      <c r="J15" s="858"/>
      <c r="K15" s="858"/>
      <c r="L15" s="864" t="s">
        <v>410</v>
      </c>
      <c r="M15" s="909"/>
    </row>
    <row r="16" spans="1:13" ht="13.5">
      <c r="A16" s="865"/>
      <c r="B16" s="866"/>
      <c r="C16" s="866"/>
      <c r="D16" s="867"/>
      <c r="E16" s="868"/>
      <c r="F16" s="868"/>
      <c r="G16" s="868"/>
      <c r="H16" s="868"/>
      <c r="I16" s="868"/>
      <c r="J16" s="868"/>
      <c r="K16" s="868"/>
      <c r="L16" s="868"/>
      <c r="M16" s="910"/>
    </row>
    <row r="17" spans="2:31" ht="8.1" customHeight="1">
      <c r="B17" s="608"/>
      <c r="C17" s="608"/>
      <c r="D17" s="597"/>
      <c r="E17" s="855"/>
      <c r="F17" s="855"/>
      <c r="G17" s="855"/>
      <c r="H17" s="855"/>
      <c r="I17" s="855"/>
      <c r="J17" s="855"/>
      <c r="K17" s="855"/>
      <c r="L17" s="855"/>
    </row>
    <row r="18" spans="2:31" ht="15" customHeight="1">
      <c r="B18" s="608" t="s">
        <v>411</v>
      </c>
      <c r="C18" s="608"/>
      <c r="D18" s="597">
        <v>2022</v>
      </c>
      <c r="E18" s="864">
        <v>8383232</v>
      </c>
      <c r="F18" s="864">
        <v>562696425882.12</v>
      </c>
      <c r="G18" s="345"/>
      <c r="H18" s="864">
        <v>738648</v>
      </c>
      <c r="I18" s="864">
        <v>49479069816.479996</v>
      </c>
      <c r="J18" s="864"/>
      <c r="K18" s="864">
        <v>392336</v>
      </c>
      <c r="L18" s="864">
        <v>18901117426.98</v>
      </c>
    </row>
    <row r="19" spans="2:31" ht="15" customHeight="1">
      <c r="B19" s="608"/>
      <c r="C19" s="608"/>
      <c r="D19" s="597">
        <v>2023</v>
      </c>
      <c r="E19" s="864">
        <v>8545930</v>
      </c>
      <c r="F19" s="864">
        <v>617208719238.21997</v>
      </c>
      <c r="G19" s="345"/>
      <c r="H19" s="864">
        <v>769117</v>
      </c>
      <c r="I19" s="864">
        <v>55183778378.289993</v>
      </c>
      <c r="J19" s="345"/>
      <c r="K19" s="864">
        <v>408292</v>
      </c>
      <c r="L19" s="864">
        <v>21141175947.209999</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8554830</v>
      </c>
      <c r="F20" s="892">
        <v>672806271457.76001</v>
      </c>
      <c r="G20" s="892"/>
      <c r="H20" s="892">
        <v>811485</v>
      </c>
      <c r="I20" s="892">
        <v>61314810829.519989</v>
      </c>
      <c r="J20" s="892"/>
      <c r="K20" s="892">
        <v>430712</v>
      </c>
      <c r="L20" s="892">
        <v>23543781105.420002</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935"/>
      <c r="F21" s="936"/>
      <c r="G21" s="937"/>
      <c r="H21" s="892"/>
      <c r="I21" s="892"/>
      <c r="J21" s="892"/>
      <c r="K21" s="892"/>
      <c r="L21" s="892"/>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616">
        <v>3637325</v>
      </c>
      <c r="F22" s="616">
        <v>5478016234.0299997</v>
      </c>
      <c r="G22" s="346"/>
      <c r="H22" s="616">
        <v>246030</v>
      </c>
      <c r="I22" s="616">
        <v>409987562.18000001</v>
      </c>
      <c r="J22" s="616"/>
      <c r="K22" s="616">
        <v>164812</v>
      </c>
      <c r="L22" s="616">
        <v>264767880.74000001</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3160152</v>
      </c>
      <c r="F23" s="616">
        <v>4610365053.5500002</v>
      </c>
      <c r="G23" s="346"/>
      <c r="H23" s="616">
        <v>211830</v>
      </c>
      <c r="I23" s="616">
        <v>334503097.26999998</v>
      </c>
      <c r="J23" s="616"/>
      <c r="K23" s="616">
        <v>134993</v>
      </c>
      <c r="L23" s="616">
        <v>191650101.30000001</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2945226</v>
      </c>
      <c r="F24" s="893">
        <v>4338504080.04</v>
      </c>
      <c r="G24" s="938"/>
      <c r="H24" s="893">
        <v>213566</v>
      </c>
      <c r="I24" s="893">
        <v>338270127.47000003</v>
      </c>
      <c r="J24" s="938"/>
      <c r="K24" s="893">
        <v>135480</v>
      </c>
      <c r="L24" s="893">
        <v>192760800.06999999</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346"/>
      <c r="H25" s="616"/>
      <c r="I25" s="616"/>
      <c r="J25" s="61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616">
        <v>746035</v>
      </c>
      <c r="F26" s="616">
        <v>5319000496.1000004</v>
      </c>
      <c r="G26" s="347"/>
      <c r="H26" s="616">
        <v>69037</v>
      </c>
      <c r="I26" s="616">
        <v>495911465.20999998</v>
      </c>
      <c r="J26" s="616"/>
      <c r="K26" s="616">
        <v>37690</v>
      </c>
      <c r="L26" s="616">
        <v>268150329.59999999</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972259</v>
      </c>
      <c r="F27" s="616">
        <v>7168138563.5299997</v>
      </c>
      <c r="G27" s="347"/>
      <c r="H27" s="616">
        <v>84588</v>
      </c>
      <c r="I27" s="616">
        <v>628051790.28999996</v>
      </c>
      <c r="J27" s="616"/>
      <c r="K27" s="616">
        <v>54210</v>
      </c>
      <c r="L27" s="616">
        <v>405059030.00999999</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803441</v>
      </c>
      <c r="F28" s="893">
        <v>5895945147.0500002</v>
      </c>
      <c r="G28" s="939"/>
      <c r="H28" s="893">
        <v>74283</v>
      </c>
      <c r="I28" s="893">
        <v>547735027.94000006</v>
      </c>
      <c r="J28" s="939"/>
      <c r="K28" s="893">
        <v>42709</v>
      </c>
      <c r="L28" s="893">
        <v>317138749.42000002</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347"/>
      <c r="H29" s="616"/>
      <c r="I29" s="616"/>
      <c r="J29" s="616"/>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616">
        <v>711174</v>
      </c>
      <c r="F30" s="616">
        <v>10275090932.9</v>
      </c>
      <c r="G30" s="348"/>
      <c r="H30" s="616">
        <v>72905</v>
      </c>
      <c r="I30" s="616">
        <v>1056889285.6799999</v>
      </c>
      <c r="J30" s="616"/>
      <c r="K30" s="616">
        <v>36851</v>
      </c>
      <c r="L30" s="616">
        <v>533841816.13</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935586</v>
      </c>
      <c r="F31" s="616">
        <v>13285115530.07</v>
      </c>
      <c r="G31" s="348"/>
      <c r="H31" s="616">
        <v>94825</v>
      </c>
      <c r="I31" s="616">
        <v>1353987439.49</v>
      </c>
      <c r="J31" s="616"/>
      <c r="K31" s="616">
        <v>53206</v>
      </c>
      <c r="L31" s="616">
        <v>751636172.47000003</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1103661</v>
      </c>
      <c r="F32" s="893">
        <v>15853974550.030001</v>
      </c>
      <c r="G32" s="940"/>
      <c r="H32" s="893">
        <v>111803</v>
      </c>
      <c r="I32" s="893">
        <v>1620435113.6300001</v>
      </c>
      <c r="J32" s="940"/>
      <c r="K32" s="893">
        <v>68801</v>
      </c>
      <c r="L32" s="893">
        <v>987291701.58000004</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348"/>
      <c r="H33" s="616"/>
      <c r="I33" s="616"/>
      <c r="J33" s="616"/>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616">
        <v>440344</v>
      </c>
      <c r="F34" s="616">
        <v>10875106402.66</v>
      </c>
      <c r="G34" s="349"/>
      <c r="H34" s="616">
        <v>47279</v>
      </c>
      <c r="I34" s="616">
        <v>1167813851.45</v>
      </c>
      <c r="J34" s="616"/>
      <c r="K34" s="616">
        <v>23384</v>
      </c>
      <c r="L34" s="616">
        <v>578133914.63999999</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483651</v>
      </c>
      <c r="F35" s="616">
        <v>11915244681.66</v>
      </c>
      <c r="G35" s="349"/>
      <c r="H35" s="616">
        <v>52780</v>
      </c>
      <c r="I35" s="616">
        <v>1300522979.5</v>
      </c>
      <c r="J35" s="616"/>
      <c r="K35" s="616">
        <v>26543</v>
      </c>
      <c r="L35" s="616">
        <v>653932354.75999999</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553541</v>
      </c>
      <c r="F36" s="893">
        <v>13594939147.540001</v>
      </c>
      <c r="G36" s="941"/>
      <c r="H36" s="893">
        <v>61677</v>
      </c>
      <c r="I36" s="893">
        <v>1515145114.5</v>
      </c>
      <c r="J36" s="941"/>
      <c r="K36" s="893">
        <v>32654</v>
      </c>
      <c r="L36" s="893">
        <v>801140659.13</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349"/>
      <c r="H37" s="616"/>
      <c r="I37" s="616"/>
      <c r="J37" s="616"/>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616">
        <v>330416</v>
      </c>
      <c r="F38" s="616">
        <v>11492463055.639999</v>
      </c>
      <c r="G38" s="349"/>
      <c r="H38" s="616">
        <v>36036</v>
      </c>
      <c r="I38" s="616">
        <v>1253849594.26</v>
      </c>
      <c r="J38" s="616"/>
      <c r="K38" s="616">
        <v>17598</v>
      </c>
      <c r="L38" s="616">
        <v>611721424.35000002</v>
      </c>
    </row>
    <row r="39" spans="2:44" ht="15" customHeight="1">
      <c r="B39" s="351"/>
      <c r="C39" s="894"/>
      <c r="D39" s="934">
        <v>2023</v>
      </c>
      <c r="E39" s="616">
        <v>344627</v>
      </c>
      <c r="F39" s="616">
        <v>11981930749.43</v>
      </c>
      <c r="G39" s="349"/>
      <c r="H39" s="616">
        <v>38346</v>
      </c>
      <c r="I39" s="616">
        <v>1333346274.4300001</v>
      </c>
      <c r="J39" s="616"/>
      <c r="K39" s="616">
        <v>19122</v>
      </c>
      <c r="L39" s="616">
        <v>664646746.62</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370757</v>
      </c>
      <c r="F40" s="893">
        <v>12876792962.110001</v>
      </c>
      <c r="G40" s="356"/>
      <c r="H40" s="893">
        <v>42405</v>
      </c>
      <c r="I40" s="893">
        <v>1472146016.4100001</v>
      </c>
      <c r="J40" s="356"/>
      <c r="K40" s="893">
        <v>21246</v>
      </c>
      <c r="L40" s="893">
        <v>738576710.28999996</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349"/>
      <c r="H41" s="616"/>
      <c r="I41" s="616"/>
      <c r="J41" s="616"/>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616">
        <v>265832</v>
      </c>
      <c r="F42" s="616">
        <v>11919170288.200001</v>
      </c>
      <c r="G42" s="349"/>
      <c r="H42" s="616">
        <v>29525</v>
      </c>
      <c r="I42" s="616">
        <v>1323671187.51</v>
      </c>
      <c r="J42" s="616"/>
      <c r="K42" s="616">
        <v>14177</v>
      </c>
      <c r="L42" s="616">
        <v>636055517.90999997</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273822</v>
      </c>
      <c r="F43" s="616">
        <v>12275420601.549999</v>
      </c>
      <c r="G43" s="349"/>
      <c r="H43" s="616">
        <v>30941</v>
      </c>
      <c r="I43" s="616">
        <v>1386561019.76</v>
      </c>
      <c r="J43" s="616"/>
      <c r="K43" s="616">
        <v>14713</v>
      </c>
      <c r="L43" s="616">
        <v>659548565.21000004</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285112</v>
      </c>
      <c r="F44" s="893">
        <v>12775615651.77</v>
      </c>
      <c r="G44" s="356"/>
      <c r="H44" s="893">
        <v>33093</v>
      </c>
      <c r="I44" s="893">
        <v>1482642213.1300001</v>
      </c>
      <c r="J44" s="356"/>
      <c r="K44" s="893">
        <v>16119</v>
      </c>
      <c r="L44" s="893">
        <v>722228047.66999996</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349"/>
      <c r="H45" s="616"/>
      <c r="I45" s="616"/>
      <c r="J45" s="616"/>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616">
        <v>416867</v>
      </c>
      <c r="F46" s="616">
        <v>24786240580.110001</v>
      </c>
      <c r="G46" s="349"/>
      <c r="H46" s="616">
        <v>46805</v>
      </c>
      <c r="I46" s="616">
        <v>2784128516.6399999</v>
      </c>
      <c r="J46" s="616"/>
      <c r="K46" s="616">
        <v>22019</v>
      </c>
      <c r="L46" s="616">
        <v>1307669879.8800001</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425696</v>
      </c>
      <c r="F47" s="616">
        <v>25309983701.5</v>
      </c>
      <c r="G47" s="349"/>
      <c r="H47" s="616">
        <v>48669</v>
      </c>
      <c r="I47" s="616">
        <v>2893235134.7399998</v>
      </c>
      <c r="J47" s="616"/>
      <c r="K47" s="616">
        <v>22930</v>
      </c>
      <c r="L47" s="616">
        <v>1362294690.72</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439521</v>
      </c>
      <c r="F48" s="893">
        <v>26120905183.02</v>
      </c>
      <c r="G48" s="356"/>
      <c r="H48" s="893">
        <v>51683</v>
      </c>
      <c r="I48" s="893">
        <v>3070986918.1300001</v>
      </c>
      <c r="J48" s="356"/>
      <c r="K48" s="893">
        <v>24336</v>
      </c>
      <c r="L48" s="893">
        <v>1443883744.6099999</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349"/>
      <c r="H49" s="616"/>
      <c r="I49" s="616"/>
      <c r="J49" s="616"/>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616">
        <v>438537</v>
      </c>
      <c r="F50" s="616">
        <v>36845224441.18</v>
      </c>
      <c r="G50" s="349"/>
      <c r="H50" s="616">
        <v>50402</v>
      </c>
      <c r="I50" s="616">
        <v>4236143875.0599999</v>
      </c>
      <c r="J50" s="616"/>
      <c r="K50" s="616">
        <v>22282</v>
      </c>
      <c r="L50" s="616">
        <v>1869586793.9300001</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450882</v>
      </c>
      <c r="F51" s="616">
        <v>37896273686.059998</v>
      </c>
      <c r="G51" s="349"/>
      <c r="H51" s="616">
        <v>52409</v>
      </c>
      <c r="I51" s="616">
        <v>4406503764.25</v>
      </c>
      <c r="J51" s="616"/>
      <c r="K51" s="616">
        <v>23567</v>
      </c>
      <c r="L51" s="616">
        <v>1978594087.1199999</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463827</v>
      </c>
      <c r="F52" s="893">
        <v>38980670082.07</v>
      </c>
      <c r="G52" s="356"/>
      <c r="H52" s="893">
        <v>54969</v>
      </c>
      <c r="I52" s="893">
        <v>4621095568.1400003</v>
      </c>
      <c r="J52" s="356"/>
      <c r="K52" s="893">
        <v>24909</v>
      </c>
      <c r="L52" s="893">
        <v>2089203954.1300001</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349"/>
      <c r="H53" s="616"/>
      <c r="I53" s="616"/>
      <c r="J53" s="616"/>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616">
        <v>730758</v>
      </c>
      <c r="F54" s="616">
        <v>103083856697.42999</v>
      </c>
      <c r="G54" s="349"/>
      <c r="H54" s="616">
        <v>82208</v>
      </c>
      <c r="I54" s="616">
        <v>11530224929.27</v>
      </c>
      <c r="J54" s="616"/>
      <c r="K54" s="616">
        <v>32885</v>
      </c>
      <c r="L54" s="616">
        <v>4589072148.6700001</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767044</v>
      </c>
      <c r="F55" s="616">
        <v>108430205136.49001</v>
      </c>
      <c r="G55" s="349"/>
      <c r="H55" s="616">
        <v>88595</v>
      </c>
      <c r="I55" s="616">
        <v>12467542702.08</v>
      </c>
      <c r="J55" s="616"/>
      <c r="K55" s="616">
        <v>35619</v>
      </c>
      <c r="L55" s="616">
        <v>4980828854.8900003</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791750</v>
      </c>
      <c r="F56" s="893">
        <v>111982567084.46001</v>
      </c>
      <c r="G56" s="356"/>
      <c r="H56" s="893">
        <v>93651</v>
      </c>
      <c r="I56" s="893">
        <v>13214151664.280001</v>
      </c>
      <c r="J56" s="356"/>
      <c r="K56" s="893">
        <v>38226</v>
      </c>
      <c r="L56" s="893">
        <v>5342929553.4700003</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349"/>
      <c r="H57" s="616"/>
      <c r="I57" s="616"/>
      <c r="J57" s="616"/>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616">
        <v>276958</v>
      </c>
      <c r="F58" s="616">
        <v>67179168628.57</v>
      </c>
      <c r="G58" s="349"/>
      <c r="H58" s="616">
        <v>27743</v>
      </c>
      <c r="I58" s="616">
        <v>6690970484.3699999</v>
      </c>
      <c r="J58" s="616"/>
      <c r="K58" s="616">
        <v>10564</v>
      </c>
      <c r="L58" s="616">
        <v>2553513823.4699998</v>
      </c>
    </row>
    <row r="59" spans="2:44" ht="15" customHeight="1">
      <c r="B59" s="351"/>
      <c r="C59" s="351"/>
      <c r="D59" s="934">
        <v>2023</v>
      </c>
      <c r="E59" s="616">
        <v>299306</v>
      </c>
      <c r="F59" s="616">
        <v>72653063521.490005</v>
      </c>
      <c r="G59" s="349"/>
      <c r="H59" s="616">
        <v>30921</v>
      </c>
      <c r="I59" s="616">
        <v>7483674638.6000004</v>
      </c>
      <c r="J59" s="616"/>
      <c r="K59" s="616">
        <v>11685</v>
      </c>
      <c r="L59" s="616">
        <v>2820215046.8800001</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318037</v>
      </c>
      <c r="F60" s="893">
        <v>77214279769.800003</v>
      </c>
      <c r="G60" s="356"/>
      <c r="H60" s="893">
        <v>34085</v>
      </c>
      <c r="I60" s="893">
        <v>8251611302.1599998</v>
      </c>
      <c r="J60" s="356"/>
      <c r="K60" s="893">
        <v>12747</v>
      </c>
      <c r="L60" s="893">
        <v>3082712915.21</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349"/>
      <c r="H61" s="616"/>
      <c r="I61" s="616"/>
      <c r="J61" s="616"/>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616">
        <v>127515</v>
      </c>
      <c r="F62" s="616">
        <v>43905393503.580002</v>
      </c>
      <c r="G62" s="349"/>
      <c r="H62" s="616">
        <v>11605</v>
      </c>
      <c r="I62" s="616">
        <v>3985326136.0799999</v>
      </c>
      <c r="J62" s="616"/>
      <c r="K62" s="616">
        <v>4066</v>
      </c>
      <c r="L62" s="616">
        <v>1393646675.01</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139903</v>
      </c>
      <c r="F63" s="616">
        <v>48170312552.779999</v>
      </c>
      <c r="G63" s="349"/>
      <c r="H63" s="616">
        <v>13167</v>
      </c>
      <c r="I63" s="616">
        <v>4523682343.1700001</v>
      </c>
      <c r="J63" s="616"/>
      <c r="K63" s="616">
        <v>4760</v>
      </c>
      <c r="L63" s="616">
        <v>1633409014.98</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151461</v>
      </c>
      <c r="F64" s="893">
        <v>52167380405.860001</v>
      </c>
      <c r="G64" s="356"/>
      <c r="H64" s="893">
        <v>14845</v>
      </c>
      <c r="I64" s="893">
        <v>5104649986.6999998</v>
      </c>
      <c r="J64" s="356"/>
      <c r="K64" s="893">
        <v>5320</v>
      </c>
      <c r="L64" s="893">
        <v>1828895593.1900001</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349"/>
      <c r="H65" s="616"/>
      <c r="I65" s="616"/>
      <c r="J65" s="616"/>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616">
        <v>72149</v>
      </c>
      <c r="F66" s="616">
        <v>32160056561.959999</v>
      </c>
      <c r="G66" s="349"/>
      <c r="H66" s="616">
        <v>6223</v>
      </c>
      <c r="I66" s="616">
        <v>2769469373.79</v>
      </c>
      <c r="J66" s="616"/>
      <c r="K66" s="616">
        <v>2027</v>
      </c>
      <c r="L66" s="616">
        <v>903007986.15999997</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79377</v>
      </c>
      <c r="F67" s="616">
        <v>35378701586.349998</v>
      </c>
      <c r="G67" s="349"/>
      <c r="H67" s="616">
        <v>6931</v>
      </c>
      <c r="I67" s="616">
        <v>3087771487.79</v>
      </c>
      <c r="J67" s="616"/>
      <c r="K67" s="616">
        <v>2318</v>
      </c>
      <c r="L67" s="616">
        <v>1030880960.53</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87029</v>
      </c>
      <c r="F68" s="893">
        <v>38790428846.290001</v>
      </c>
      <c r="G68" s="356"/>
      <c r="H68" s="893">
        <v>7767</v>
      </c>
      <c r="I68" s="893">
        <v>3460684352.2800002</v>
      </c>
      <c r="J68" s="356"/>
      <c r="K68" s="893">
        <v>2744</v>
      </c>
      <c r="L68" s="893">
        <v>1221386144.29</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349"/>
      <c r="H69" s="616"/>
      <c r="I69" s="616"/>
      <c r="J69" s="616"/>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616">
        <v>127614</v>
      </c>
      <c r="F70" s="616">
        <v>87185998055.669998</v>
      </c>
      <c r="G70" s="349"/>
      <c r="H70" s="616">
        <v>9600</v>
      </c>
      <c r="I70" s="616">
        <v>6462762044.6400003</v>
      </c>
      <c r="J70" s="616"/>
      <c r="K70" s="616">
        <v>3099</v>
      </c>
      <c r="L70" s="616">
        <v>2082144592.29</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142105</v>
      </c>
      <c r="F71" s="616">
        <v>97168247461.929993</v>
      </c>
      <c r="G71" s="349"/>
      <c r="H71" s="616">
        <v>11214</v>
      </c>
      <c r="I71" s="616">
        <v>7549732559.6999998</v>
      </c>
      <c r="J71" s="616"/>
      <c r="K71" s="616">
        <v>3545</v>
      </c>
      <c r="L71" s="616">
        <v>2389618089.6999998</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158589</v>
      </c>
      <c r="F72" s="893">
        <v>108769743544.78999</v>
      </c>
      <c r="G72" s="356"/>
      <c r="H72" s="893">
        <v>12953</v>
      </c>
      <c r="I72" s="893">
        <v>8760358332.5300007</v>
      </c>
      <c r="J72" s="356"/>
      <c r="K72" s="893">
        <v>4068</v>
      </c>
      <c r="L72" s="893">
        <v>2740827929.1500001</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349"/>
      <c r="H73" s="616"/>
      <c r="I73" s="616"/>
      <c r="J73" s="616"/>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61708</v>
      </c>
      <c r="F74" s="616">
        <v>112191640004.09</v>
      </c>
      <c r="H74" s="616">
        <v>3250</v>
      </c>
      <c r="I74" s="616">
        <v>5311921510.3400002</v>
      </c>
      <c r="J74" s="616"/>
      <c r="K74" s="616">
        <v>882</v>
      </c>
      <c r="L74" s="616">
        <v>1309804644.2</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71520</v>
      </c>
      <c r="F75" s="616">
        <v>130965716411.83</v>
      </c>
      <c r="H75" s="616">
        <v>3901</v>
      </c>
      <c r="I75" s="616">
        <v>6434663147.2200003</v>
      </c>
      <c r="J75" s="616"/>
      <c r="K75" s="616">
        <v>1081</v>
      </c>
      <c r="L75" s="616">
        <v>1618862232.02</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82878</v>
      </c>
      <c r="F76" s="893">
        <v>153444525002.92999</v>
      </c>
      <c r="G76" s="356"/>
      <c r="H76" s="893">
        <v>4705</v>
      </c>
      <c r="I76" s="893">
        <v>7854899092.2200003</v>
      </c>
      <c r="J76" s="356"/>
      <c r="K76" s="893">
        <v>1353</v>
      </c>
      <c r="L76" s="893">
        <v>2034804603.21</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42"/>
      <c r="F77" s="942"/>
      <c r="G77" s="942"/>
      <c r="H77" s="942"/>
      <c r="I77" s="942"/>
      <c r="J77" s="942"/>
      <c r="K77" s="942"/>
      <c r="L77" s="942"/>
      <c r="M77" s="861"/>
      <c r="N77" s="861"/>
    </row>
    <row r="78" spans="1:37" s="900" customFormat="1">
      <c r="A78" s="896"/>
      <c r="B78" s="896"/>
      <c r="C78" s="896"/>
      <c r="D78" s="897"/>
      <c r="E78" s="842"/>
      <c r="F78" s="885"/>
      <c r="G78" s="943"/>
      <c r="H78" s="943"/>
      <c r="I78" s="943"/>
      <c r="J78" s="943"/>
      <c r="K78" s="943"/>
      <c r="L78" s="943"/>
      <c r="M78" s="883" t="s">
        <v>165</v>
      </c>
    </row>
    <row r="79" spans="1:37" s="900" customFormat="1">
      <c r="A79" s="896"/>
      <c r="B79" s="896"/>
      <c r="C79" s="896"/>
      <c r="D79" s="897"/>
      <c r="E79" s="944"/>
      <c r="F79" s="944"/>
      <c r="G79" s="885"/>
      <c r="H79" s="885"/>
      <c r="I79" s="885"/>
      <c r="J79" s="885"/>
      <c r="K79" s="885"/>
      <c r="L79" s="885"/>
      <c r="M79" s="884" t="s">
        <v>106</v>
      </c>
    </row>
    <row r="80" spans="1:37">
      <c r="E80" s="944"/>
      <c r="F80" s="944"/>
    </row>
    <row r="81" spans="2:44">
      <c r="G81" s="945"/>
      <c r="H81" s="945"/>
      <c r="I81" s="945"/>
      <c r="J81" s="945"/>
      <c r="K81" s="945"/>
      <c r="L81" s="945"/>
    </row>
    <row r="82" spans="2:44">
      <c r="B82" s="894"/>
    </row>
    <row r="83" spans="2:44" s="610" customFormat="1">
      <c r="B83" s="894"/>
      <c r="D83" s="613"/>
      <c r="E83" s="842"/>
      <c r="F83" s="885"/>
      <c r="G83" s="885"/>
      <c r="H83" s="885"/>
      <c r="I83" s="885"/>
      <c r="J83" s="885"/>
      <c r="K83" s="885"/>
      <c r="L83" s="885"/>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842"/>
      <c r="F84" s="885"/>
      <c r="G84" s="885"/>
      <c r="H84" s="885"/>
      <c r="I84" s="885"/>
      <c r="J84" s="885"/>
      <c r="K84" s="885"/>
      <c r="L84" s="885"/>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842"/>
      <c r="F85" s="885"/>
      <c r="G85" s="885"/>
      <c r="H85" s="885"/>
      <c r="I85" s="885"/>
      <c r="J85" s="885"/>
      <c r="K85" s="885"/>
      <c r="L85" s="885"/>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842"/>
      <c r="F86" s="885"/>
      <c r="G86" s="885"/>
      <c r="H86" s="885"/>
      <c r="I86" s="885"/>
      <c r="J86" s="885"/>
      <c r="K86" s="885"/>
      <c r="L86" s="885"/>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842"/>
      <c r="F87" s="885"/>
      <c r="G87" s="885"/>
      <c r="H87" s="885"/>
      <c r="I87" s="885"/>
      <c r="J87" s="885"/>
      <c r="K87" s="885"/>
      <c r="L87" s="885"/>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842"/>
      <c r="F88" s="885"/>
      <c r="G88" s="885"/>
      <c r="H88" s="885"/>
      <c r="I88" s="885"/>
      <c r="J88" s="885"/>
      <c r="K88" s="885"/>
      <c r="L88" s="885"/>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842"/>
      <c r="F89" s="885"/>
      <c r="G89" s="885"/>
      <c r="H89" s="885"/>
      <c r="I89" s="885"/>
      <c r="J89" s="885"/>
      <c r="K89" s="885"/>
      <c r="L89" s="885"/>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842"/>
      <c r="F90" s="885"/>
      <c r="G90" s="885"/>
      <c r="H90" s="885"/>
      <c r="I90" s="885"/>
      <c r="J90" s="885"/>
      <c r="K90" s="885"/>
      <c r="L90" s="885"/>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842"/>
      <c r="F91" s="885"/>
      <c r="G91" s="885"/>
      <c r="H91" s="885"/>
      <c r="I91" s="885"/>
      <c r="J91" s="885"/>
      <c r="K91" s="885"/>
      <c r="L91" s="885"/>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842"/>
      <c r="F92" s="885"/>
      <c r="G92" s="885"/>
      <c r="H92" s="885"/>
      <c r="I92" s="885"/>
      <c r="J92" s="885"/>
      <c r="K92" s="885"/>
      <c r="L92" s="885"/>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842"/>
      <c r="F93" s="885"/>
      <c r="G93" s="885"/>
      <c r="H93" s="885"/>
      <c r="I93" s="885"/>
      <c r="J93" s="885"/>
      <c r="K93" s="885"/>
      <c r="L93" s="885"/>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842"/>
      <c r="F94" s="885"/>
      <c r="G94" s="885"/>
      <c r="H94" s="885"/>
      <c r="I94" s="885"/>
      <c r="J94" s="885"/>
      <c r="K94" s="885"/>
      <c r="L94" s="885"/>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842"/>
      <c r="F95" s="885"/>
      <c r="G95" s="885"/>
      <c r="H95" s="885"/>
      <c r="I95" s="885"/>
      <c r="J95" s="885"/>
      <c r="K95" s="885"/>
      <c r="L95" s="885"/>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842"/>
      <c r="F96" s="885"/>
      <c r="G96" s="885"/>
      <c r="H96" s="885"/>
      <c r="I96" s="885"/>
      <c r="J96" s="885"/>
      <c r="K96" s="885"/>
      <c r="L96" s="885"/>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842"/>
      <c r="F97" s="885"/>
      <c r="G97" s="885"/>
      <c r="H97" s="885"/>
      <c r="I97" s="885"/>
      <c r="J97" s="885"/>
      <c r="K97" s="885"/>
      <c r="L97" s="885"/>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842"/>
      <c r="F98" s="885"/>
      <c r="G98" s="885"/>
      <c r="H98" s="885"/>
      <c r="I98" s="885"/>
      <c r="J98" s="885"/>
      <c r="K98" s="885"/>
      <c r="L98" s="885"/>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894"/>
      <c r="D99" s="613"/>
      <c r="E99" s="842"/>
      <c r="F99" s="885"/>
      <c r="G99" s="885"/>
      <c r="H99" s="885"/>
      <c r="I99" s="885"/>
      <c r="J99" s="885"/>
      <c r="K99" s="885"/>
      <c r="L99" s="885"/>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894"/>
      <c r="D100" s="613"/>
      <c r="E100" s="842"/>
      <c r="F100" s="885"/>
      <c r="G100" s="885"/>
      <c r="H100" s="885"/>
      <c r="I100" s="885"/>
      <c r="J100" s="885"/>
      <c r="K100" s="885"/>
      <c r="L100" s="885"/>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902"/>
      <c r="D101" s="613"/>
      <c r="E101" s="842"/>
      <c r="F101" s="885"/>
      <c r="G101" s="885"/>
      <c r="H101" s="885"/>
      <c r="I101" s="885"/>
      <c r="J101" s="885"/>
      <c r="K101" s="885"/>
      <c r="L101" s="885"/>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842"/>
      <c r="F102" s="885"/>
      <c r="G102" s="885"/>
      <c r="H102" s="885"/>
      <c r="I102" s="885"/>
      <c r="J102" s="885"/>
      <c r="K102" s="885"/>
      <c r="L102" s="885"/>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894"/>
      <c r="D103" s="613"/>
      <c r="E103" s="842"/>
      <c r="F103" s="885"/>
      <c r="G103" s="885"/>
      <c r="H103" s="885"/>
      <c r="I103" s="885"/>
      <c r="J103" s="885"/>
      <c r="K103" s="885"/>
      <c r="L103" s="885"/>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902"/>
      <c r="D104" s="613"/>
      <c r="E104" s="842"/>
      <c r="F104" s="885"/>
      <c r="G104" s="885"/>
      <c r="H104" s="885"/>
      <c r="I104" s="885"/>
      <c r="J104" s="885"/>
      <c r="K104" s="885"/>
      <c r="L104" s="885"/>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902"/>
      <c r="D105" s="613"/>
      <c r="E105" s="842"/>
      <c r="F105" s="885"/>
      <c r="G105" s="885"/>
      <c r="H105" s="885"/>
      <c r="I105" s="885"/>
      <c r="J105" s="885"/>
      <c r="K105" s="885"/>
      <c r="L105" s="885"/>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842"/>
      <c r="F106" s="885"/>
      <c r="G106" s="885"/>
      <c r="H106" s="885"/>
      <c r="I106" s="885"/>
      <c r="J106" s="885"/>
      <c r="K106" s="885"/>
      <c r="L106" s="885"/>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842"/>
      <c r="F107" s="885"/>
      <c r="G107" s="885"/>
      <c r="H107" s="885"/>
      <c r="I107" s="885"/>
      <c r="J107" s="885"/>
      <c r="K107" s="885"/>
      <c r="L107" s="885"/>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842"/>
      <c r="F108" s="885"/>
      <c r="G108" s="885"/>
      <c r="H108" s="885"/>
      <c r="I108" s="885"/>
      <c r="J108" s="885"/>
      <c r="K108" s="885"/>
      <c r="L108" s="885"/>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842"/>
      <c r="F109" s="885"/>
      <c r="G109" s="885"/>
      <c r="H109" s="885"/>
      <c r="I109" s="885"/>
      <c r="J109" s="885"/>
      <c r="K109" s="885"/>
      <c r="L109" s="885"/>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842"/>
      <c r="F110" s="885"/>
      <c r="G110" s="885"/>
      <c r="H110" s="885"/>
      <c r="I110" s="885"/>
      <c r="J110" s="885"/>
      <c r="K110" s="885"/>
      <c r="L110" s="885"/>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842"/>
      <c r="F111" s="885"/>
      <c r="G111" s="885"/>
      <c r="H111" s="885"/>
      <c r="I111" s="885"/>
      <c r="J111" s="885"/>
      <c r="K111" s="885"/>
      <c r="L111" s="885"/>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842"/>
      <c r="F112" s="885"/>
      <c r="G112" s="885"/>
      <c r="H112" s="885"/>
      <c r="I112" s="885"/>
      <c r="J112" s="885"/>
      <c r="K112" s="885"/>
      <c r="L112" s="885"/>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842"/>
      <c r="F113" s="885"/>
      <c r="G113" s="885"/>
      <c r="H113" s="885"/>
      <c r="I113" s="885"/>
      <c r="J113" s="885"/>
      <c r="K113" s="885"/>
      <c r="L113" s="885"/>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842"/>
      <c r="F114" s="885"/>
      <c r="G114" s="885"/>
      <c r="H114" s="885"/>
      <c r="I114" s="885"/>
      <c r="J114" s="885"/>
      <c r="K114" s="885"/>
      <c r="L114" s="885"/>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842"/>
      <c r="F115" s="885"/>
      <c r="G115" s="885"/>
      <c r="H115" s="885"/>
      <c r="I115" s="885"/>
      <c r="J115" s="885"/>
      <c r="K115" s="885"/>
      <c r="L115" s="885"/>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842"/>
      <c r="F116" s="885"/>
      <c r="G116" s="885"/>
      <c r="H116" s="885"/>
      <c r="I116" s="885"/>
      <c r="J116" s="885"/>
      <c r="K116" s="885"/>
      <c r="L116" s="885"/>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842"/>
      <c r="F117" s="885"/>
      <c r="G117" s="885"/>
      <c r="H117" s="885"/>
      <c r="I117" s="885"/>
      <c r="J117" s="885"/>
      <c r="K117" s="885"/>
      <c r="L117" s="885"/>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842"/>
      <c r="F118" s="885"/>
      <c r="G118" s="885"/>
      <c r="H118" s="885"/>
      <c r="I118" s="885"/>
      <c r="J118" s="885"/>
      <c r="K118" s="885"/>
      <c r="L118" s="885"/>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894"/>
      <c r="D119" s="613"/>
      <c r="E119" s="842"/>
      <c r="F119" s="885"/>
      <c r="G119" s="885"/>
      <c r="H119" s="885"/>
      <c r="I119" s="885"/>
      <c r="J119" s="885"/>
      <c r="K119" s="885"/>
      <c r="L119" s="885"/>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894"/>
      <c r="D120" s="613"/>
      <c r="E120" s="842"/>
      <c r="F120" s="885"/>
      <c r="G120" s="885"/>
      <c r="H120" s="885"/>
      <c r="I120" s="885"/>
      <c r="J120" s="885"/>
      <c r="K120" s="885"/>
      <c r="L120" s="885"/>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842"/>
      <c r="F121" s="885"/>
      <c r="G121" s="885"/>
      <c r="H121" s="885"/>
      <c r="I121" s="885"/>
      <c r="J121" s="885"/>
      <c r="K121" s="885"/>
      <c r="L121" s="885"/>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842"/>
      <c r="F122" s="885"/>
      <c r="G122" s="885"/>
      <c r="H122" s="885"/>
      <c r="I122" s="885"/>
      <c r="J122" s="885"/>
      <c r="K122" s="885"/>
      <c r="L122" s="885"/>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842"/>
      <c r="F123" s="885"/>
      <c r="G123" s="885"/>
      <c r="H123" s="885"/>
      <c r="I123" s="885"/>
      <c r="J123" s="885"/>
      <c r="K123" s="885"/>
      <c r="L123" s="885"/>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842"/>
      <c r="F124" s="885"/>
      <c r="G124" s="885"/>
      <c r="H124" s="885"/>
      <c r="I124" s="885"/>
      <c r="J124" s="885"/>
      <c r="K124" s="885"/>
      <c r="L124" s="885"/>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842"/>
      <c r="F125" s="885"/>
      <c r="G125" s="885"/>
      <c r="H125" s="885"/>
      <c r="I125" s="885"/>
      <c r="J125" s="885"/>
      <c r="K125" s="885"/>
      <c r="L125" s="885"/>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842"/>
      <c r="F126" s="885"/>
      <c r="G126" s="885"/>
      <c r="H126" s="885"/>
      <c r="I126" s="885"/>
      <c r="J126" s="885"/>
      <c r="K126" s="885"/>
      <c r="L126" s="885"/>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842"/>
      <c r="F127" s="885"/>
      <c r="G127" s="885"/>
      <c r="H127" s="885"/>
      <c r="I127" s="885"/>
      <c r="J127" s="885"/>
      <c r="K127" s="885"/>
      <c r="L127" s="885"/>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842"/>
      <c r="F128" s="885"/>
      <c r="G128" s="885"/>
      <c r="H128" s="885"/>
      <c r="I128" s="885"/>
      <c r="J128" s="885"/>
      <c r="K128" s="885"/>
      <c r="L128" s="885"/>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row r="129" spans="2:44" s="610" customFormat="1">
      <c r="B129" s="903"/>
      <c r="D129" s="613"/>
      <c r="E129" s="842"/>
      <c r="F129" s="885"/>
      <c r="G129" s="885"/>
      <c r="H129" s="885"/>
      <c r="I129" s="885"/>
      <c r="J129" s="885"/>
      <c r="K129" s="885"/>
      <c r="L129" s="885"/>
      <c r="M129" s="905"/>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row>
    <row r="130" spans="2:44" s="610" customFormat="1">
      <c r="B130" s="903"/>
      <c r="D130" s="613"/>
      <c r="E130" s="842"/>
      <c r="F130" s="885"/>
      <c r="G130" s="885"/>
      <c r="H130" s="885"/>
      <c r="I130" s="885"/>
      <c r="J130" s="885"/>
      <c r="K130" s="885"/>
      <c r="L130" s="885"/>
      <c r="M130" s="905"/>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row>
  </sheetData>
  <mergeCells count="3">
    <mergeCell ref="E12:F12"/>
    <mergeCell ref="H12:I12"/>
    <mergeCell ref="K12:L12"/>
  </mergeCells>
  <printOptions horizontalCentered="1"/>
  <pageMargins left="0.45" right="0.45" top="0.75" bottom="0.75" header="0.3" footer="0.3"/>
  <pageSetup paperSize="9" scale="70"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9B7E7-5A5E-4588-82D2-654E50CE4FAF}">
  <dimension ref="A1:AR130"/>
  <sheetViews>
    <sheetView showGridLines="0" view="pageBreakPreview" zoomScale="70" zoomScaleNormal="100" zoomScaleSheetLayoutView="70" workbookViewId="0">
      <selection activeCell="B6" sqref="B6"/>
    </sheetView>
  </sheetViews>
  <sheetFormatPr defaultColWidth="10" defaultRowHeight="16.5"/>
  <cols>
    <col min="1" max="1" width="2.140625" style="610" customWidth="1"/>
    <col min="2" max="2" width="13.5703125" style="610" customWidth="1"/>
    <col min="3" max="3" width="10.85546875" style="610" customWidth="1"/>
    <col min="4" max="4" width="10.140625" style="613" customWidth="1"/>
    <col min="5" max="5" width="12.7109375" style="885" customWidth="1"/>
    <col min="6" max="6" width="17.85546875" style="885" customWidth="1"/>
    <col min="7" max="7" width="1.5703125" style="885" customWidth="1"/>
    <col min="8" max="8" width="12.7109375" style="885" customWidth="1"/>
    <col min="9" max="9" width="17.85546875" style="885" customWidth="1"/>
    <col min="10" max="10" width="1.5703125" style="885" customWidth="1"/>
    <col min="11" max="11" width="12.7109375" style="917" customWidth="1"/>
    <col min="12" max="12" width="17.85546875" style="911" customWidth="1"/>
    <col min="13" max="13" width="1.42578125" style="905" customWidth="1"/>
    <col min="14" max="16384" width="10" style="362"/>
  </cols>
  <sheetData>
    <row r="1" spans="1:13">
      <c r="M1" s="342" t="s">
        <v>0</v>
      </c>
    </row>
    <row r="2" spans="1:13">
      <c r="M2" s="343" t="s">
        <v>1</v>
      </c>
    </row>
    <row r="3" spans="1:13">
      <c r="H3" s="946"/>
      <c r="I3" s="947"/>
    </row>
    <row r="4" spans="1:13">
      <c r="H4" s="946"/>
      <c r="I4" s="948"/>
    </row>
    <row r="5" spans="1:13" s="848" customFormat="1">
      <c r="A5" s="842"/>
      <c r="B5" s="843" t="s">
        <v>289</v>
      </c>
      <c r="C5" s="844" t="s">
        <v>441</v>
      </c>
      <c r="D5" s="845"/>
      <c r="E5" s="885"/>
      <c r="F5" s="885"/>
      <c r="G5" s="885"/>
      <c r="H5" s="946"/>
      <c r="I5" s="946"/>
      <c r="J5" s="885"/>
      <c r="K5" s="917"/>
      <c r="L5" s="911"/>
      <c r="M5" s="907"/>
    </row>
    <row r="6" spans="1:13" s="848" customFormat="1">
      <c r="A6" s="842"/>
      <c r="B6" s="843"/>
      <c r="C6" s="844" t="s">
        <v>444</v>
      </c>
      <c r="D6" s="845"/>
      <c r="E6" s="885"/>
      <c r="F6" s="885"/>
      <c r="G6" s="885"/>
      <c r="H6" s="949"/>
      <c r="I6" s="949"/>
      <c r="J6" s="885"/>
      <c r="K6" s="917"/>
      <c r="L6" s="911"/>
      <c r="M6" s="907"/>
    </row>
    <row r="7" spans="1:13" s="848" customFormat="1">
      <c r="A7" s="842"/>
      <c r="B7" s="849" t="s">
        <v>290</v>
      </c>
      <c r="C7" s="850" t="s">
        <v>445</v>
      </c>
      <c r="D7" s="851"/>
      <c r="E7" s="885"/>
      <c r="F7" s="885"/>
      <c r="G7" s="885"/>
      <c r="H7" s="843"/>
      <c r="I7" s="843"/>
      <c r="J7" s="885"/>
      <c r="K7" s="917"/>
      <c r="L7" s="911"/>
      <c r="M7" s="907"/>
    </row>
    <row r="8" spans="1:13" s="848" customFormat="1">
      <c r="A8" s="842"/>
      <c r="B8" s="849"/>
      <c r="C8" s="850" t="s">
        <v>446</v>
      </c>
      <c r="D8" s="851"/>
      <c r="E8" s="885"/>
      <c r="F8" s="885"/>
      <c r="G8" s="885"/>
      <c r="H8" s="843"/>
      <c r="I8" s="843"/>
      <c r="J8" s="885"/>
      <c r="K8" s="917"/>
      <c r="L8" s="911"/>
      <c r="M8" s="907"/>
    </row>
    <row r="9" spans="1:13" s="848" customFormat="1">
      <c r="A9" s="842"/>
      <c r="B9" s="849"/>
      <c r="C9" s="850"/>
      <c r="D9" s="851"/>
      <c r="E9" s="885"/>
      <c r="F9" s="885"/>
      <c r="G9" s="885"/>
      <c r="H9" s="885"/>
      <c r="I9" s="885"/>
      <c r="J9" s="885"/>
      <c r="K9" s="917"/>
      <c r="L9" s="911"/>
      <c r="M9" s="907"/>
    </row>
    <row r="10" spans="1:13" ht="17.25" thickBot="1">
      <c r="B10" s="610" t="s">
        <v>443</v>
      </c>
    </row>
    <row r="11" spans="1:13" ht="15.75" thickTop="1">
      <c r="A11" s="852"/>
      <c r="B11" s="853"/>
      <c r="C11" s="853"/>
      <c r="D11" s="589"/>
      <c r="E11" s="931"/>
      <c r="F11" s="931"/>
      <c r="G11" s="931"/>
      <c r="H11" s="931"/>
      <c r="I11" s="931"/>
      <c r="J11" s="931"/>
      <c r="K11" s="922"/>
      <c r="L11" s="921"/>
      <c r="M11" s="908"/>
    </row>
    <row r="12" spans="1:13" ht="14.25">
      <c r="B12" s="351" t="s">
        <v>432</v>
      </c>
      <c r="C12" s="351"/>
      <c r="D12" s="887" t="s">
        <v>337</v>
      </c>
      <c r="E12" s="932" t="s">
        <v>18</v>
      </c>
      <c r="F12" s="932"/>
      <c r="G12" s="843"/>
      <c r="H12" s="932" t="s">
        <v>17</v>
      </c>
      <c r="I12" s="932"/>
      <c r="J12" s="843"/>
      <c r="K12" s="888" t="s">
        <v>16</v>
      </c>
      <c r="L12" s="888"/>
      <c r="M12" s="855"/>
    </row>
    <row r="13" spans="1:13" ht="13.5">
      <c r="B13" s="351" t="s">
        <v>433</v>
      </c>
      <c r="C13" s="889"/>
      <c r="D13" s="890" t="s">
        <v>338</v>
      </c>
      <c r="E13" s="859" t="s">
        <v>271</v>
      </c>
      <c r="F13" s="860" t="s">
        <v>408</v>
      </c>
      <c r="G13" s="858"/>
      <c r="H13" s="859" t="s">
        <v>271</v>
      </c>
      <c r="I13" s="860" t="s">
        <v>408</v>
      </c>
      <c r="J13" s="858"/>
      <c r="K13" s="859" t="s">
        <v>271</v>
      </c>
      <c r="L13" s="860" t="s">
        <v>408</v>
      </c>
      <c r="M13" s="909">
        <v>400000</v>
      </c>
    </row>
    <row r="14" spans="1:13" ht="13.5">
      <c r="B14" s="889" t="s">
        <v>434</v>
      </c>
      <c r="C14" s="889"/>
      <c r="D14" s="890"/>
      <c r="E14" s="862" t="s">
        <v>262</v>
      </c>
      <c r="F14" s="863" t="s">
        <v>409</v>
      </c>
      <c r="G14" s="858"/>
      <c r="H14" s="862" t="s">
        <v>262</v>
      </c>
      <c r="I14" s="863" t="s">
        <v>409</v>
      </c>
      <c r="J14" s="858"/>
      <c r="K14" s="862" t="s">
        <v>262</v>
      </c>
      <c r="L14" s="863" t="s">
        <v>409</v>
      </c>
      <c r="M14" s="909"/>
    </row>
    <row r="15" spans="1:13" ht="13.5">
      <c r="B15" s="889" t="s">
        <v>435</v>
      </c>
      <c r="C15" s="889"/>
      <c r="D15" s="890"/>
      <c r="E15" s="858"/>
      <c r="F15" s="864" t="s">
        <v>410</v>
      </c>
      <c r="G15" s="858"/>
      <c r="H15" s="909"/>
      <c r="I15" s="864" t="s">
        <v>410</v>
      </c>
      <c r="J15" s="858"/>
      <c r="K15" s="862"/>
      <c r="L15" s="864" t="s">
        <v>410</v>
      </c>
      <c r="M15" s="909"/>
    </row>
    <row r="16" spans="1:13" ht="13.5">
      <c r="A16" s="865"/>
      <c r="B16" s="866"/>
      <c r="C16" s="866"/>
      <c r="D16" s="867"/>
      <c r="E16" s="868"/>
      <c r="F16" s="868"/>
      <c r="G16" s="868"/>
      <c r="H16" s="910"/>
      <c r="I16" s="910"/>
      <c r="J16" s="868"/>
      <c r="K16" s="868"/>
      <c r="L16" s="868"/>
      <c r="M16" s="910"/>
    </row>
    <row r="17" spans="2:31" ht="8.1" customHeight="1">
      <c r="B17" s="608"/>
      <c r="C17" s="608"/>
      <c r="D17" s="597"/>
      <c r="E17" s="855"/>
      <c r="F17" s="855"/>
      <c r="G17" s="855"/>
      <c r="H17" s="858"/>
      <c r="I17" s="858"/>
      <c r="J17" s="855"/>
      <c r="K17" s="855"/>
      <c r="L17" s="855"/>
    </row>
    <row r="18" spans="2:31" ht="15" customHeight="1">
      <c r="B18" s="608" t="s">
        <v>411</v>
      </c>
      <c r="C18" s="608"/>
      <c r="D18" s="597">
        <v>2022</v>
      </c>
      <c r="E18" s="864">
        <v>249850</v>
      </c>
      <c r="F18" s="864">
        <v>6875496007.9200001</v>
      </c>
      <c r="G18" s="864"/>
      <c r="H18" s="864">
        <v>198307</v>
      </c>
      <c r="I18" s="864">
        <v>14389461179.759998</v>
      </c>
      <c r="J18" s="864"/>
      <c r="K18" s="864">
        <v>245660</v>
      </c>
      <c r="L18" s="864">
        <v>18630666035.929996</v>
      </c>
    </row>
    <row r="19" spans="2:31" ht="15" customHeight="1">
      <c r="B19" s="608"/>
      <c r="C19" s="608"/>
      <c r="D19" s="597">
        <v>2023</v>
      </c>
      <c r="E19" s="864">
        <v>261393</v>
      </c>
      <c r="F19" s="864">
        <v>7946463903.0200005</v>
      </c>
      <c r="G19" s="864"/>
      <c r="H19" s="864">
        <v>205355</v>
      </c>
      <c r="I19" s="864">
        <v>16062603130.419998</v>
      </c>
      <c r="J19" s="864"/>
      <c r="K19" s="864">
        <v>254522</v>
      </c>
      <c r="L19" s="864">
        <v>20740692249.450001</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278778</v>
      </c>
      <c r="F20" s="892">
        <v>9046151350.3600006</v>
      </c>
      <c r="G20" s="892"/>
      <c r="H20" s="892">
        <v>214045</v>
      </c>
      <c r="I20" s="892">
        <v>17802072756.710003</v>
      </c>
      <c r="K20" s="892">
        <v>266359</v>
      </c>
      <c r="L20" s="892">
        <v>22951547209.950001</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616"/>
      <c r="F21" s="616"/>
      <c r="G21" s="616"/>
      <c r="H21" s="616"/>
      <c r="I21" s="616"/>
      <c r="J21" s="616"/>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616">
        <v>131932</v>
      </c>
      <c r="F22" s="616">
        <v>195521099.93000001</v>
      </c>
      <c r="G22" s="616"/>
      <c r="H22" s="616">
        <v>68728</v>
      </c>
      <c r="I22" s="616">
        <v>110613244.98999999</v>
      </c>
      <c r="J22" s="616"/>
      <c r="K22" s="616">
        <v>79248</v>
      </c>
      <c r="L22" s="616">
        <v>126549896.3</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110383</v>
      </c>
      <c r="F23" s="616">
        <v>147724322.59</v>
      </c>
      <c r="G23" s="616"/>
      <c r="H23" s="616">
        <v>57680</v>
      </c>
      <c r="I23" s="616">
        <v>85098373.450000003</v>
      </c>
      <c r="J23" s="616"/>
      <c r="K23" s="616">
        <v>67265</v>
      </c>
      <c r="L23" s="616">
        <v>99310614.510000005</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111758</v>
      </c>
      <c r="F24" s="893">
        <v>151480082.94</v>
      </c>
      <c r="G24" s="938"/>
      <c r="H24" s="893">
        <v>57280</v>
      </c>
      <c r="I24" s="893">
        <v>84104839.469999999</v>
      </c>
      <c r="K24" s="893">
        <v>67280</v>
      </c>
      <c r="L24" s="893">
        <v>100038540.29000001</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616"/>
      <c r="H25" s="616"/>
      <c r="I25" s="616"/>
      <c r="J25" s="61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616">
        <v>25773</v>
      </c>
      <c r="F26" s="616">
        <v>182058851.88999999</v>
      </c>
      <c r="G26" s="616"/>
      <c r="H26" s="616">
        <v>17258</v>
      </c>
      <c r="I26" s="616">
        <v>123528329.56999999</v>
      </c>
      <c r="J26" s="616"/>
      <c r="K26" s="616">
        <v>21021</v>
      </c>
      <c r="L26" s="616">
        <v>150191734.53999999</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38214</v>
      </c>
      <c r="F27" s="616">
        <v>283631438.54000002</v>
      </c>
      <c r="G27" s="616"/>
      <c r="H27" s="616">
        <v>21964</v>
      </c>
      <c r="I27" s="616">
        <v>163948920.11000001</v>
      </c>
      <c r="J27" s="616"/>
      <c r="K27" s="616">
        <v>25652</v>
      </c>
      <c r="L27" s="616">
        <v>190455865.65000001</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31093</v>
      </c>
      <c r="F28" s="893">
        <v>230245496.34</v>
      </c>
      <c r="G28" s="939"/>
      <c r="H28" s="893">
        <v>17819</v>
      </c>
      <c r="I28" s="893">
        <v>131442700.65000001</v>
      </c>
      <c r="K28" s="893">
        <v>21651</v>
      </c>
      <c r="L28" s="893">
        <v>159949641.62</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616"/>
      <c r="H29" s="616"/>
      <c r="I29" s="616"/>
      <c r="J29" s="616"/>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616">
        <v>22769</v>
      </c>
      <c r="F30" s="616">
        <v>328980526.19</v>
      </c>
      <c r="G30" s="616"/>
      <c r="H30" s="616">
        <v>18161</v>
      </c>
      <c r="I30" s="616">
        <v>263898014.49000001</v>
      </c>
      <c r="J30" s="616"/>
      <c r="K30" s="616">
        <v>22182</v>
      </c>
      <c r="L30" s="616">
        <v>322780667.01999998</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35225</v>
      </c>
      <c r="F31" s="616">
        <v>496327932.85000002</v>
      </c>
      <c r="G31" s="616"/>
      <c r="H31" s="616">
        <v>24654</v>
      </c>
      <c r="I31" s="616">
        <v>351175501.64999998</v>
      </c>
      <c r="J31" s="616"/>
      <c r="K31" s="616">
        <v>29720</v>
      </c>
      <c r="L31" s="616">
        <v>424672345.42000002</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46106</v>
      </c>
      <c r="F32" s="893">
        <v>659396582.27999997</v>
      </c>
      <c r="G32" s="940"/>
      <c r="H32" s="893">
        <v>29432</v>
      </c>
      <c r="I32" s="893">
        <v>426677848.85000002</v>
      </c>
      <c r="K32" s="893">
        <v>34398</v>
      </c>
      <c r="L32" s="893">
        <v>499660758.85000002</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616"/>
      <c r="H33" s="616"/>
      <c r="I33" s="616"/>
      <c r="J33" s="616"/>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616">
        <v>13842</v>
      </c>
      <c r="F34" s="616">
        <v>341724321.45999998</v>
      </c>
      <c r="G34" s="616"/>
      <c r="H34" s="616">
        <v>12124</v>
      </c>
      <c r="I34" s="616">
        <v>299652465.31</v>
      </c>
      <c r="J34" s="616"/>
      <c r="K34" s="616">
        <v>14978</v>
      </c>
      <c r="L34" s="616">
        <v>371117500.26999998</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16005</v>
      </c>
      <c r="F35" s="616">
        <v>394185768.17000002</v>
      </c>
      <c r="G35" s="616"/>
      <c r="H35" s="616">
        <v>13498</v>
      </c>
      <c r="I35" s="616">
        <v>332916314.35000002</v>
      </c>
      <c r="J35" s="616"/>
      <c r="K35" s="616">
        <v>16576</v>
      </c>
      <c r="L35" s="616">
        <v>409123399.91000003</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20651</v>
      </c>
      <c r="F36" s="893">
        <v>504609094.52999997</v>
      </c>
      <c r="G36" s="941"/>
      <c r="H36" s="893">
        <v>15692</v>
      </c>
      <c r="I36" s="893">
        <v>385696537.81</v>
      </c>
      <c r="K36" s="893">
        <v>19676</v>
      </c>
      <c r="L36" s="893">
        <v>483702528.80000001</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616"/>
      <c r="H37" s="616"/>
      <c r="I37" s="616"/>
      <c r="J37" s="616"/>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616">
        <v>10064</v>
      </c>
      <c r="F38" s="616">
        <v>349447265.56</v>
      </c>
      <c r="G38" s="616"/>
      <c r="H38" s="616">
        <v>9269</v>
      </c>
      <c r="I38" s="616">
        <v>322032226.20999998</v>
      </c>
      <c r="J38" s="616"/>
      <c r="K38" s="616">
        <v>12054</v>
      </c>
      <c r="L38" s="616">
        <v>419969508.13</v>
      </c>
    </row>
    <row r="39" spans="2:44" ht="15" customHeight="1">
      <c r="B39" s="351"/>
      <c r="C39" s="894"/>
      <c r="D39" s="934">
        <v>2023</v>
      </c>
      <c r="E39" s="616">
        <v>10835</v>
      </c>
      <c r="F39" s="616">
        <v>376369848.06999999</v>
      </c>
      <c r="G39" s="616"/>
      <c r="H39" s="616">
        <v>9800</v>
      </c>
      <c r="I39" s="616">
        <v>341142720.89999998</v>
      </c>
      <c r="J39" s="616"/>
      <c r="K39" s="616">
        <v>12514</v>
      </c>
      <c r="L39" s="616">
        <v>435359540.60000002</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12616</v>
      </c>
      <c r="F40" s="893">
        <v>437501641.25999999</v>
      </c>
      <c r="G40" s="356"/>
      <c r="H40" s="893">
        <v>10879</v>
      </c>
      <c r="I40" s="893">
        <v>377948997.16000003</v>
      </c>
      <c r="K40" s="893">
        <v>13690</v>
      </c>
      <c r="L40" s="893">
        <v>475461957.86000001</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616"/>
      <c r="H41" s="616"/>
      <c r="I41" s="616"/>
      <c r="J41" s="616"/>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616">
        <v>7426</v>
      </c>
      <c r="F42" s="616">
        <v>333016853.51999998</v>
      </c>
      <c r="G42" s="616"/>
      <c r="H42" s="616">
        <v>7500</v>
      </c>
      <c r="I42" s="616">
        <v>336527645.19</v>
      </c>
      <c r="J42" s="616"/>
      <c r="K42" s="616">
        <v>10047</v>
      </c>
      <c r="L42" s="616">
        <v>449977577.66000003</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8169</v>
      </c>
      <c r="F43" s="616">
        <v>365679774.22000003</v>
      </c>
      <c r="G43" s="616"/>
      <c r="H43" s="616">
        <v>7820</v>
      </c>
      <c r="I43" s="616">
        <v>350676827.05000001</v>
      </c>
      <c r="J43" s="616"/>
      <c r="K43" s="616">
        <v>10499</v>
      </c>
      <c r="L43" s="616">
        <v>470575597.06</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9074</v>
      </c>
      <c r="F44" s="893">
        <v>406434147.69999999</v>
      </c>
      <c r="G44" s="356"/>
      <c r="H44" s="893">
        <v>8353</v>
      </c>
      <c r="I44" s="893">
        <v>373978605.18000001</v>
      </c>
      <c r="K44" s="893">
        <v>11005</v>
      </c>
      <c r="L44" s="893">
        <v>493328104.31</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616"/>
      <c r="H45" s="616"/>
      <c r="I45" s="616"/>
      <c r="J45" s="616"/>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616">
        <v>10718</v>
      </c>
      <c r="F46" s="616">
        <v>635995440.58000004</v>
      </c>
      <c r="G46" s="616"/>
      <c r="H46" s="616">
        <v>12081</v>
      </c>
      <c r="I46" s="616">
        <v>718361135.09000003</v>
      </c>
      <c r="J46" s="616"/>
      <c r="K46" s="616">
        <v>16278</v>
      </c>
      <c r="L46" s="616">
        <v>969810816.66999996</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11613</v>
      </c>
      <c r="F47" s="616">
        <v>689232853.90999997</v>
      </c>
      <c r="G47" s="616"/>
      <c r="H47" s="616">
        <v>12602</v>
      </c>
      <c r="I47" s="616">
        <v>749240945.02999997</v>
      </c>
      <c r="J47" s="616"/>
      <c r="K47" s="616">
        <v>16607</v>
      </c>
      <c r="L47" s="616">
        <v>987945993.17999995</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12896</v>
      </c>
      <c r="F48" s="893">
        <v>763484154.65999997</v>
      </c>
      <c r="G48" s="356"/>
      <c r="H48" s="893">
        <v>13255</v>
      </c>
      <c r="I48" s="893">
        <v>788350123.54999995</v>
      </c>
      <c r="K48" s="893">
        <v>17360</v>
      </c>
      <c r="L48" s="893">
        <v>1032090147.77</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616"/>
      <c r="H49" s="616"/>
      <c r="I49" s="616"/>
      <c r="J49" s="616"/>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616">
        <v>9851</v>
      </c>
      <c r="F50" s="616">
        <v>823415429.95000005</v>
      </c>
      <c r="G50" s="616"/>
      <c r="H50" s="616">
        <v>13310</v>
      </c>
      <c r="I50" s="616">
        <v>1118402461.03</v>
      </c>
      <c r="J50" s="616"/>
      <c r="K50" s="616">
        <v>17692</v>
      </c>
      <c r="L50" s="616">
        <v>1488828676.6400001</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10837</v>
      </c>
      <c r="F51" s="616">
        <v>906050460.88999999</v>
      </c>
      <c r="G51" s="616"/>
      <c r="H51" s="616">
        <v>13715</v>
      </c>
      <c r="I51" s="616">
        <v>1154223563.79</v>
      </c>
      <c r="J51" s="616"/>
      <c r="K51" s="616">
        <v>18329</v>
      </c>
      <c r="L51" s="616">
        <v>1542182063.73</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12036</v>
      </c>
      <c r="F52" s="893">
        <v>1006853349.9299999</v>
      </c>
      <c r="G52" s="356"/>
      <c r="H52" s="893">
        <v>14261</v>
      </c>
      <c r="I52" s="893">
        <v>1200390306.96</v>
      </c>
      <c r="K52" s="893">
        <v>19129</v>
      </c>
      <c r="L52" s="893">
        <v>1608364047.8900001</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616"/>
      <c r="H53" s="616"/>
      <c r="I53" s="616"/>
      <c r="J53" s="616"/>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616">
        <v>11882</v>
      </c>
      <c r="F54" s="616">
        <v>1625181883.4100001</v>
      </c>
      <c r="G54" s="616"/>
      <c r="H54" s="616">
        <v>22174</v>
      </c>
      <c r="I54" s="616">
        <v>3117722902.9699998</v>
      </c>
      <c r="J54" s="616"/>
      <c r="K54" s="616">
        <v>29336</v>
      </c>
      <c r="L54" s="616">
        <v>4127128522.1500001</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13655</v>
      </c>
      <c r="F55" s="616">
        <v>1874064140.1800001</v>
      </c>
      <c r="G55" s="616"/>
      <c r="H55" s="616">
        <v>23795</v>
      </c>
      <c r="I55" s="616">
        <v>3362062367.4400001</v>
      </c>
      <c r="J55" s="616"/>
      <c r="K55" s="616">
        <v>31423</v>
      </c>
      <c r="L55" s="616">
        <v>4420386723.6499996</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15141</v>
      </c>
      <c r="F56" s="893">
        <v>2080742890.5799999</v>
      </c>
      <c r="G56" s="356"/>
      <c r="H56" s="893">
        <v>24903</v>
      </c>
      <c r="I56" s="893">
        <v>3518406915.8699999</v>
      </c>
      <c r="K56" s="893">
        <v>33424</v>
      </c>
      <c r="L56" s="893">
        <v>4710824111.1599998</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616"/>
      <c r="H57" s="616"/>
      <c r="I57" s="616"/>
      <c r="J57" s="616"/>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616">
        <v>3047</v>
      </c>
      <c r="F58" s="616">
        <v>729956398.5</v>
      </c>
      <c r="G58" s="616"/>
      <c r="H58" s="616">
        <v>7955</v>
      </c>
      <c r="I58" s="616">
        <v>1930022604.1700001</v>
      </c>
      <c r="J58" s="616"/>
      <c r="K58" s="616">
        <v>10489</v>
      </c>
      <c r="L58" s="616">
        <v>2537903394.4000001</v>
      </c>
    </row>
    <row r="59" spans="2:44" ht="15" customHeight="1">
      <c r="B59" s="351"/>
      <c r="C59" s="351"/>
      <c r="D59" s="934">
        <v>2023</v>
      </c>
      <c r="E59" s="616">
        <v>3495</v>
      </c>
      <c r="F59" s="616">
        <v>840101270.69000006</v>
      </c>
      <c r="G59" s="616"/>
      <c r="H59" s="616">
        <v>8598</v>
      </c>
      <c r="I59" s="616">
        <v>2084116352.21</v>
      </c>
      <c r="J59" s="616"/>
      <c r="K59" s="616">
        <v>11743</v>
      </c>
      <c r="L59" s="616">
        <v>2838145703.1999998</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3960</v>
      </c>
      <c r="F60" s="893">
        <v>949265054.45000005</v>
      </c>
      <c r="G60" s="356"/>
      <c r="H60" s="893">
        <v>9451</v>
      </c>
      <c r="I60" s="893">
        <v>2287143081.0300002</v>
      </c>
      <c r="K60" s="893">
        <v>12693</v>
      </c>
      <c r="L60" s="893">
        <v>3079670488.2199998</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616"/>
      <c r="H61" s="616"/>
      <c r="I61" s="616"/>
      <c r="J61" s="616"/>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616">
        <v>1122</v>
      </c>
      <c r="F62" s="616">
        <v>384639662.75999999</v>
      </c>
      <c r="G62" s="616"/>
      <c r="H62" s="616">
        <v>3537</v>
      </c>
      <c r="I62" s="616">
        <v>1212558693.4100001</v>
      </c>
      <c r="J62" s="616"/>
      <c r="K62" s="616">
        <v>4544</v>
      </c>
      <c r="L62" s="616">
        <v>1564743103.8699999</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1286</v>
      </c>
      <c r="F63" s="616">
        <v>442151415.36000001</v>
      </c>
      <c r="G63" s="616"/>
      <c r="H63" s="616">
        <v>4059</v>
      </c>
      <c r="I63" s="616">
        <v>1392605667.1400001</v>
      </c>
      <c r="J63" s="616"/>
      <c r="K63" s="616">
        <v>5188</v>
      </c>
      <c r="L63" s="616">
        <v>1785164775.1700001</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1465</v>
      </c>
      <c r="F64" s="893">
        <v>501140102.93000001</v>
      </c>
      <c r="G64" s="356"/>
      <c r="H64" s="893">
        <v>4519</v>
      </c>
      <c r="I64" s="893">
        <v>1554690608.46</v>
      </c>
      <c r="K64" s="893">
        <v>5590</v>
      </c>
      <c r="L64" s="893">
        <v>1920792000.4300001</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616"/>
      <c r="H65" s="616"/>
      <c r="I65" s="616"/>
      <c r="J65" s="616"/>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616">
        <v>558</v>
      </c>
      <c r="F66" s="616">
        <v>247007210.63</v>
      </c>
      <c r="G66" s="616"/>
      <c r="H66" s="616">
        <v>1925</v>
      </c>
      <c r="I66" s="616">
        <v>856522889.41999996</v>
      </c>
      <c r="J66" s="616"/>
      <c r="K66" s="616">
        <v>2407</v>
      </c>
      <c r="L66" s="616">
        <v>1070372620.39</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636</v>
      </c>
      <c r="F67" s="616">
        <v>282514975.41000003</v>
      </c>
      <c r="G67" s="616"/>
      <c r="H67" s="616">
        <v>2174</v>
      </c>
      <c r="I67" s="616">
        <v>968944296.23000002</v>
      </c>
      <c r="J67" s="616"/>
      <c r="K67" s="616">
        <v>2768</v>
      </c>
      <c r="L67" s="616">
        <v>1232583767.3399999</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742</v>
      </c>
      <c r="F68" s="893">
        <v>331253961.35000002</v>
      </c>
      <c r="G68" s="356"/>
      <c r="H68" s="893">
        <v>2350</v>
      </c>
      <c r="I68" s="893">
        <v>1048199555.8099999</v>
      </c>
      <c r="K68" s="893">
        <v>3203</v>
      </c>
      <c r="L68" s="893">
        <v>1426302231.72</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616"/>
      <c r="H69" s="616"/>
      <c r="I69" s="616"/>
      <c r="J69" s="616"/>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616">
        <v>707</v>
      </c>
      <c r="F70" s="616">
        <v>470965633.69999999</v>
      </c>
      <c r="G70" s="616"/>
      <c r="H70" s="616">
        <v>3116</v>
      </c>
      <c r="I70" s="616">
        <v>2101547834.29</v>
      </c>
      <c r="J70" s="616"/>
      <c r="K70" s="616">
        <v>3838</v>
      </c>
      <c r="L70" s="616">
        <v>2598558108.8200002</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835</v>
      </c>
      <c r="F71" s="616">
        <v>554741918.53999996</v>
      </c>
      <c r="G71" s="616"/>
      <c r="H71" s="616">
        <v>3599</v>
      </c>
      <c r="I71" s="616">
        <v>2439649148.1100001</v>
      </c>
      <c r="J71" s="616"/>
      <c r="K71" s="616">
        <v>4392</v>
      </c>
      <c r="L71" s="616">
        <v>2968752941.5799999</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978</v>
      </c>
      <c r="F72" s="893">
        <v>651688473.53999996</v>
      </c>
      <c r="G72" s="356"/>
      <c r="H72" s="893">
        <v>4177</v>
      </c>
      <c r="I72" s="893">
        <v>2844868198.6100001</v>
      </c>
      <c r="K72" s="893">
        <v>5128</v>
      </c>
      <c r="L72" s="893">
        <v>3476528608.6500001</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616"/>
      <c r="H73" s="616"/>
      <c r="I73" s="616"/>
      <c r="J73" s="616"/>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159</v>
      </c>
      <c r="F74" s="616">
        <v>227585429.84</v>
      </c>
      <c r="G74" s="616"/>
      <c r="H74" s="616">
        <v>1169</v>
      </c>
      <c r="I74" s="616">
        <v>1878070733.6199999</v>
      </c>
      <c r="J74" s="616"/>
      <c r="K74" s="616">
        <v>1546</v>
      </c>
      <c r="L74" s="616">
        <v>2432733909.0700002</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205</v>
      </c>
      <c r="F75" s="616">
        <v>293687783.60000002</v>
      </c>
      <c r="G75" s="616"/>
      <c r="H75" s="616">
        <v>1397</v>
      </c>
      <c r="I75" s="616">
        <v>2286802132.96</v>
      </c>
      <c r="J75" s="616"/>
      <c r="K75" s="616">
        <v>1846</v>
      </c>
      <c r="L75" s="616">
        <v>2936032918.4499998</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262</v>
      </c>
      <c r="F76" s="893">
        <v>372056317.87</v>
      </c>
      <c r="G76" s="356"/>
      <c r="H76" s="893">
        <v>1674</v>
      </c>
      <c r="I76" s="893">
        <v>2780174437.3000002</v>
      </c>
      <c r="K76" s="893">
        <v>2132</v>
      </c>
      <c r="L76" s="893">
        <v>3484834042.3800001</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42"/>
      <c r="F77" s="942"/>
      <c r="G77" s="942"/>
      <c r="H77" s="942"/>
      <c r="I77" s="942"/>
      <c r="J77" s="942"/>
      <c r="K77" s="912"/>
      <c r="L77" s="912"/>
      <c r="M77" s="861"/>
      <c r="N77" s="861"/>
    </row>
    <row r="78" spans="1:37" s="900" customFormat="1">
      <c r="A78" s="896"/>
      <c r="B78" s="896"/>
      <c r="C78" s="896"/>
      <c r="D78" s="897"/>
      <c r="E78" s="943"/>
      <c r="F78" s="943"/>
      <c r="G78" s="943"/>
      <c r="H78" s="885"/>
      <c r="I78" s="885"/>
      <c r="J78" s="943"/>
      <c r="K78" s="917"/>
      <c r="L78" s="911"/>
      <c r="M78" s="883" t="s">
        <v>165</v>
      </c>
    </row>
    <row r="79" spans="1:37" s="900" customFormat="1">
      <c r="A79" s="896"/>
      <c r="B79" s="896"/>
      <c r="C79" s="896"/>
      <c r="D79" s="897"/>
      <c r="E79" s="885"/>
      <c r="F79" s="885"/>
      <c r="G79" s="885"/>
      <c r="H79" s="885"/>
      <c r="I79" s="885"/>
      <c r="J79" s="885"/>
      <c r="K79" s="917"/>
      <c r="L79" s="911"/>
      <c r="M79" s="884" t="s">
        <v>106</v>
      </c>
    </row>
    <row r="81" spans="2:44">
      <c r="E81" s="945"/>
      <c r="F81" s="945"/>
      <c r="G81" s="945"/>
      <c r="J81" s="945"/>
    </row>
    <row r="82" spans="2:44">
      <c r="B82" s="894"/>
    </row>
    <row r="83" spans="2:44" s="610" customFormat="1">
      <c r="B83" s="894"/>
      <c r="D83" s="613"/>
      <c r="E83" s="885"/>
      <c r="F83" s="885"/>
      <c r="G83" s="885"/>
      <c r="H83" s="885"/>
      <c r="I83" s="885"/>
      <c r="J83" s="885"/>
      <c r="K83" s="917"/>
      <c r="L83" s="91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885"/>
      <c r="F84" s="885"/>
      <c r="G84" s="885"/>
      <c r="H84" s="885"/>
      <c r="I84" s="885"/>
      <c r="J84" s="885"/>
      <c r="K84" s="917"/>
      <c r="L84" s="91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885"/>
      <c r="F85" s="885"/>
      <c r="G85" s="885"/>
      <c r="H85" s="885"/>
      <c r="I85" s="885"/>
      <c r="J85" s="885"/>
      <c r="K85" s="917"/>
      <c r="L85" s="91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885"/>
      <c r="F86" s="885"/>
      <c r="G86" s="885"/>
      <c r="H86" s="885"/>
      <c r="I86" s="885"/>
      <c r="J86" s="885"/>
      <c r="K86" s="917"/>
      <c r="L86" s="91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885"/>
      <c r="F87" s="885"/>
      <c r="G87" s="885"/>
      <c r="H87" s="885"/>
      <c r="I87" s="885"/>
      <c r="J87" s="885"/>
      <c r="K87" s="917"/>
      <c r="L87" s="91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885"/>
      <c r="F88" s="885"/>
      <c r="G88" s="885"/>
      <c r="H88" s="885"/>
      <c r="I88" s="885"/>
      <c r="J88" s="885"/>
      <c r="K88" s="917"/>
      <c r="L88" s="91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885"/>
      <c r="F89" s="885"/>
      <c r="G89" s="885"/>
      <c r="H89" s="885"/>
      <c r="I89" s="885"/>
      <c r="J89" s="885"/>
      <c r="K89" s="917"/>
      <c r="L89" s="91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885"/>
      <c r="F90" s="885"/>
      <c r="G90" s="885"/>
      <c r="H90" s="885"/>
      <c r="I90" s="885"/>
      <c r="J90" s="885"/>
      <c r="K90" s="917"/>
      <c r="L90" s="91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885"/>
      <c r="F91" s="885"/>
      <c r="G91" s="885"/>
      <c r="H91" s="885"/>
      <c r="I91" s="885"/>
      <c r="J91" s="885"/>
      <c r="K91" s="917"/>
      <c r="L91" s="91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885"/>
      <c r="F92" s="885"/>
      <c r="G92" s="885"/>
      <c r="H92" s="885"/>
      <c r="I92" s="885"/>
      <c r="J92" s="885"/>
      <c r="K92" s="917"/>
      <c r="L92" s="91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885"/>
      <c r="F93" s="885"/>
      <c r="G93" s="885"/>
      <c r="H93" s="885"/>
      <c r="I93" s="885"/>
      <c r="J93" s="885"/>
      <c r="K93" s="917"/>
      <c r="L93" s="91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885"/>
      <c r="F94" s="885"/>
      <c r="G94" s="885"/>
      <c r="H94" s="885"/>
      <c r="I94" s="885"/>
      <c r="J94" s="885"/>
      <c r="K94" s="917"/>
      <c r="L94" s="91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885"/>
      <c r="F95" s="885"/>
      <c r="G95" s="885"/>
      <c r="H95" s="885"/>
      <c r="I95" s="885"/>
      <c r="J95" s="885"/>
      <c r="K95" s="917"/>
      <c r="L95" s="91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885"/>
      <c r="F96" s="885"/>
      <c r="G96" s="885"/>
      <c r="H96" s="885"/>
      <c r="I96" s="885"/>
      <c r="J96" s="885"/>
      <c r="K96" s="917"/>
      <c r="L96" s="91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885"/>
      <c r="F97" s="885"/>
      <c r="G97" s="885"/>
      <c r="H97" s="885"/>
      <c r="I97" s="885"/>
      <c r="J97" s="885"/>
      <c r="K97" s="917"/>
      <c r="L97" s="91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885"/>
      <c r="F98" s="885"/>
      <c r="G98" s="885"/>
      <c r="H98" s="885"/>
      <c r="I98" s="885"/>
      <c r="J98" s="885"/>
      <c r="K98" s="917"/>
      <c r="L98" s="91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894"/>
      <c r="D99" s="613"/>
      <c r="E99" s="885"/>
      <c r="F99" s="885"/>
      <c r="G99" s="885"/>
      <c r="H99" s="885"/>
      <c r="I99" s="885"/>
      <c r="J99" s="885"/>
      <c r="K99" s="917"/>
      <c r="L99" s="91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894"/>
      <c r="D100" s="613"/>
      <c r="E100" s="885"/>
      <c r="F100" s="885"/>
      <c r="G100" s="885"/>
      <c r="H100" s="885"/>
      <c r="I100" s="885"/>
      <c r="J100" s="885"/>
      <c r="K100" s="917"/>
      <c r="L100" s="91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902"/>
      <c r="D101" s="613"/>
      <c r="E101" s="885"/>
      <c r="F101" s="885"/>
      <c r="G101" s="885"/>
      <c r="H101" s="885"/>
      <c r="I101" s="885"/>
      <c r="J101" s="885"/>
      <c r="K101" s="917"/>
      <c r="L101" s="91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885"/>
      <c r="F102" s="885"/>
      <c r="G102" s="885"/>
      <c r="H102" s="885"/>
      <c r="I102" s="885"/>
      <c r="J102" s="885"/>
      <c r="K102" s="917"/>
      <c r="L102" s="91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894"/>
      <c r="D103" s="613"/>
      <c r="E103" s="885"/>
      <c r="F103" s="885"/>
      <c r="G103" s="885"/>
      <c r="H103" s="885"/>
      <c r="I103" s="885"/>
      <c r="J103" s="885"/>
      <c r="K103" s="917"/>
      <c r="L103" s="91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902"/>
      <c r="D104" s="613"/>
      <c r="E104" s="885"/>
      <c r="F104" s="885"/>
      <c r="G104" s="885"/>
      <c r="H104" s="885"/>
      <c r="I104" s="885"/>
      <c r="J104" s="885"/>
      <c r="K104" s="917"/>
      <c r="L104" s="91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902"/>
      <c r="D105" s="613"/>
      <c r="E105" s="885"/>
      <c r="F105" s="885"/>
      <c r="G105" s="885"/>
      <c r="H105" s="885"/>
      <c r="I105" s="885"/>
      <c r="J105" s="885"/>
      <c r="K105" s="917"/>
      <c r="L105" s="91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885"/>
      <c r="F106" s="885"/>
      <c r="G106" s="885"/>
      <c r="H106" s="885"/>
      <c r="I106" s="885"/>
      <c r="J106" s="885"/>
      <c r="K106" s="917"/>
      <c r="L106" s="91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885"/>
      <c r="F107" s="885"/>
      <c r="G107" s="885"/>
      <c r="H107" s="885"/>
      <c r="I107" s="885"/>
      <c r="J107" s="885"/>
      <c r="K107" s="917"/>
      <c r="L107" s="91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885"/>
      <c r="F108" s="885"/>
      <c r="G108" s="885"/>
      <c r="H108" s="885"/>
      <c r="I108" s="885"/>
      <c r="J108" s="885"/>
      <c r="K108" s="917"/>
      <c r="L108" s="91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885"/>
      <c r="F109" s="885"/>
      <c r="G109" s="885"/>
      <c r="H109" s="885"/>
      <c r="I109" s="885"/>
      <c r="J109" s="885"/>
      <c r="K109" s="917"/>
      <c r="L109" s="91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885"/>
      <c r="F110" s="885"/>
      <c r="G110" s="885"/>
      <c r="H110" s="885"/>
      <c r="I110" s="885"/>
      <c r="J110" s="885"/>
      <c r="K110" s="917"/>
      <c r="L110" s="91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885"/>
      <c r="F111" s="885"/>
      <c r="G111" s="885"/>
      <c r="H111" s="885"/>
      <c r="I111" s="885"/>
      <c r="J111" s="885"/>
      <c r="K111" s="917"/>
      <c r="L111" s="91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885"/>
      <c r="F112" s="885"/>
      <c r="G112" s="885"/>
      <c r="H112" s="885"/>
      <c r="I112" s="885"/>
      <c r="J112" s="885"/>
      <c r="K112" s="917"/>
      <c r="L112" s="91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885"/>
      <c r="F113" s="885"/>
      <c r="G113" s="885"/>
      <c r="H113" s="885"/>
      <c r="I113" s="885"/>
      <c r="J113" s="885"/>
      <c r="K113" s="917"/>
      <c r="L113" s="91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885"/>
      <c r="F114" s="885"/>
      <c r="G114" s="885"/>
      <c r="H114" s="885"/>
      <c r="I114" s="885"/>
      <c r="J114" s="885"/>
      <c r="K114" s="917"/>
      <c r="L114" s="91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885"/>
      <c r="F115" s="885"/>
      <c r="G115" s="885"/>
      <c r="H115" s="885"/>
      <c r="I115" s="885"/>
      <c r="J115" s="885"/>
      <c r="K115" s="917"/>
      <c r="L115" s="91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885"/>
      <c r="F116" s="885"/>
      <c r="G116" s="885"/>
      <c r="H116" s="885"/>
      <c r="I116" s="885"/>
      <c r="J116" s="885"/>
      <c r="K116" s="917"/>
      <c r="L116" s="91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885"/>
      <c r="F117" s="885"/>
      <c r="G117" s="885"/>
      <c r="H117" s="885"/>
      <c r="I117" s="885"/>
      <c r="J117" s="885"/>
      <c r="K117" s="917"/>
      <c r="L117" s="91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885"/>
      <c r="F118" s="885"/>
      <c r="G118" s="885"/>
      <c r="H118" s="885"/>
      <c r="I118" s="885"/>
      <c r="J118" s="885"/>
      <c r="K118" s="917"/>
      <c r="L118" s="91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894"/>
      <c r="D119" s="613"/>
      <c r="E119" s="885"/>
      <c r="F119" s="885"/>
      <c r="G119" s="885"/>
      <c r="H119" s="885"/>
      <c r="I119" s="885"/>
      <c r="J119" s="885"/>
      <c r="K119" s="917"/>
      <c r="L119" s="91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894"/>
      <c r="D120" s="613"/>
      <c r="E120" s="885"/>
      <c r="F120" s="885"/>
      <c r="G120" s="885"/>
      <c r="H120" s="885"/>
      <c r="I120" s="885"/>
      <c r="J120" s="885"/>
      <c r="K120" s="917"/>
      <c r="L120" s="91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885"/>
      <c r="F121" s="885"/>
      <c r="G121" s="885"/>
      <c r="H121" s="885"/>
      <c r="I121" s="885"/>
      <c r="J121" s="885"/>
      <c r="K121" s="917"/>
      <c r="L121" s="91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885"/>
      <c r="F122" s="885"/>
      <c r="G122" s="885"/>
      <c r="H122" s="885"/>
      <c r="I122" s="885"/>
      <c r="J122" s="885"/>
      <c r="K122" s="917"/>
      <c r="L122" s="91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885"/>
      <c r="F123" s="885"/>
      <c r="G123" s="885"/>
      <c r="H123" s="885"/>
      <c r="I123" s="885"/>
      <c r="J123" s="885"/>
      <c r="K123" s="917"/>
      <c r="L123" s="91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885"/>
      <c r="F124" s="885"/>
      <c r="G124" s="885"/>
      <c r="H124" s="885"/>
      <c r="I124" s="885"/>
      <c r="J124" s="885"/>
      <c r="K124" s="917"/>
      <c r="L124" s="91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885"/>
      <c r="F125" s="885"/>
      <c r="G125" s="885"/>
      <c r="H125" s="885"/>
      <c r="I125" s="885"/>
      <c r="J125" s="885"/>
      <c r="K125" s="917"/>
      <c r="L125" s="91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885"/>
      <c r="F126" s="885"/>
      <c r="G126" s="885"/>
      <c r="H126" s="885"/>
      <c r="I126" s="885"/>
      <c r="J126" s="885"/>
      <c r="K126" s="917"/>
      <c r="L126" s="91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885"/>
      <c r="F127" s="885"/>
      <c r="G127" s="885"/>
      <c r="H127" s="885"/>
      <c r="I127" s="885"/>
      <c r="J127" s="885"/>
      <c r="K127" s="917"/>
      <c r="L127" s="91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885"/>
      <c r="F128" s="885"/>
      <c r="G128" s="885"/>
      <c r="H128" s="885"/>
      <c r="I128" s="885"/>
      <c r="J128" s="885"/>
      <c r="K128" s="917"/>
      <c r="L128" s="91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row r="129" spans="2:44" s="610" customFormat="1">
      <c r="B129" s="903"/>
      <c r="D129" s="613"/>
      <c r="E129" s="885"/>
      <c r="F129" s="885"/>
      <c r="G129" s="885"/>
      <c r="H129" s="885"/>
      <c r="I129" s="885"/>
      <c r="J129" s="885"/>
      <c r="K129" s="917"/>
      <c r="L129" s="911"/>
      <c r="M129" s="905"/>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row>
    <row r="130" spans="2:44" s="610" customFormat="1">
      <c r="B130" s="903"/>
      <c r="D130" s="613"/>
      <c r="E130" s="885"/>
      <c r="F130" s="885"/>
      <c r="G130" s="885"/>
      <c r="H130" s="885"/>
      <c r="I130" s="885"/>
      <c r="J130" s="885"/>
      <c r="K130" s="917"/>
      <c r="L130" s="911"/>
      <c r="M130" s="905"/>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row>
  </sheetData>
  <mergeCells count="3">
    <mergeCell ref="E12:F12"/>
    <mergeCell ref="H12:I12"/>
    <mergeCell ref="K12:L12"/>
  </mergeCells>
  <hyperlinks>
    <hyperlink ref="H3:H4" r:id="rId1" display="PERKHIDMATAN KEBAJIKAN" xr:uid="{843D947B-2CE2-4F31-8592-F6D258A0144E}"/>
  </hyperlinks>
  <printOptions horizontalCentered="1"/>
  <pageMargins left="0.45" right="0.45" top="0.75" bottom="0.75" header="0.3" footer="0.3"/>
  <pageSetup paperSize="9" scale="70" fitToHeight="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294D6-EDBD-4746-A8CC-7D751833C86F}">
  <dimension ref="A1:AR130"/>
  <sheetViews>
    <sheetView showGridLines="0" view="pageBreakPreview" zoomScale="70" zoomScaleNormal="100" zoomScaleSheetLayoutView="7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0.140625" style="613" customWidth="1"/>
    <col min="5" max="5" width="12.5703125" style="911" customWidth="1"/>
    <col min="6" max="6" width="18.42578125" style="911" customWidth="1"/>
    <col min="7" max="7" width="1.5703125" style="911" customWidth="1"/>
    <col min="8" max="8" width="12.5703125" style="911" customWidth="1"/>
    <col min="9" max="9" width="18.42578125" style="911" customWidth="1"/>
    <col min="10" max="10" width="1.5703125" style="911" customWidth="1"/>
    <col min="11" max="11" width="12.140625" style="911" customWidth="1"/>
    <col min="12" max="12" width="18.42578125" style="911" customWidth="1"/>
    <col min="13" max="13" width="1.42578125" style="905" customWidth="1"/>
    <col min="14" max="16384" width="10" style="362"/>
  </cols>
  <sheetData>
    <row r="1" spans="1:13" ht="15">
      <c r="M1" s="342" t="s">
        <v>0</v>
      </c>
    </row>
    <row r="2" spans="1:13">
      <c r="M2" s="343" t="s">
        <v>1</v>
      </c>
    </row>
    <row r="3" spans="1:13" ht="15" customHeight="1"/>
    <row r="4" spans="1:13" ht="15" customHeight="1"/>
    <row r="5" spans="1:13" s="848" customFormat="1" ht="16.5">
      <c r="A5" s="842"/>
      <c r="B5" s="843" t="s">
        <v>289</v>
      </c>
      <c r="C5" s="844" t="s">
        <v>441</v>
      </c>
      <c r="D5" s="845"/>
      <c r="E5" s="885"/>
      <c r="F5" s="885"/>
      <c r="G5" s="885"/>
      <c r="H5" s="946"/>
      <c r="I5" s="946"/>
      <c r="J5" s="885"/>
      <c r="K5" s="917"/>
      <c r="L5" s="911"/>
      <c r="M5" s="907"/>
    </row>
    <row r="6" spans="1:13" s="848" customFormat="1" ht="16.5">
      <c r="A6" s="842"/>
      <c r="B6" s="843"/>
      <c r="C6" s="844" t="s">
        <v>444</v>
      </c>
      <c r="D6" s="845"/>
      <c r="E6" s="885"/>
      <c r="F6" s="885"/>
      <c r="G6" s="885"/>
      <c r="H6" s="949"/>
      <c r="I6" s="949"/>
      <c r="J6" s="885"/>
      <c r="K6" s="917"/>
      <c r="L6" s="911"/>
      <c r="M6" s="907"/>
    </row>
    <row r="7" spans="1:13" s="848" customFormat="1" ht="16.5">
      <c r="A7" s="842"/>
      <c r="B7" s="849" t="s">
        <v>290</v>
      </c>
      <c r="C7" s="850" t="s">
        <v>445</v>
      </c>
      <c r="D7" s="851"/>
      <c r="E7" s="885"/>
      <c r="F7" s="885"/>
      <c r="G7" s="885"/>
      <c r="H7" s="843"/>
      <c r="I7" s="843"/>
      <c r="J7" s="885"/>
      <c r="K7" s="917"/>
      <c r="L7" s="911"/>
      <c r="M7" s="907"/>
    </row>
    <row r="8" spans="1:13" s="848" customFormat="1" ht="16.5">
      <c r="A8" s="842"/>
      <c r="B8" s="849"/>
      <c r="C8" s="850" t="s">
        <v>446</v>
      </c>
      <c r="D8" s="851"/>
      <c r="E8" s="885"/>
      <c r="F8" s="885"/>
      <c r="G8" s="885"/>
      <c r="H8" s="843"/>
      <c r="I8" s="843"/>
      <c r="J8" s="885"/>
      <c r="K8" s="917"/>
      <c r="L8" s="911"/>
      <c r="M8" s="907"/>
    </row>
    <row r="9" spans="1:13" s="848" customFormat="1" ht="16.5">
      <c r="A9" s="842"/>
      <c r="B9" s="849"/>
      <c r="C9" s="850"/>
      <c r="D9" s="851"/>
      <c r="E9" s="911"/>
      <c r="F9" s="911"/>
      <c r="G9" s="911"/>
      <c r="H9" s="911"/>
      <c r="I9" s="911"/>
      <c r="J9" s="911"/>
      <c r="K9" s="911"/>
      <c r="L9" s="911"/>
      <c r="M9" s="907"/>
    </row>
    <row r="10" spans="1:13" ht="15" thickBot="1">
      <c r="B10" s="610" t="s">
        <v>443</v>
      </c>
    </row>
    <row r="11" spans="1:13" thickTop="1">
      <c r="A11" s="852"/>
      <c r="B11" s="853"/>
      <c r="C11" s="853"/>
      <c r="D11" s="589"/>
      <c r="E11" s="886"/>
      <c r="F11" s="886"/>
      <c r="G11" s="886"/>
      <c r="H11" s="886"/>
      <c r="I11" s="886"/>
      <c r="J11" s="886"/>
      <c r="K11" s="886"/>
      <c r="L11" s="886"/>
      <c r="M11" s="908"/>
    </row>
    <row r="12" spans="1:13" ht="13.5">
      <c r="B12" s="351" t="s">
        <v>432</v>
      </c>
      <c r="C12" s="351"/>
      <c r="D12" s="887" t="s">
        <v>337</v>
      </c>
      <c r="E12" s="888" t="s">
        <v>15</v>
      </c>
      <c r="F12" s="888"/>
      <c r="G12" s="887"/>
      <c r="H12" s="888" t="s">
        <v>14</v>
      </c>
      <c r="I12" s="888"/>
      <c r="J12" s="887"/>
      <c r="K12" s="888" t="s">
        <v>13</v>
      </c>
      <c r="L12" s="888"/>
      <c r="M12" s="855"/>
    </row>
    <row r="13" spans="1:13" ht="13.5">
      <c r="B13" s="351" t="s">
        <v>433</v>
      </c>
      <c r="C13" s="889"/>
      <c r="D13" s="890" t="s">
        <v>338</v>
      </c>
      <c r="E13" s="859" t="s">
        <v>271</v>
      </c>
      <c r="F13" s="860" t="s">
        <v>408</v>
      </c>
      <c r="G13" s="891"/>
      <c r="H13" s="859" t="s">
        <v>271</v>
      </c>
      <c r="I13" s="860" t="s">
        <v>408</v>
      </c>
      <c r="J13" s="891"/>
      <c r="K13" s="859" t="s">
        <v>271</v>
      </c>
      <c r="L13" s="860" t="s">
        <v>408</v>
      </c>
      <c r="M13" s="909">
        <v>400000</v>
      </c>
    </row>
    <row r="14" spans="1:13" ht="13.5">
      <c r="B14" s="889" t="s">
        <v>434</v>
      </c>
      <c r="C14" s="889"/>
      <c r="D14" s="890"/>
      <c r="E14" s="862" t="s">
        <v>262</v>
      </c>
      <c r="F14" s="863" t="s">
        <v>409</v>
      </c>
      <c r="G14" s="858"/>
      <c r="H14" s="862" t="s">
        <v>262</v>
      </c>
      <c r="I14" s="863" t="s">
        <v>409</v>
      </c>
      <c r="J14" s="858"/>
      <c r="K14" s="862" t="s">
        <v>262</v>
      </c>
      <c r="L14" s="863" t="s">
        <v>409</v>
      </c>
      <c r="M14" s="909"/>
    </row>
    <row r="15" spans="1:13" ht="13.5">
      <c r="B15" s="889" t="s">
        <v>435</v>
      </c>
      <c r="C15" s="889"/>
      <c r="D15" s="890"/>
      <c r="E15" s="858"/>
      <c r="F15" s="864" t="s">
        <v>410</v>
      </c>
      <c r="G15" s="858"/>
      <c r="H15" s="858"/>
      <c r="I15" s="864" t="s">
        <v>410</v>
      </c>
      <c r="J15" s="858"/>
      <c r="K15" s="858"/>
      <c r="L15" s="864" t="s">
        <v>410</v>
      </c>
      <c r="M15" s="909"/>
    </row>
    <row r="16" spans="1:13" ht="13.5">
      <c r="A16" s="865"/>
      <c r="B16" s="866"/>
      <c r="C16" s="866"/>
      <c r="D16" s="867"/>
      <c r="E16" s="868"/>
      <c r="F16" s="868"/>
      <c r="G16" s="868"/>
      <c r="H16" s="868"/>
      <c r="I16" s="868"/>
      <c r="J16" s="868"/>
      <c r="K16" s="868"/>
      <c r="L16" s="868"/>
      <c r="M16" s="910"/>
    </row>
    <row r="17" spans="2:31" ht="8.1" customHeight="1">
      <c r="B17" s="608"/>
      <c r="C17" s="608"/>
      <c r="D17" s="597"/>
      <c r="E17" s="855"/>
      <c r="F17" s="855"/>
      <c r="G17" s="855"/>
      <c r="H17" s="855"/>
      <c r="I17" s="855"/>
      <c r="J17" s="855"/>
      <c r="K17" s="855"/>
      <c r="L17" s="855"/>
    </row>
    <row r="18" spans="2:31" ht="15" customHeight="1">
      <c r="B18" s="608" t="s">
        <v>411</v>
      </c>
      <c r="C18" s="608"/>
      <c r="D18" s="597">
        <v>2022</v>
      </c>
      <c r="E18" s="864">
        <v>285431</v>
      </c>
      <c r="F18" s="864">
        <v>13886541651.67</v>
      </c>
      <c r="G18" s="864"/>
      <c r="H18" s="864">
        <v>497576</v>
      </c>
      <c r="I18" s="864">
        <v>29147129115.269997</v>
      </c>
      <c r="J18" s="864"/>
      <c r="K18" s="864">
        <v>40486</v>
      </c>
      <c r="L18" s="864">
        <v>1284490562.76</v>
      </c>
    </row>
    <row r="19" spans="2:31" ht="15" customHeight="1">
      <c r="B19" s="608"/>
      <c r="C19" s="608"/>
      <c r="D19" s="597">
        <v>2023</v>
      </c>
      <c r="E19" s="864">
        <v>297507</v>
      </c>
      <c r="F19" s="864">
        <v>15591659316.400002</v>
      </c>
      <c r="G19" s="864"/>
      <c r="H19" s="864">
        <v>515419</v>
      </c>
      <c r="I19" s="864">
        <v>32550905601.120003</v>
      </c>
      <c r="J19" s="864"/>
      <c r="K19" s="864">
        <v>41791</v>
      </c>
      <c r="L19" s="864">
        <v>1452675671.24</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313018</v>
      </c>
      <c r="F20" s="892">
        <v>17311591439.180004</v>
      </c>
      <c r="G20" s="892"/>
      <c r="H20" s="892">
        <v>540807</v>
      </c>
      <c r="I20" s="892">
        <v>36168234196.329994</v>
      </c>
      <c r="J20" s="892"/>
      <c r="K20" s="892">
        <v>43957</v>
      </c>
      <c r="L20" s="892">
        <v>1619831796.4299998</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616"/>
      <c r="F21" s="616"/>
      <c r="G21" s="616"/>
      <c r="H21" s="616"/>
      <c r="I21" s="616"/>
      <c r="J21" s="616"/>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616">
        <v>116554</v>
      </c>
      <c r="F22" s="616">
        <v>186742079.22</v>
      </c>
      <c r="G22" s="616"/>
      <c r="H22" s="616">
        <v>181302</v>
      </c>
      <c r="I22" s="616">
        <v>294415114</v>
      </c>
      <c r="J22" s="616"/>
      <c r="K22" s="616">
        <v>20785</v>
      </c>
      <c r="L22" s="616">
        <v>31138090.260000002</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96403</v>
      </c>
      <c r="F23" s="616">
        <v>141061462.72</v>
      </c>
      <c r="G23" s="616"/>
      <c r="H23" s="616">
        <v>152476</v>
      </c>
      <c r="I23" s="616">
        <v>228362203.09999999</v>
      </c>
      <c r="J23" s="616"/>
      <c r="K23" s="616">
        <v>17072</v>
      </c>
      <c r="L23" s="616">
        <v>22777503.649999999</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96101</v>
      </c>
      <c r="F24" s="893">
        <v>140487182.80000001</v>
      </c>
      <c r="G24" s="938"/>
      <c r="H24" s="893">
        <v>153505</v>
      </c>
      <c r="I24" s="893">
        <v>230184759.47</v>
      </c>
      <c r="J24" s="938"/>
      <c r="K24" s="893">
        <v>17168</v>
      </c>
      <c r="L24" s="893">
        <v>22691727.309999999</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616"/>
      <c r="H25" s="616"/>
      <c r="I25" s="616"/>
      <c r="J25" s="61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616">
        <v>27166</v>
      </c>
      <c r="F26" s="616">
        <v>193117557.87</v>
      </c>
      <c r="G26" s="616"/>
      <c r="H26" s="616">
        <v>46824</v>
      </c>
      <c r="I26" s="616">
        <v>335571685.94</v>
      </c>
      <c r="J26" s="616"/>
      <c r="K26" s="616">
        <v>3970</v>
      </c>
      <c r="L26" s="616">
        <v>28228767.170000002</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38007</v>
      </c>
      <c r="F27" s="616">
        <v>283315547.73000002</v>
      </c>
      <c r="G27" s="616"/>
      <c r="H27" s="616">
        <v>60748</v>
      </c>
      <c r="I27" s="616">
        <v>452581664.64999998</v>
      </c>
      <c r="J27" s="616"/>
      <c r="K27" s="616">
        <v>6371</v>
      </c>
      <c r="L27" s="616">
        <v>47342678.170000002</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31207</v>
      </c>
      <c r="F28" s="893">
        <v>231077795.83000001</v>
      </c>
      <c r="G28" s="939"/>
      <c r="H28" s="893">
        <v>50261</v>
      </c>
      <c r="I28" s="893">
        <v>371809154.95999998</v>
      </c>
      <c r="J28" s="939"/>
      <c r="K28" s="893">
        <v>5007</v>
      </c>
      <c r="L28" s="893">
        <v>37421549.57</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616"/>
      <c r="H29" s="616"/>
      <c r="I29" s="616"/>
      <c r="J29" s="616"/>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616">
        <v>26633</v>
      </c>
      <c r="F30" s="616">
        <v>386912317.88</v>
      </c>
      <c r="G30" s="616"/>
      <c r="H30" s="616">
        <v>49503</v>
      </c>
      <c r="I30" s="616">
        <v>718343742.03999996</v>
      </c>
      <c r="J30" s="616"/>
      <c r="K30" s="616">
        <v>3636</v>
      </c>
      <c r="L30" s="616">
        <v>52398373.82</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38179</v>
      </c>
      <c r="F31" s="616">
        <v>541352964.48000002</v>
      </c>
      <c r="G31" s="616"/>
      <c r="H31" s="616">
        <v>65249</v>
      </c>
      <c r="I31" s="616">
        <v>930140972.73000002</v>
      </c>
      <c r="J31" s="616"/>
      <c r="K31" s="616">
        <v>5217</v>
      </c>
      <c r="L31" s="616">
        <v>73356610.189999998</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48044</v>
      </c>
      <c r="F32" s="893">
        <v>690810320.03999996</v>
      </c>
      <c r="G32" s="940"/>
      <c r="H32" s="893">
        <v>79135</v>
      </c>
      <c r="I32" s="893">
        <v>1141746565.02</v>
      </c>
      <c r="J32" s="940"/>
      <c r="K32" s="893">
        <v>7217</v>
      </c>
      <c r="L32" s="893">
        <v>101968100.42</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616"/>
      <c r="H33" s="616"/>
      <c r="I33" s="616"/>
      <c r="J33" s="616"/>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616">
        <v>17294</v>
      </c>
      <c r="F34" s="616">
        <v>427341650.87</v>
      </c>
      <c r="G34" s="616"/>
      <c r="H34" s="616">
        <v>32245</v>
      </c>
      <c r="I34" s="616">
        <v>796811077.75999999</v>
      </c>
      <c r="J34" s="616"/>
      <c r="K34" s="616">
        <v>2236</v>
      </c>
      <c r="L34" s="616">
        <v>55145477.270000003</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19502</v>
      </c>
      <c r="F35" s="616">
        <v>480823378.70999998</v>
      </c>
      <c r="G35" s="616"/>
      <c r="H35" s="616">
        <v>35799</v>
      </c>
      <c r="I35" s="616">
        <v>881957292.94000006</v>
      </c>
      <c r="J35" s="616"/>
      <c r="K35" s="616">
        <v>2509</v>
      </c>
      <c r="L35" s="616">
        <v>61612396.049999997</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23682</v>
      </c>
      <c r="F36" s="893">
        <v>581398598.44000006</v>
      </c>
      <c r="G36" s="941"/>
      <c r="H36" s="893">
        <v>41420</v>
      </c>
      <c r="I36" s="893">
        <v>1018073184.34</v>
      </c>
      <c r="J36" s="941"/>
      <c r="K36" s="893">
        <v>2986</v>
      </c>
      <c r="L36" s="893">
        <v>73271667.760000005</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616"/>
      <c r="H37" s="616"/>
      <c r="I37" s="616"/>
      <c r="J37" s="616"/>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616">
        <v>13450</v>
      </c>
      <c r="F38" s="616">
        <v>468049319.89999998</v>
      </c>
      <c r="G38" s="616"/>
      <c r="H38" s="616">
        <v>24418</v>
      </c>
      <c r="I38" s="616">
        <v>849843795.15999997</v>
      </c>
      <c r="J38" s="616"/>
      <c r="K38" s="616">
        <v>1547</v>
      </c>
      <c r="L38" s="616">
        <v>53834266.109999999</v>
      </c>
    </row>
    <row r="39" spans="2:44" ht="15" customHeight="1">
      <c r="B39" s="351"/>
      <c r="C39" s="894"/>
      <c r="D39" s="934">
        <v>2023</v>
      </c>
      <c r="E39" s="616">
        <v>14131</v>
      </c>
      <c r="F39" s="616">
        <v>491542006.69</v>
      </c>
      <c r="G39" s="616"/>
      <c r="H39" s="616">
        <v>25727</v>
      </c>
      <c r="I39" s="616">
        <v>894662482.66999996</v>
      </c>
      <c r="J39" s="616"/>
      <c r="K39" s="616">
        <v>1730</v>
      </c>
      <c r="L39" s="616">
        <v>59998986.600000001</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15657</v>
      </c>
      <c r="F40" s="893">
        <v>543758978.98000002</v>
      </c>
      <c r="G40" s="356"/>
      <c r="H40" s="893">
        <v>28311</v>
      </c>
      <c r="I40" s="893">
        <v>983302901.55999994</v>
      </c>
      <c r="J40" s="356"/>
      <c r="K40" s="893">
        <v>1921</v>
      </c>
      <c r="L40" s="893">
        <v>66630116.189999998</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616"/>
      <c r="H41" s="616"/>
      <c r="I41" s="616"/>
      <c r="J41" s="616"/>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616">
        <v>11022</v>
      </c>
      <c r="F42" s="616">
        <v>494583477.54000002</v>
      </c>
      <c r="G42" s="616"/>
      <c r="H42" s="616">
        <v>19861</v>
      </c>
      <c r="I42" s="616">
        <v>890240069.40999997</v>
      </c>
      <c r="J42" s="616"/>
      <c r="K42" s="616">
        <v>1297</v>
      </c>
      <c r="L42" s="616">
        <v>58096323.210000001</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11354</v>
      </c>
      <c r="F43" s="616">
        <v>508976485.66000003</v>
      </c>
      <c r="G43" s="616"/>
      <c r="H43" s="616">
        <v>20692</v>
      </c>
      <c r="I43" s="616">
        <v>928068212.76999998</v>
      </c>
      <c r="J43" s="616"/>
      <c r="K43" s="616">
        <v>1320</v>
      </c>
      <c r="L43" s="616">
        <v>59248765.310000002</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12127</v>
      </c>
      <c r="F44" s="893">
        <v>543815202.15999997</v>
      </c>
      <c r="G44" s="356"/>
      <c r="H44" s="893">
        <v>21845</v>
      </c>
      <c r="I44" s="893">
        <v>979197124.51999998</v>
      </c>
      <c r="J44" s="356"/>
      <c r="K44" s="893">
        <v>1434</v>
      </c>
      <c r="L44" s="893">
        <v>64278710.869999997</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616"/>
      <c r="H45" s="616"/>
      <c r="I45" s="616"/>
      <c r="J45" s="616"/>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616">
        <v>16953</v>
      </c>
      <c r="F46" s="616">
        <v>1008737917.4400001</v>
      </c>
      <c r="G46" s="616"/>
      <c r="H46" s="616">
        <v>31192</v>
      </c>
      <c r="I46" s="616">
        <v>1854631953.47</v>
      </c>
      <c r="J46" s="616"/>
      <c r="K46" s="616">
        <v>1798</v>
      </c>
      <c r="L46" s="616">
        <v>106711390.95999999</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17904</v>
      </c>
      <c r="F47" s="616">
        <v>1064444750.17</v>
      </c>
      <c r="G47" s="616"/>
      <c r="H47" s="616">
        <v>32185</v>
      </c>
      <c r="I47" s="616">
        <v>1912083936.73</v>
      </c>
      <c r="J47" s="616"/>
      <c r="K47" s="616">
        <v>1880</v>
      </c>
      <c r="L47" s="616">
        <v>111752036.91</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18907</v>
      </c>
      <c r="F48" s="893">
        <v>1123949250.53</v>
      </c>
      <c r="G48" s="356"/>
      <c r="H48" s="893">
        <v>33699</v>
      </c>
      <c r="I48" s="893">
        <v>2000765164.3299999</v>
      </c>
      <c r="J48" s="356"/>
      <c r="K48" s="893">
        <v>1975</v>
      </c>
      <c r="L48" s="893">
        <v>116936049.33</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616"/>
      <c r="H49" s="616"/>
      <c r="I49" s="616"/>
      <c r="J49" s="616"/>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616">
        <v>17185</v>
      </c>
      <c r="F50" s="616">
        <v>1440091389.53</v>
      </c>
      <c r="G50" s="616"/>
      <c r="H50" s="616">
        <v>31555</v>
      </c>
      <c r="I50" s="616">
        <v>2645904342.27</v>
      </c>
      <c r="J50" s="616"/>
      <c r="K50" s="616">
        <v>1830</v>
      </c>
      <c r="L50" s="616">
        <v>154001350.56999999</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18402</v>
      </c>
      <c r="F51" s="616">
        <v>1545483022.8</v>
      </c>
      <c r="G51" s="616"/>
      <c r="H51" s="616">
        <v>33527</v>
      </c>
      <c r="I51" s="616">
        <v>2814345379.8499999</v>
      </c>
      <c r="J51" s="616"/>
      <c r="K51" s="616">
        <v>1867</v>
      </c>
      <c r="L51" s="616">
        <v>156525125.22999999</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19517</v>
      </c>
      <c r="F52" s="893">
        <v>1639336247.1500001</v>
      </c>
      <c r="G52" s="356"/>
      <c r="H52" s="893">
        <v>35290</v>
      </c>
      <c r="I52" s="893">
        <v>2962599382.3499999</v>
      </c>
      <c r="J52" s="356"/>
      <c r="K52" s="893">
        <v>2047</v>
      </c>
      <c r="L52" s="893">
        <v>171160291.66</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616"/>
      <c r="H53" s="616"/>
      <c r="I53" s="616"/>
      <c r="J53" s="616"/>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616">
        <v>24680</v>
      </c>
      <c r="F54" s="616">
        <v>3423420778.0700002</v>
      </c>
      <c r="G54" s="616"/>
      <c r="H54" s="616">
        <v>47731</v>
      </c>
      <c r="I54" s="616">
        <v>6677713911.3299999</v>
      </c>
      <c r="J54" s="616"/>
      <c r="K54" s="616">
        <v>2194</v>
      </c>
      <c r="L54" s="616">
        <v>302097246.63999999</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27066</v>
      </c>
      <c r="F55" s="616">
        <v>3768776216.1199999</v>
      </c>
      <c r="G55" s="616"/>
      <c r="H55" s="616">
        <v>51370</v>
      </c>
      <c r="I55" s="616">
        <v>7193741368.1199999</v>
      </c>
      <c r="J55" s="616"/>
      <c r="K55" s="616">
        <v>2439</v>
      </c>
      <c r="L55" s="616">
        <v>333815264.31</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29162</v>
      </c>
      <c r="F56" s="893">
        <v>4065773438.1900001</v>
      </c>
      <c r="G56" s="356"/>
      <c r="H56" s="893">
        <v>54980</v>
      </c>
      <c r="I56" s="893">
        <v>7704966095.0100002</v>
      </c>
      <c r="J56" s="356"/>
      <c r="K56" s="893">
        <v>2674</v>
      </c>
      <c r="L56" s="893">
        <v>368542660.91000003</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616"/>
      <c r="H57" s="616"/>
      <c r="I57" s="616"/>
      <c r="J57" s="616"/>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616">
        <v>7259</v>
      </c>
      <c r="F58" s="616">
        <v>1749135148.04</v>
      </c>
      <c r="G58" s="616"/>
      <c r="H58" s="616">
        <v>15788</v>
      </c>
      <c r="I58" s="616">
        <v>3818265755.8099999</v>
      </c>
      <c r="J58" s="616"/>
      <c r="K58" s="616">
        <v>635</v>
      </c>
      <c r="L58" s="616">
        <v>153516948.61000001</v>
      </c>
    </row>
    <row r="59" spans="2:44" ht="15" customHeight="1">
      <c r="B59" s="351"/>
      <c r="C59" s="351"/>
      <c r="D59" s="934">
        <v>2023</v>
      </c>
      <c r="E59" s="616">
        <v>8270</v>
      </c>
      <c r="F59" s="616">
        <v>1994374424.53</v>
      </c>
      <c r="G59" s="616"/>
      <c r="H59" s="616">
        <v>17788</v>
      </c>
      <c r="I59" s="616">
        <v>4300389330.9899998</v>
      </c>
      <c r="J59" s="616"/>
      <c r="K59" s="616">
        <v>714</v>
      </c>
      <c r="L59" s="616">
        <v>172502552.90000001</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9147</v>
      </c>
      <c r="F60" s="893">
        <v>2205985840.6900001</v>
      </c>
      <c r="G60" s="356"/>
      <c r="H60" s="893">
        <v>19516</v>
      </c>
      <c r="I60" s="893">
        <v>4722907748.1099997</v>
      </c>
      <c r="J60" s="356"/>
      <c r="K60" s="893">
        <v>759</v>
      </c>
      <c r="L60" s="893">
        <v>183902885.21000001</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616"/>
      <c r="H61" s="616"/>
      <c r="I61" s="616"/>
      <c r="J61" s="616"/>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616">
        <v>2937</v>
      </c>
      <c r="F62" s="616">
        <v>1007882166.95</v>
      </c>
      <c r="G62" s="616"/>
      <c r="H62" s="616">
        <v>6659</v>
      </c>
      <c r="I62" s="616">
        <v>2283153736.8200002</v>
      </c>
      <c r="J62" s="616"/>
      <c r="K62" s="616">
        <v>241</v>
      </c>
      <c r="L62" s="616">
        <v>82087550.239999995</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3288</v>
      </c>
      <c r="F63" s="616">
        <v>1128808448.23</v>
      </c>
      <c r="G63" s="616"/>
      <c r="H63" s="616">
        <v>7700</v>
      </c>
      <c r="I63" s="616">
        <v>2646373190.1100001</v>
      </c>
      <c r="J63" s="616"/>
      <c r="K63" s="616">
        <v>295</v>
      </c>
      <c r="L63" s="616">
        <v>101097113.97</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3698</v>
      </c>
      <c r="F64" s="893">
        <v>1271343727.04</v>
      </c>
      <c r="G64" s="356"/>
      <c r="H64" s="893">
        <v>8622</v>
      </c>
      <c r="I64" s="893">
        <v>2966081779.79</v>
      </c>
      <c r="J64" s="356"/>
      <c r="K64" s="893">
        <v>321</v>
      </c>
      <c r="L64" s="893">
        <v>110194263.81999999</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616"/>
      <c r="H65" s="616"/>
      <c r="I65" s="616"/>
      <c r="J65" s="616"/>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616">
        <v>1546</v>
      </c>
      <c r="F66" s="616">
        <v>688647312.73000002</v>
      </c>
      <c r="G66" s="616"/>
      <c r="H66" s="616">
        <v>3518</v>
      </c>
      <c r="I66" s="616">
        <v>1566628809.0899999</v>
      </c>
      <c r="J66" s="616"/>
      <c r="K66" s="616">
        <v>126</v>
      </c>
      <c r="L66" s="616">
        <v>55981936.950000003</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1712</v>
      </c>
      <c r="F67" s="616">
        <v>761346815.86000001</v>
      </c>
      <c r="G67" s="616"/>
      <c r="H67" s="616">
        <v>3998</v>
      </c>
      <c r="I67" s="616">
        <v>1780104334.98</v>
      </c>
      <c r="J67" s="616"/>
      <c r="K67" s="616">
        <v>146</v>
      </c>
      <c r="L67" s="616">
        <v>65063092.359999999</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1894</v>
      </c>
      <c r="F68" s="893">
        <v>843541734.59000003</v>
      </c>
      <c r="G68" s="356"/>
      <c r="H68" s="893">
        <v>4607</v>
      </c>
      <c r="I68" s="893">
        <v>2049805104.3900001</v>
      </c>
      <c r="J68" s="356"/>
      <c r="K68" s="893">
        <v>174</v>
      </c>
      <c r="L68" s="893">
        <v>77477193.260000005</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616"/>
      <c r="H69" s="616"/>
      <c r="I69" s="616"/>
      <c r="J69" s="616"/>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616">
        <v>2105</v>
      </c>
      <c r="F70" s="616">
        <v>1416599618.74</v>
      </c>
      <c r="G70" s="616"/>
      <c r="H70" s="616">
        <v>5225</v>
      </c>
      <c r="I70" s="616">
        <v>3498008845.9899998</v>
      </c>
      <c r="J70" s="616"/>
      <c r="K70" s="616">
        <v>158</v>
      </c>
      <c r="L70" s="616">
        <v>106499582</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2494</v>
      </c>
      <c r="F71" s="616">
        <v>1663464766.6800001</v>
      </c>
      <c r="G71" s="616"/>
      <c r="H71" s="616">
        <v>6067</v>
      </c>
      <c r="I71" s="616">
        <v>4077107505.8099999</v>
      </c>
      <c r="J71" s="616"/>
      <c r="K71" s="616">
        <v>181</v>
      </c>
      <c r="L71" s="616">
        <v>122029923.51000001</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2928</v>
      </c>
      <c r="F72" s="893">
        <v>1955620917.45</v>
      </c>
      <c r="G72" s="356"/>
      <c r="H72" s="893">
        <v>7104</v>
      </c>
      <c r="I72" s="893">
        <v>4791955757.6899996</v>
      </c>
      <c r="J72" s="356"/>
      <c r="K72" s="893">
        <v>210</v>
      </c>
      <c r="L72" s="893">
        <v>138949439.53999999</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616"/>
      <c r="H73" s="616"/>
      <c r="I73" s="616"/>
      <c r="J73" s="616"/>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647</v>
      </c>
      <c r="F74" s="616">
        <v>995280916.88999999</v>
      </c>
      <c r="G74" s="616"/>
      <c r="H74" s="616">
        <v>1755</v>
      </c>
      <c r="I74" s="616">
        <v>2917596276.1799998</v>
      </c>
      <c r="J74" s="616"/>
      <c r="K74" s="616">
        <v>33</v>
      </c>
      <c r="L74" s="616">
        <v>44753258.950000003</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795</v>
      </c>
      <c r="F75" s="616">
        <v>1217889026.02</v>
      </c>
      <c r="G75" s="616"/>
      <c r="H75" s="616">
        <v>2093</v>
      </c>
      <c r="I75" s="616">
        <v>3510987725.6700001</v>
      </c>
      <c r="J75" s="616"/>
      <c r="K75" s="616">
        <v>50</v>
      </c>
      <c r="L75" s="616">
        <v>65553622.079999998</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947</v>
      </c>
      <c r="F76" s="893">
        <v>1474692205.29</v>
      </c>
      <c r="G76" s="356"/>
      <c r="H76" s="893">
        <v>2512</v>
      </c>
      <c r="I76" s="893">
        <v>4244839474.79</v>
      </c>
      <c r="J76" s="356"/>
      <c r="K76" s="893">
        <v>64</v>
      </c>
      <c r="L76" s="893">
        <v>86407140.579999998</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12"/>
      <c r="F77" s="912"/>
      <c r="G77" s="912"/>
      <c r="H77" s="912"/>
      <c r="I77" s="912"/>
      <c r="J77" s="912"/>
      <c r="K77" s="912"/>
      <c r="L77" s="912"/>
      <c r="M77" s="861"/>
      <c r="N77" s="861"/>
    </row>
    <row r="78" spans="1:37" s="900" customFormat="1">
      <c r="A78" s="896"/>
      <c r="B78" s="896"/>
      <c r="C78" s="896"/>
      <c r="D78" s="897"/>
      <c r="E78" s="913"/>
      <c r="F78" s="913"/>
      <c r="G78" s="913"/>
      <c r="H78" s="913"/>
      <c r="I78" s="913"/>
      <c r="J78" s="913"/>
      <c r="K78" s="913"/>
      <c r="L78" s="913"/>
      <c r="M78" s="883" t="s">
        <v>165</v>
      </c>
    </row>
    <row r="79" spans="1:37" s="900" customFormat="1">
      <c r="A79" s="896"/>
      <c r="B79" s="896"/>
      <c r="C79" s="896"/>
      <c r="D79" s="897"/>
      <c r="E79" s="911"/>
      <c r="F79" s="911"/>
      <c r="G79" s="911"/>
      <c r="H79" s="911"/>
      <c r="I79" s="911"/>
      <c r="J79" s="911"/>
      <c r="K79" s="911"/>
      <c r="L79" s="911"/>
      <c r="M79" s="884" t="s">
        <v>106</v>
      </c>
    </row>
    <row r="81" spans="2:44">
      <c r="E81" s="914"/>
      <c r="F81" s="914"/>
      <c r="G81" s="914"/>
      <c r="H81" s="914"/>
      <c r="I81" s="914"/>
      <c r="J81" s="914"/>
      <c r="K81" s="914"/>
      <c r="L81" s="914"/>
    </row>
    <row r="82" spans="2:44">
      <c r="B82" s="894"/>
    </row>
    <row r="83" spans="2:44" s="610" customFormat="1">
      <c r="B83" s="894"/>
      <c r="D83" s="613"/>
      <c r="E83" s="911"/>
      <c r="F83" s="911"/>
      <c r="G83" s="911"/>
      <c r="H83" s="911"/>
      <c r="I83" s="911"/>
      <c r="J83" s="911"/>
      <c r="K83" s="911"/>
      <c r="L83" s="91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911"/>
      <c r="F84" s="911"/>
      <c r="G84" s="911"/>
      <c r="H84" s="911"/>
      <c r="I84" s="911"/>
      <c r="J84" s="911"/>
      <c r="K84" s="911"/>
      <c r="L84" s="91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911"/>
      <c r="F85" s="911"/>
      <c r="G85" s="911"/>
      <c r="H85" s="911"/>
      <c r="I85" s="911"/>
      <c r="J85" s="911"/>
      <c r="K85" s="911"/>
      <c r="L85" s="91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911"/>
      <c r="F86" s="911"/>
      <c r="G86" s="911"/>
      <c r="H86" s="911"/>
      <c r="I86" s="911"/>
      <c r="J86" s="911"/>
      <c r="K86" s="911"/>
      <c r="L86" s="91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911"/>
      <c r="F87" s="911"/>
      <c r="G87" s="911"/>
      <c r="H87" s="911"/>
      <c r="I87" s="911"/>
      <c r="J87" s="911"/>
      <c r="K87" s="911"/>
      <c r="L87" s="91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911"/>
      <c r="F88" s="911"/>
      <c r="G88" s="911"/>
      <c r="H88" s="911"/>
      <c r="I88" s="911"/>
      <c r="J88" s="911"/>
      <c r="K88" s="911"/>
      <c r="L88" s="91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911"/>
      <c r="F89" s="911"/>
      <c r="G89" s="911"/>
      <c r="H89" s="911"/>
      <c r="I89" s="911"/>
      <c r="J89" s="911"/>
      <c r="K89" s="911"/>
      <c r="L89" s="91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911"/>
      <c r="F90" s="911"/>
      <c r="G90" s="911"/>
      <c r="H90" s="911"/>
      <c r="I90" s="911"/>
      <c r="J90" s="911"/>
      <c r="K90" s="911"/>
      <c r="L90" s="91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911"/>
      <c r="F91" s="911"/>
      <c r="G91" s="911"/>
      <c r="H91" s="911"/>
      <c r="I91" s="911"/>
      <c r="J91" s="911"/>
      <c r="K91" s="911"/>
      <c r="L91" s="91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911"/>
      <c r="F92" s="911"/>
      <c r="G92" s="911"/>
      <c r="H92" s="911"/>
      <c r="I92" s="911"/>
      <c r="J92" s="911"/>
      <c r="K92" s="911"/>
      <c r="L92" s="91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911"/>
      <c r="F93" s="911"/>
      <c r="G93" s="911"/>
      <c r="H93" s="911"/>
      <c r="I93" s="911"/>
      <c r="J93" s="911"/>
      <c r="K93" s="911"/>
      <c r="L93" s="91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911"/>
      <c r="F94" s="911"/>
      <c r="G94" s="911"/>
      <c r="H94" s="911"/>
      <c r="I94" s="911"/>
      <c r="J94" s="911"/>
      <c r="K94" s="911"/>
      <c r="L94" s="91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911"/>
      <c r="F95" s="911"/>
      <c r="G95" s="911"/>
      <c r="H95" s="911"/>
      <c r="I95" s="911"/>
      <c r="J95" s="911"/>
      <c r="K95" s="911"/>
      <c r="L95" s="91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911"/>
      <c r="F96" s="911"/>
      <c r="G96" s="911"/>
      <c r="H96" s="911"/>
      <c r="I96" s="911"/>
      <c r="J96" s="911"/>
      <c r="K96" s="911"/>
      <c r="L96" s="91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911"/>
      <c r="F97" s="911"/>
      <c r="G97" s="911"/>
      <c r="H97" s="911"/>
      <c r="I97" s="911"/>
      <c r="J97" s="911"/>
      <c r="K97" s="911"/>
      <c r="L97" s="91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911"/>
      <c r="F98" s="911"/>
      <c r="G98" s="911"/>
      <c r="H98" s="911"/>
      <c r="I98" s="911"/>
      <c r="J98" s="911"/>
      <c r="K98" s="911"/>
      <c r="L98" s="91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894"/>
      <c r="D99" s="613"/>
      <c r="E99" s="911"/>
      <c r="F99" s="911"/>
      <c r="G99" s="911"/>
      <c r="H99" s="911"/>
      <c r="I99" s="911"/>
      <c r="J99" s="911"/>
      <c r="K99" s="911"/>
      <c r="L99" s="91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894"/>
      <c r="D100" s="613"/>
      <c r="E100" s="911"/>
      <c r="F100" s="911"/>
      <c r="G100" s="911"/>
      <c r="H100" s="911"/>
      <c r="I100" s="911"/>
      <c r="J100" s="911"/>
      <c r="K100" s="911"/>
      <c r="L100" s="91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902"/>
      <c r="D101" s="613"/>
      <c r="E101" s="911"/>
      <c r="F101" s="911"/>
      <c r="G101" s="911"/>
      <c r="H101" s="911"/>
      <c r="I101" s="911"/>
      <c r="J101" s="911"/>
      <c r="K101" s="911"/>
      <c r="L101" s="91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911"/>
      <c r="F102" s="911"/>
      <c r="G102" s="911"/>
      <c r="H102" s="911"/>
      <c r="I102" s="911"/>
      <c r="J102" s="911"/>
      <c r="K102" s="911"/>
      <c r="L102" s="91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894"/>
      <c r="D103" s="613"/>
      <c r="E103" s="911"/>
      <c r="F103" s="911"/>
      <c r="G103" s="911"/>
      <c r="H103" s="911"/>
      <c r="I103" s="911"/>
      <c r="J103" s="911"/>
      <c r="K103" s="911"/>
      <c r="L103" s="91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902"/>
      <c r="D104" s="613"/>
      <c r="E104" s="911"/>
      <c r="F104" s="911"/>
      <c r="G104" s="911"/>
      <c r="H104" s="911"/>
      <c r="I104" s="911"/>
      <c r="J104" s="911"/>
      <c r="K104" s="911"/>
      <c r="L104" s="91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902"/>
      <c r="D105" s="613"/>
      <c r="E105" s="911"/>
      <c r="F105" s="911"/>
      <c r="G105" s="911"/>
      <c r="H105" s="911"/>
      <c r="I105" s="911"/>
      <c r="J105" s="911"/>
      <c r="K105" s="911"/>
      <c r="L105" s="91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911"/>
      <c r="F106" s="911"/>
      <c r="G106" s="911"/>
      <c r="H106" s="911"/>
      <c r="I106" s="911"/>
      <c r="J106" s="911"/>
      <c r="K106" s="911"/>
      <c r="L106" s="91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911"/>
      <c r="F107" s="911"/>
      <c r="G107" s="911"/>
      <c r="H107" s="911"/>
      <c r="I107" s="911"/>
      <c r="J107" s="911"/>
      <c r="K107" s="911"/>
      <c r="L107" s="91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911"/>
      <c r="F108" s="911"/>
      <c r="G108" s="911"/>
      <c r="H108" s="911"/>
      <c r="I108" s="911"/>
      <c r="J108" s="911"/>
      <c r="K108" s="911"/>
      <c r="L108" s="91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911"/>
      <c r="F109" s="911"/>
      <c r="G109" s="911"/>
      <c r="H109" s="911"/>
      <c r="I109" s="911"/>
      <c r="J109" s="911"/>
      <c r="K109" s="911"/>
      <c r="L109" s="91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911"/>
      <c r="F110" s="911"/>
      <c r="G110" s="911"/>
      <c r="H110" s="911"/>
      <c r="I110" s="911"/>
      <c r="J110" s="911"/>
      <c r="K110" s="911"/>
      <c r="L110" s="91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911"/>
      <c r="F111" s="911"/>
      <c r="G111" s="911"/>
      <c r="H111" s="911"/>
      <c r="I111" s="911"/>
      <c r="J111" s="911"/>
      <c r="K111" s="911"/>
      <c r="L111" s="91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911"/>
      <c r="F112" s="911"/>
      <c r="G112" s="911"/>
      <c r="H112" s="911"/>
      <c r="I112" s="911"/>
      <c r="J112" s="911"/>
      <c r="K112" s="911"/>
      <c r="L112" s="91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911"/>
      <c r="F113" s="911"/>
      <c r="G113" s="911"/>
      <c r="H113" s="911"/>
      <c r="I113" s="911"/>
      <c r="J113" s="911"/>
      <c r="K113" s="911"/>
      <c r="L113" s="91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911"/>
      <c r="F114" s="911"/>
      <c r="G114" s="911"/>
      <c r="H114" s="911"/>
      <c r="I114" s="911"/>
      <c r="J114" s="911"/>
      <c r="K114" s="911"/>
      <c r="L114" s="91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911"/>
      <c r="F115" s="911"/>
      <c r="G115" s="911"/>
      <c r="H115" s="911"/>
      <c r="I115" s="911"/>
      <c r="J115" s="911"/>
      <c r="K115" s="911"/>
      <c r="L115" s="91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911"/>
      <c r="F116" s="911"/>
      <c r="G116" s="911"/>
      <c r="H116" s="911"/>
      <c r="I116" s="911"/>
      <c r="J116" s="911"/>
      <c r="K116" s="911"/>
      <c r="L116" s="91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911"/>
      <c r="F117" s="911"/>
      <c r="G117" s="911"/>
      <c r="H117" s="911"/>
      <c r="I117" s="911"/>
      <c r="J117" s="911"/>
      <c r="K117" s="911"/>
      <c r="L117" s="91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911"/>
      <c r="F118" s="911"/>
      <c r="G118" s="911"/>
      <c r="H118" s="911"/>
      <c r="I118" s="911"/>
      <c r="J118" s="911"/>
      <c r="K118" s="911"/>
      <c r="L118" s="91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894"/>
      <c r="D119" s="613"/>
      <c r="E119" s="911"/>
      <c r="F119" s="911"/>
      <c r="G119" s="911"/>
      <c r="H119" s="911"/>
      <c r="I119" s="911"/>
      <c r="J119" s="911"/>
      <c r="K119" s="911"/>
      <c r="L119" s="91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894"/>
      <c r="D120" s="613"/>
      <c r="E120" s="911"/>
      <c r="F120" s="911"/>
      <c r="G120" s="911"/>
      <c r="H120" s="911"/>
      <c r="I120" s="911"/>
      <c r="J120" s="911"/>
      <c r="K120" s="911"/>
      <c r="L120" s="91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911"/>
      <c r="F121" s="911"/>
      <c r="G121" s="911"/>
      <c r="H121" s="911"/>
      <c r="I121" s="911"/>
      <c r="J121" s="911"/>
      <c r="K121" s="911"/>
      <c r="L121" s="91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911"/>
      <c r="F122" s="911"/>
      <c r="G122" s="911"/>
      <c r="H122" s="911"/>
      <c r="I122" s="911"/>
      <c r="J122" s="911"/>
      <c r="K122" s="911"/>
      <c r="L122" s="91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911"/>
      <c r="F123" s="911"/>
      <c r="G123" s="911"/>
      <c r="H123" s="911"/>
      <c r="I123" s="911"/>
      <c r="J123" s="911"/>
      <c r="K123" s="911"/>
      <c r="L123" s="91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911"/>
      <c r="F124" s="911"/>
      <c r="G124" s="911"/>
      <c r="H124" s="911"/>
      <c r="I124" s="911"/>
      <c r="J124" s="911"/>
      <c r="K124" s="911"/>
      <c r="L124" s="91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911"/>
      <c r="F125" s="911"/>
      <c r="G125" s="911"/>
      <c r="H125" s="911"/>
      <c r="I125" s="911"/>
      <c r="J125" s="911"/>
      <c r="K125" s="911"/>
      <c r="L125" s="91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911"/>
      <c r="F126" s="911"/>
      <c r="G126" s="911"/>
      <c r="H126" s="911"/>
      <c r="I126" s="911"/>
      <c r="J126" s="911"/>
      <c r="K126" s="911"/>
      <c r="L126" s="91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911"/>
      <c r="F127" s="911"/>
      <c r="G127" s="911"/>
      <c r="H127" s="911"/>
      <c r="I127" s="911"/>
      <c r="J127" s="911"/>
      <c r="K127" s="911"/>
      <c r="L127" s="91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911"/>
      <c r="F128" s="911"/>
      <c r="G128" s="911"/>
      <c r="H128" s="911"/>
      <c r="I128" s="911"/>
      <c r="J128" s="911"/>
      <c r="K128" s="911"/>
      <c r="L128" s="91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row r="129" spans="2:44" s="610" customFormat="1">
      <c r="B129" s="903"/>
      <c r="D129" s="613"/>
      <c r="E129" s="911"/>
      <c r="F129" s="911"/>
      <c r="G129" s="911"/>
      <c r="H129" s="911"/>
      <c r="I129" s="911"/>
      <c r="J129" s="911"/>
      <c r="K129" s="911"/>
      <c r="L129" s="911"/>
      <c r="M129" s="905"/>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row>
    <row r="130" spans="2:44" s="610" customFormat="1">
      <c r="B130" s="903"/>
      <c r="D130" s="613"/>
      <c r="E130" s="911"/>
      <c r="F130" s="911"/>
      <c r="G130" s="911"/>
      <c r="H130" s="911"/>
      <c r="I130" s="911"/>
      <c r="J130" s="911"/>
      <c r="K130" s="911"/>
      <c r="L130" s="911"/>
      <c r="M130" s="905"/>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row>
  </sheetData>
  <mergeCells count="3">
    <mergeCell ref="E12:F12"/>
    <mergeCell ref="H12:I12"/>
    <mergeCell ref="K12:L12"/>
  </mergeCells>
  <printOptions horizontalCentered="1"/>
  <pageMargins left="0.45" right="0.45" top="0.75" bottom="0.75" header="0.3" footer="0.3"/>
  <pageSetup paperSize="9" scale="7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74777-5AA0-4364-B45A-00444E73B9E0}">
  <dimension ref="A1:AR130"/>
  <sheetViews>
    <sheetView showGridLines="0" view="pageBreakPreview" zoomScale="70" zoomScaleNormal="100" zoomScaleSheetLayoutView="7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0.140625" style="613" customWidth="1"/>
    <col min="5" max="5" width="11.85546875" style="911" customWidth="1"/>
    <col min="6" max="6" width="18.85546875" style="911" customWidth="1"/>
    <col min="7" max="7" width="1.42578125" style="911" customWidth="1"/>
    <col min="8" max="8" width="11.85546875" style="917" customWidth="1"/>
    <col min="9" max="9" width="18.85546875" style="911" customWidth="1"/>
    <col min="10" max="10" width="1.42578125" style="911" customWidth="1"/>
    <col min="11" max="11" width="11.85546875" style="911" customWidth="1"/>
    <col min="12" max="12" width="18.85546875" style="911" customWidth="1"/>
    <col min="13" max="13" width="1.42578125" style="905" customWidth="1"/>
    <col min="14" max="16384" width="10" style="362"/>
  </cols>
  <sheetData>
    <row r="1" spans="1:13" ht="15" customHeight="1">
      <c r="M1" s="342" t="s">
        <v>0</v>
      </c>
    </row>
    <row r="2" spans="1:13" ht="15" customHeight="1">
      <c r="M2" s="343" t="s">
        <v>1</v>
      </c>
    </row>
    <row r="3" spans="1:13" ht="15" customHeight="1">
      <c r="E3" s="915"/>
      <c r="F3" s="916"/>
    </row>
    <row r="4" spans="1:13" ht="15" customHeight="1">
      <c r="E4" s="915"/>
      <c r="F4" s="918"/>
    </row>
    <row r="5" spans="1:13" s="848" customFormat="1" ht="16.5">
      <c r="A5" s="842"/>
      <c r="B5" s="843" t="s">
        <v>289</v>
      </c>
      <c r="C5" s="844" t="s">
        <v>441</v>
      </c>
      <c r="D5" s="845"/>
      <c r="E5" s="885"/>
      <c r="F5" s="885"/>
      <c r="G5" s="885"/>
      <c r="H5" s="946"/>
      <c r="I5" s="946"/>
      <c r="J5" s="885"/>
      <c r="K5" s="917"/>
      <c r="L5" s="911"/>
      <c r="M5" s="907"/>
    </row>
    <row r="6" spans="1:13" s="848" customFormat="1" ht="16.5">
      <c r="A6" s="842"/>
      <c r="B6" s="843"/>
      <c r="C6" s="844" t="s">
        <v>444</v>
      </c>
      <c r="D6" s="845"/>
      <c r="E6" s="885"/>
      <c r="F6" s="885"/>
      <c r="G6" s="885"/>
      <c r="H6" s="949"/>
      <c r="I6" s="949"/>
      <c r="J6" s="885"/>
      <c r="K6" s="917"/>
      <c r="L6" s="911"/>
      <c r="M6" s="907"/>
    </row>
    <row r="7" spans="1:13" s="848" customFormat="1" ht="16.5">
      <c r="A7" s="842"/>
      <c r="B7" s="849" t="s">
        <v>290</v>
      </c>
      <c r="C7" s="850" t="s">
        <v>445</v>
      </c>
      <c r="D7" s="851"/>
      <c r="E7" s="885"/>
      <c r="F7" s="885"/>
      <c r="G7" s="885"/>
      <c r="H7" s="843"/>
      <c r="I7" s="843"/>
      <c r="J7" s="885"/>
      <c r="K7" s="917"/>
      <c r="L7" s="911"/>
      <c r="M7" s="907"/>
    </row>
    <row r="8" spans="1:13" s="848" customFormat="1" ht="16.5">
      <c r="A8" s="842"/>
      <c r="B8" s="849"/>
      <c r="C8" s="850" t="s">
        <v>446</v>
      </c>
      <c r="D8" s="851"/>
      <c r="E8" s="885"/>
      <c r="F8" s="885"/>
      <c r="G8" s="885"/>
      <c r="H8" s="843"/>
      <c r="I8" s="843"/>
      <c r="J8" s="885"/>
      <c r="K8" s="917"/>
      <c r="L8" s="911"/>
      <c r="M8" s="907"/>
    </row>
    <row r="9" spans="1:13" s="848" customFormat="1" ht="16.5">
      <c r="A9" s="842"/>
      <c r="B9" s="849"/>
      <c r="C9" s="850"/>
      <c r="D9" s="851"/>
      <c r="E9" s="911"/>
      <c r="F9" s="911"/>
      <c r="G9" s="911"/>
      <c r="H9" s="917"/>
      <c r="I9" s="911"/>
      <c r="J9" s="911"/>
      <c r="K9" s="911"/>
      <c r="L9" s="911"/>
      <c r="M9" s="907"/>
    </row>
    <row r="10" spans="1:13" ht="15" thickBot="1">
      <c r="B10" s="610" t="s">
        <v>443</v>
      </c>
    </row>
    <row r="11" spans="1:13" ht="15.75" thickTop="1">
      <c r="A11" s="852"/>
      <c r="B11" s="853"/>
      <c r="C11" s="853"/>
      <c r="D11" s="589"/>
      <c r="E11" s="886"/>
      <c r="F11" s="886"/>
      <c r="G11" s="921"/>
      <c r="H11" s="922"/>
      <c r="I11" s="921"/>
      <c r="J11" s="921"/>
      <c r="K11" s="921"/>
      <c r="L11" s="921"/>
      <c r="M11" s="908"/>
    </row>
    <row r="12" spans="1:13" ht="13.5">
      <c r="B12" s="351" t="s">
        <v>432</v>
      </c>
      <c r="C12" s="351"/>
      <c r="D12" s="887" t="s">
        <v>337</v>
      </c>
      <c r="E12" s="888" t="s">
        <v>12</v>
      </c>
      <c r="F12" s="888"/>
      <c r="G12" s="950"/>
      <c r="H12" s="951" t="s">
        <v>111</v>
      </c>
      <c r="I12" s="951"/>
      <c r="J12" s="950"/>
      <c r="K12" s="951" t="s">
        <v>10</v>
      </c>
      <c r="L12" s="951"/>
      <c r="M12" s="855"/>
    </row>
    <row r="13" spans="1:13" ht="13.5">
      <c r="B13" s="351" t="s">
        <v>433</v>
      </c>
      <c r="C13" s="889"/>
      <c r="D13" s="890" t="s">
        <v>338</v>
      </c>
      <c r="E13" s="859" t="s">
        <v>271</v>
      </c>
      <c r="F13" s="860" t="s">
        <v>408</v>
      </c>
      <c r="G13" s="952"/>
      <c r="H13" s="953" t="s">
        <v>271</v>
      </c>
      <c r="I13" s="860" t="s">
        <v>408</v>
      </c>
      <c r="J13" s="952"/>
      <c r="K13" s="953" t="s">
        <v>271</v>
      </c>
      <c r="L13" s="860" t="s">
        <v>408</v>
      </c>
      <c r="M13" s="909">
        <v>400000</v>
      </c>
    </row>
    <row r="14" spans="1:13" ht="13.5">
      <c r="B14" s="889" t="s">
        <v>434</v>
      </c>
      <c r="C14" s="889"/>
      <c r="D14" s="890"/>
      <c r="E14" s="862" t="s">
        <v>262</v>
      </c>
      <c r="F14" s="863" t="s">
        <v>409</v>
      </c>
      <c r="G14" s="952"/>
      <c r="H14" s="954" t="s">
        <v>262</v>
      </c>
      <c r="I14" s="863" t="s">
        <v>409</v>
      </c>
      <c r="J14" s="952"/>
      <c r="K14" s="954" t="s">
        <v>262</v>
      </c>
      <c r="L14" s="863" t="s">
        <v>409</v>
      </c>
      <c r="M14" s="909"/>
    </row>
    <row r="15" spans="1:13" ht="13.5">
      <c r="B15" s="889" t="s">
        <v>435</v>
      </c>
      <c r="C15" s="889"/>
      <c r="D15" s="890"/>
      <c r="E15" s="909"/>
      <c r="F15" s="864" t="s">
        <v>410</v>
      </c>
      <c r="G15" s="952"/>
      <c r="H15" s="954"/>
      <c r="I15" s="864" t="s">
        <v>410</v>
      </c>
      <c r="J15" s="952"/>
      <c r="K15" s="952"/>
      <c r="L15" s="864" t="s">
        <v>410</v>
      </c>
      <c r="M15" s="909"/>
    </row>
    <row r="16" spans="1:13" ht="13.5">
      <c r="A16" s="865"/>
      <c r="B16" s="866"/>
      <c r="C16" s="866"/>
      <c r="D16" s="867"/>
      <c r="E16" s="910"/>
      <c r="F16" s="910"/>
      <c r="G16" s="955"/>
      <c r="H16" s="955"/>
      <c r="I16" s="955"/>
      <c r="J16" s="955"/>
      <c r="K16" s="955"/>
      <c r="L16" s="955"/>
      <c r="M16" s="910"/>
    </row>
    <row r="17" spans="2:31" ht="8.1" customHeight="1">
      <c r="B17" s="608"/>
      <c r="C17" s="608"/>
      <c r="D17" s="597"/>
      <c r="E17" s="858"/>
      <c r="F17" s="858"/>
      <c r="G17" s="956"/>
      <c r="H17" s="956"/>
      <c r="I17" s="956"/>
      <c r="J17" s="956"/>
      <c r="K17" s="956"/>
      <c r="L17" s="956"/>
    </row>
    <row r="18" spans="2:31" ht="15" customHeight="1">
      <c r="B18" s="608" t="s">
        <v>411</v>
      </c>
      <c r="C18" s="608"/>
      <c r="D18" s="597">
        <v>2022</v>
      </c>
      <c r="E18" s="864">
        <v>366459</v>
      </c>
      <c r="F18" s="864">
        <v>42984526720.709999</v>
      </c>
      <c r="G18" s="864"/>
      <c r="H18" s="864">
        <v>461890</v>
      </c>
      <c r="I18" s="864">
        <v>17910632147.25</v>
      </c>
      <c r="J18" s="864"/>
      <c r="K18" s="864">
        <v>533987</v>
      </c>
      <c r="L18" s="864">
        <v>32860905552.929996</v>
      </c>
    </row>
    <row r="19" spans="2:31" ht="15" customHeight="1">
      <c r="B19" s="608"/>
      <c r="C19" s="608"/>
      <c r="D19" s="597">
        <v>2023</v>
      </c>
      <c r="E19" s="864">
        <v>378988</v>
      </c>
      <c r="F19" s="864">
        <v>47905945078.239998</v>
      </c>
      <c r="G19" s="864"/>
      <c r="H19" s="864">
        <v>482093</v>
      </c>
      <c r="I19" s="864">
        <v>20206510294.700001</v>
      </c>
      <c r="J19" s="864"/>
      <c r="K19" s="864">
        <v>554775</v>
      </c>
      <c r="L19" s="864">
        <v>36714488026.080002</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395276</v>
      </c>
      <c r="F20" s="892">
        <v>53277981433.010002</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616"/>
      <c r="F21" s="616"/>
      <c r="G21" s="957"/>
      <c r="H21" s="958"/>
      <c r="I21" s="958"/>
      <c r="J21" s="957"/>
      <c r="K21" s="958"/>
      <c r="L21" s="958"/>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616">
        <v>93551</v>
      </c>
      <c r="F22" s="616">
        <v>157969732.94999999</v>
      </c>
      <c r="G22" s="959"/>
      <c r="H22" s="958">
        <v>238056</v>
      </c>
      <c r="I22" s="958">
        <v>385467884.01999998</v>
      </c>
      <c r="J22" s="959"/>
      <c r="K22" s="958">
        <v>198242</v>
      </c>
      <c r="L22" s="958">
        <v>347334713.45999998</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79809</v>
      </c>
      <c r="F23" s="616">
        <v>123826609.73</v>
      </c>
      <c r="G23" s="959"/>
      <c r="H23" s="958">
        <v>186687</v>
      </c>
      <c r="I23" s="958">
        <v>280584682.63999999</v>
      </c>
      <c r="J23" s="959"/>
      <c r="K23" s="958">
        <v>160156</v>
      </c>
      <c r="L23" s="958">
        <v>263084991.90000001</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80417</v>
      </c>
      <c r="F24" s="893">
        <v>124677335.29000001</v>
      </c>
      <c r="H24" s="893">
        <v>184392</v>
      </c>
      <c r="I24" s="893">
        <v>277698376.37</v>
      </c>
      <c r="J24" s="938"/>
      <c r="K24" s="893">
        <v>157563</v>
      </c>
      <c r="L24" s="893">
        <v>258941741.72999999</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959"/>
      <c r="H25" s="958"/>
      <c r="I25" s="958"/>
      <c r="J25" s="959"/>
      <c r="K25" s="958"/>
      <c r="L25" s="958"/>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893">
        <v>27101</v>
      </c>
      <c r="F26" s="893">
        <v>194954612.22999999</v>
      </c>
      <c r="G26" s="939"/>
      <c r="H26" s="893">
        <v>43412</v>
      </c>
      <c r="I26" s="893">
        <v>307681791.02999997</v>
      </c>
      <c r="J26" s="939"/>
      <c r="K26" s="893">
        <v>54868</v>
      </c>
      <c r="L26" s="893">
        <v>393599421.79000002</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32199</v>
      </c>
      <c r="F27" s="616">
        <v>240711496.81999999</v>
      </c>
      <c r="G27" s="960"/>
      <c r="H27" s="958">
        <v>82721</v>
      </c>
      <c r="I27" s="958">
        <v>611642574.13</v>
      </c>
      <c r="J27" s="960"/>
      <c r="K27" s="958">
        <v>76621</v>
      </c>
      <c r="L27" s="958">
        <v>569403127.72000003</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26863</v>
      </c>
      <c r="F28" s="893">
        <v>198363585.02000001</v>
      </c>
      <c r="H28" s="893">
        <v>65730</v>
      </c>
      <c r="I28" s="893">
        <v>488657981.17000002</v>
      </c>
      <c r="J28" s="939"/>
      <c r="K28" s="893">
        <v>62604</v>
      </c>
      <c r="L28" s="893">
        <v>464702962.12</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960"/>
      <c r="H29" s="958"/>
      <c r="I29" s="958"/>
      <c r="J29" s="960"/>
      <c r="K29" s="958"/>
      <c r="L29" s="958"/>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893">
        <v>30624</v>
      </c>
      <c r="F30" s="893">
        <v>447207126.72000003</v>
      </c>
      <c r="G30" s="940"/>
      <c r="H30" s="893">
        <v>39832</v>
      </c>
      <c r="I30" s="893">
        <v>574044161.22000003</v>
      </c>
      <c r="J30" s="940"/>
      <c r="K30" s="893">
        <v>56047</v>
      </c>
      <c r="L30" s="893">
        <v>810352416.87</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39223</v>
      </c>
      <c r="F31" s="616">
        <v>563020742.25999999</v>
      </c>
      <c r="G31" s="961"/>
      <c r="H31" s="958">
        <v>59881</v>
      </c>
      <c r="I31" s="958">
        <v>837349767.84000003</v>
      </c>
      <c r="J31" s="961"/>
      <c r="K31" s="958">
        <v>74543</v>
      </c>
      <c r="L31" s="958">
        <v>1060936809.33</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44669</v>
      </c>
      <c r="F32" s="893">
        <v>651888435.75999999</v>
      </c>
      <c r="H32" s="893">
        <v>91422</v>
      </c>
      <c r="I32" s="893">
        <v>1275814811.1600001</v>
      </c>
      <c r="J32" s="940"/>
      <c r="K32" s="893">
        <v>95247</v>
      </c>
      <c r="L32" s="893">
        <v>1361409477.04</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961"/>
      <c r="H33" s="958"/>
      <c r="I33" s="958"/>
      <c r="J33" s="961"/>
      <c r="K33" s="958"/>
      <c r="L33" s="958"/>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893">
        <v>21482</v>
      </c>
      <c r="F34" s="893">
        <v>531618996.73000002</v>
      </c>
      <c r="G34" s="941"/>
      <c r="H34" s="893">
        <v>24034</v>
      </c>
      <c r="I34" s="893">
        <v>592953070.92999995</v>
      </c>
      <c r="J34" s="941"/>
      <c r="K34" s="893">
        <v>34293</v>
      </c>
      <c r="L34" s="893">
        <v>847656219.42999995</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23406</v>
      </c>
      <c r="F35" s="616">
        <v>578104054.90999997</v>
      </c>
      <c r="G35" s="962"/>
      <c r="H35" s="958">
        <v>27233</v>
      </c>
      <c r="I35" s="958">
        <v>670377022.05999994</v>
      </c>
      <c r="J35" s="962"/>
      <c r="K35" s="958">
        <v>38624</v>
      </c>
      <c r="L35" s="958">
        <v>952215176.42999995</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26666</v>
      </c>
      <c r="F36" s="893">
        <v>656426841.22000003</v>
      </c>
      <c r="H36" s="893">
        <v>33661</v>
      </c>
      <c r="I36" s="893">
        <v>824161842.04999995</v>
      </c>
      <c r="J36" s="941"/>
      <c r="K36" s="893">
        <v>45330</v>
      </c>
      <c r="L36" s="893">
        <v>1113205204.3499999</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962"/>
      <c r="H37" s="958"/>
      <c r="I37" s="958"/>
      <c r="J37" s="962"/>
      <c r="K37" s="958"/>
      <c r="L37" s="958"/>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893">
        <v>17619</v>
      </c>
      <c r="F38" s="893">
        <v>613829815.08000004</v>
      </c>
      <c r="G38" s="356"/>
      <c r="H38" s="893">
        <v>17384</v>
      </c>
      <c r="I38" s="893">
        <v>604358832.19000006</v>
      </c>
      <c r="J38" s="356"/>
      <c r="K38" s="893">
        <v>25333</v>
      </c>
      <c r="L38" s="893">
        <v>880538645.55999994</v>
      </c>
    </row>
    <row r="39" spans="2:44" ht="15" customHeight="1">
      <c r="B39" s="351"/>
      <c r="C39" s="894"/>
      <c r="D39" s="934">
        <v>2023</v>
      </c>
      <c r="E39" s="616">
        <v>18075</v>
      </c>
      <c r="F39" s="616">
        <v>629508846.08000004</v>
      </c>
      <c r="G39" s="962"/>
      <c r="H39" s="958">
        <v>18558</v>
      </c>
      <c r="I39" s="958">
        <v>644784299.91999996</v>
      </c>
      <c r="J39" s="962"/>
      <c r="K39" s="958">
        <v>27144</v>
      </c>
      <c r="L39" s="958">
        <v>943080055.03999996</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19625</v>
      </c>
      <c r="F40" s="893">
        <v>682274229.13999999</v>
      </c>
      <c r="H40" s="893">
        <v>20944</v>
      </c>
      <c r="I40" s="893">
        <v>726571732.03999996</v>
      </c>
      <c r="J40" s="356"/>
      <c r="K40" s="893">
        <v>30325</v>
      </c>
      <c r="L40" s="893">
        <v>1053347245.08</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962"/>
      <c r="H41" s="958"/>
      <c r="I41" s="958"/>
      <c r="J41" s="962"/>
      <c r="K41" s="958"/>
      <c r="L41" s="958"/>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893">
        <v>14890</v>
      </c>
      <c r="F42" s="893">
        <v>668148672.62</v>
      </c>
      <c r="G42" s="356"/>
      <c r="H42" s="893">
        <v>13341</v>
      </c>
      <c r="I42" s="893">
        <v>597707972.65999997</v>
      </c>
      <c r="J42" s="356"/>
      <c r="K42" s="893">
        <v>20021</v>
      </c>
      <c r="L42" s="893">
        <v>897411484.13</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15486</v>
      </c>
      <c r="F43" s="616">
        <v>694933780.67999995</v>
      </c>
      <c r="G43" s="962"/>
      <c r="H43" s="958">
        <v>14346</v>
      </c>
      <c r="I43" s="958">
        <v>642738912.89999998</v>
      </c>
      <c r="J43" s="962"/>
      <c r="K43" s="958">
        <v>21349</v>
      </c>
      <c r="L43" s="958">
        <v>957331662.95000005</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15847</v>
      </c>
      <c r="F44" s="893">
        <v>710880926.82000005</v>
      </c>
      <c r="H44" s="893">
        <v>15585</v>
      </c>
      <c r="I44" s="893">
        <v>697520327.38999999</v>
      </c>
      <c r="J44" s="356"/>
      <c r="K44" s="893">
        <v>22924</v>
      </c>
      <c r="L44" s="893">
        <v>1027036881.84</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962"/>
      <c r="H45" s="958"/>
      <c r="I45" s="958"/>
      <c r="J45" s="962"/>
      <c r="K45" s="958"/>
      <c r="L45" s="958"/>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963">
        <v>24700</v>
      </c>
      <c r="F46" s="963">
        <v>1470821255.48</v>
      </c>
      <c r="G46" s="356"/>
      <c r="H46" s="893">
        <v>19817</v>
      </c>
      <c r="I46" s="893">
        <v>1175598347.4300001</v>
      </c>
      <c r="J46" s="356"/>
      <c r="K46" s="893">
        <v>30401</v>
      </c>
      <c r="L46" s="893">
        <v>1806883169.97</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25190</v>
      </c>
      <c r="F47" s="616">
        <v>1500547718.1300001</v>
      </c>
      <c r="G47" s="962"/>
      <c r="H47" s="958">
        <v>20966</v>
      </c>
      <c r="I47" s="958">
        <v>1245048568.77</v>
      </c>
      <c r="J47" s="962"/>
      <c r="K47" s="958">
        <v>31755</v>
      </c>
      <c r="L47" s="958">
        <v>1885962558.48</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963">
        <v>26367</v>
      </c>
      <c r="F48" s="963">
        <v>1568650443.3499999</v>
      </c>
      <c r="H48" s="893">
        <v>22663</v>
      </c>
      <c r="I48" s="893">
        <v>1344867975.1500001</v>
      </c>
      <c r="J48" s="356"/>
      <c r="K48" s="893">
        <v>34570</v>
      </c>
      <c r="L48" s="893">
        <v>2052575751.24</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962"/>
      <c r="H49" s="958"/>
      <c r="I49" s="958"/>
      <c r="J49" s="962"/>
      <c r="K49" s="958"/>
      <c r="L49" s="958"/>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963">
        <v>27603</v>
      </c>
      <c r="F50" s="963">
        <v>2324750485.7399998</v>
      </c>
      <c r="G50" s="356"/>
      <c r="H50" s="893">
        <v>19207</v>
      </c>
      <c r="I50" s="893">
        <v>1609126639.8199999</v>
      </c>
      <c r="J50" s="356"/>
      <c r="K50" s="893">
        <v>30879</v>
      </c>
      <c r="L50" s="893">
        <v>2589156350.98</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28361</v>
      </c>
      <c r="F51" s="616">
        <v>2387559245.8899999</v>
      </c>
      <c r="G51" s="962"/>
      <c r="H51" s="958">
        <v>20382</v>
      </c>
      <c r="I51" s="958">
        <v>1707268055.8800001</v>
      </c>
      <c r="J51" s="962"/>
      <c r="K51" s="958">
        <v>32582</v>
      </c>
      <c r="L51" s="958">
        <v>2734831555.0599999</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963">
        <v>29392</v>
      </c>
      <c r="F52" s="963">
        <v>2475012226.79</v>
      </c>
      <c r="H52" s="893">
        <v>22042</v>
      </c>
      <c r="I52" s="893">
        <v>1844188654.8299999</v>
      </c>
      <c r="J52" s="356"/>
      <c r="K52" s="893">
        <v>34688</v>
      </c>
      <c r="L52" s="893">
        <v>2912289017.5100002</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962"/>
      <c r="H53" s="958"/>
      <c r="I53" s="958"/>
      <c r="J53" s="962"/>
      <c r="K53" s="958"/>
      <c r="L53" s="958"/>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893">
        <v>52181</v>
      </c>
      <c r="F54" s="893">
        <v>7420973586.04</v>
      </c>
      <c r="G54" s="356"/>
      <c r="H54" s="893">
        <v>27793</v>
      </c>
      <c r="I54" s="893">
        <v>3875079068.3299999</v>
      </c>
      <c r="J54" s="356"/>
      <c r="K54" s="893">
        <v>47318</v>
      </c>
      <c r="L54" s="893">
        <v>6631733497.9099998</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54388</v>
      </c>
      <c r="F55" s="616">
        <v>7756684190.8299999</v>
      </c>
      <c r="G55" s="962"/>
      <c r="H55" s="958">
        <v>29868</v>
      </c>
      <c r="I55" s="958">
        <v>4168024121.3899999</v>
      </c>
      <c r="J55" s="962"/>
      <c r="K55" s="958">
        <v>50824</v>
      </c>
      <c r="L55" s="958">
        <v>7138898019.6999998</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56077</v>
      </c>
      <c r="F56" s="893">
        <v>7997223623.6700001</v>
      </c>
      <c r="H56" s="893">
        <v>31531</v>
      </c>
      <c r="I56" s="893">
        <v>4401356890.5500002</v>
      </c>
      <c r="J56" s="356"/>
      <c r="K56" s="893">
        <v>53835</v>
      </c>
      <c r="L56" s="893">
        <v>7555785212.9499998</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962"/>
      <c r="H57" s="958"/>
      <c r="I57" s="958"/>
      <c r="J57" s="962"/>
      <c r="K57" s="958"/>
      <c r="L57" s="958"/>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893">
        <v>22189</v>
      </c>
      <c r="F58" s="893">
        <v>5396917753.8999996</v>
      </c>
      <c r="G58" s="356"/>
      <c r="H58" s="893">
        <v>9293</v>
      </c>
      <c r="I58" s="893">
        <v>2249421943.2800002</v>
      </c>
      <c r="J58" s="356"/>
      <c r="K58" s="893">
        <v>16504</v>
      </c>
      <c r="L58" s="893">
        <v>3996376491.6999998</v>
      </c>
    </row>
    <row r="59" spans="2:44" ht="15" customHeight="1">
      <c r="B59" s="351"/>
      <c r="C59" s="351"/>
      <c r="D59" s="934">
        <v>2023</v>
      </c>
      <c r="E59" s="616">
        <v>23761</v>
      </c>
      <c r="F59" s="616">
        <v>5785992438.8800001</v>
      </c>
      <c r="G59" s="962"/>
      <c r="H59" s="958">
        <v>10257</v>
      </c>
      <c r="I59" s="958">
        <v>2479792633.9899998</v>
      </c>
      <c r="J59" s="962"/>
      <c r="K59" s="958">
        <v>18225</v>
      </c>
      <c r="L59" s="958">
        <v>4413615210.0200005</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25424</v>
      </c>
      <c r="F60" s="893">
        <v>6181579940.1599998</v>
      </c>
      <c r="H60" s="893">
        <v>11025</v>
      </c>
      <c r="I60" s="893">
        <v>2672971903.4899998</v>
      </c>
      <c r="J60" s="356"/>
      <c r="K60" s="893">
        <v>19657</v>
      </c>
      <c r="L60" s="893">
        <v>4766538897.0799999</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962"/>
      <c r="H61" s="958"/>
      <c r="I61" s="958"/>
      <c r="J61" s="962"/>
      <c r="K61" s="958"/>
      <c r="L61" s="958"/>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893">
        <v>10843</v>
      </c>
      <c r="F62" s="893">
        <v>3741779108.5100002</v>
      </c>
      <c r="G62" s="356"/>
      <c r="H62" s="893">
        <v>3787</v>
      </c>
      <c r="I62" s="893">
        <v>1300195698.5599999</v>
      </c>
      <c r="J62" s="356"/>
      <c r="K62" s="893">
        <v>7177</v>
      </c>
      <c r="L62" s="893">
        <v>2466837162.4400001</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11983</v>
      </c>
      <c r="F63" s="616">
        <v>4132673437.1199999</v>
      </c>
      <c r="G63" s="962"/>
      <c r="H63" s="958">
        <v>4285</v>
      </c>
      <c r="I63" s="958">
        <v>1471410810.79</v>
      </c>
      <c r="J63" s="962"/>
      <c r="K63" s="958">
        <v>8148</v>
      </c>
      <c r="L63" s="958">
        <v>2804275536.2800002</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13047</v>
      </c>
      <c r="F64" s="893">
        <v>4500097697.9700003</v>
      </c>
      <c r="H64" s="893">
        <v>4674</v>
      </c>
      <c r="I64" s="893">
        <v>1608355233.6300001</v>
      </c>
      <c r="J64" s="356"/>
      <c r="K64" s="893">
        <v>8934</v>
      </c>
      <c r="L64" s="893">
        <v>3074379792.29</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962"/>
      <c r="H65" s="958"/>
      <c r="I65" s="958"/>
      <c r="J65" s="962"/>
      <c r="K65" s="958"/>
      <c r="L65" s="958"/>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893">
        <v>6558</v>
      </c>
      <c r="F66" s="893">
        <v>2924322559.4099998</v>
      </c>
      <c r="G66" s="356"/>
      <c r="H66" s="893">
        <v>1948</v>
      </c>
      <c r="I66" s="893">
        <v>867449306.96000004</v>
      </c>
      <c r="J66" s="356"/>
      <c r="K66" s="893">
        <v>3900</v>
      </c>
      <c r="L66" s="893">
        <v>1738374675.77</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7222</v>
      </c>
      <c r="F67" s="616">
        <v>3222925401.2800002</v>
      </c>
      <c r="G67" s="962"/>
      <c r="H67" s="958">
        <v>2267</v>
      </c>
      <c r="I67" s="958">
        <v>1011154027.15</v>
      </c>
      <c r="J67" s="962"/>
      <c r="K67" s="958">
        <v>4304</v>
      </c>
      <c r="L67" s="958">
        <v>1917179237.9100001</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7910</v>
      </c>
      <c r="F68" s="893">
        <v>3525048010.77</v>
      </c>
      <c r="H68" s="893">
        <v>2473</v>
      </c>
      <c r="I68" s="893">
        <v>1100690060.02</v>
      </c>
      <c r="J68" s="356"/>
      <c r="K68" s="893">
        <v>4955</v>
      </c>
      <c r="L68" s="893">
        <v>2205244706.1900001</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962"/>
      <c r="H69" s="958"/>
      <c r="I69" s="958"/>
      <c r="J69" s="962"/>
      <c r="K69" s="958"/>
      <c r="L69" s="958"/>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893">
        <v>11910</v>
      </c>
      <c r="F70" s="893">
        <v>8138796903.5</v>
      </c>
      <c r="G70" s="356"/>
      <c r="H70" s="893">
        <v>2940</v>
      </c>
      <c r="I70" s="893">
        <v>1998404737.73</v>
      </c>
      <c r="J70" s="356"/>
      <c r="K70" s="893">
        <v>6219</v>
      </c>
      <c r="L70" s="893">
        <v>4226713004.9400001</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13567</v>
      </c>
      <c r="F71" s="616">
        <v>9316123058.4500008</v>
      </c>
      <c r="G71" s="962"/>
      <c r="H71" s="958">
        <v>3376</v>
      </c>
      <c r="I71" s="958">
        <v>2289621496.1300001</v>
      </c>
      <c r="J71" s="962"/>
      <c r="K71" s="958">
        <v>7218</v>
      </c>
      <c r="L71" s="958">
        <v>4891010088.0200005</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15330</v>
      </c>
      <c r="F72" s="893">
        <v>10551804327.799999</v>
      </c>
      <c r="H72" s="893">
        <v>3916</v>
      </c>
      <c r="I72" s="893">
        <v>2644347390.0799999</v>
      </c>
      <c r="J72" s="356"/>
      <c r="K72" s="893">
        <v>8196</v>
      </c>
      <c r="L72" s="893">
        <v>5561674286.4099998</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962"/>
      <c r="H73" s="958"/>
      <c r="I73" s="958"/>
      <c r="J73" s="962"/>
      <c r="K73" s="958"/>
      <c r="L73" s="958"/>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5208</v>
      </c>
      <c r="F74" s="616">
        <v>8952436111.7999992</v>
      </c>
      <c r="G74" s="616"/>
      <c r="H74" s="616">
        <v>1046</v>
      </c>
      <c r="I74" s="616">
        <v>1773142693.0899999</v>
      </c>
      <c r="J74" s="616"/>
      <c r="K74" s="616">
        <v>2785</v>
      </c>
      <c r="L74" s="616">
        <v>5227938297.9799995</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6318</v>
      </c>
      <c r="F75" s="616">
        <v>10973334057.18</v>
      </c>
      <c r="G75" s="616"/>
      <c r="H75" s="616">
        <v>1266</v>
      </c>
      <c r="I75" s="616">
        <v>2146713321.1099999</v>
      </c>
      <c r="J75" s="616"/>
      <c r="K75" s="616">
        <v>3282</v>
      </c>
      <c r="L75" s="616">
        <v>6182663997.2399998</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7642</v>
      </c>
      <c r="F76" s="893">
        <v>13454053809.25</v>
      </c>
      <c r="H76" s="893">
        <v>1509</v>
      </c>
      <c r="I76" s="893">
        <v>2577060220.0999999</v>
      </c>
      <c r="J76" s="356"/>
      <c r="K76" s="893">
        <v>3877</v>
      </c>
      <c r="L76" s="893">
        <v>7352611704.5100002</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12"/>
      <c r="F77" s="912"/>
      <c r="G77" s="912"/>
      <c r="H77" s="912"/>
      <c r="I77" s="912"/>
      <c r="J77" s="912"/>
      <c r="K77" s="912"/>
      <c r="L77" s="912"/>
      <c r="M77" s="861"/>
      <c r="N77" s="861"/>
    </row>
    <row r="78" spans="1:37" s="900" customFormat="1">
      <c r="A78" s="896"/>
      <c r="B78" s="896"/>
      <c r="C78" s="896"/>
      <c r="D78" s="897"/>
      <c r="E78" s="911"/>
      <c r="F78" s="911"/>
      <c r="G78" s="913"/>
      <c r="H78" s="917"/>
      <c r="I78" s="911"/>
      <c r="J78" s="913"/>
      <c r="K78" s="913"/>
      <c r="L78" s="913"/>
      <c r="M78" s="883" t="s">
        <v>165</v>
      </c>
    </row>
    <row r="79" spans="1:37" s="900" customFormat="1">
      <c r="A79" s="896"/>
      <c r="B79" s="896"/>
      <c r="C79" s="896"/>
      <c r="D79" s="897"/>
      <c r="E79" s="911"/>
      <c r="F79" s="911"/>
      <c r="G79" s="911"/>
      <c r="H79" s="917"/>
      <c r="I79" s="911"/>
      <c r="J79" s="911"/>
      <c r="K79" s="911"/>
      <c r="L79" s="911"/>
      <c r="M79" s="884" t="s">
        <v>106</v>
      </c>
    </row>
    <row r="81" spans="2:44">
      <c r="G81" s="914"/>
      <c r="J81" s="914"/>
      <c r="K81" s="914"/>
      <c r="L81" s="914"/>
    </row>
    <row r="82" spans="2:44">
      <c r="B82" s="894"/>
    </row>
    <row r="83" spans="2:44" s="610" customFormat="1">
      <c r="B83" s="894"/>
      <c r="D83" s="613"/>
      <c r="E83" s="911"/>
      <c r="F83" s="911"/>
      <c r="G83" s="911"/>
      <c r="H83" s="917"/>
      <c r="I83" s="911"/>
      <c r="J83" s="911"/>
      <c r="K83" s="911"/>
      <c r="L83" s="91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911"/>
      <c r="F84" s="911"/>
      <c r="G84" s="911"/>
      <c r="H84" s="917"/>
      <c r="I84" s="911"/>
      <c r="J84" s="911"/>
      <c r="K84" s="911"/>
      <c r="L84" s="91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911"/>
      <c r="F85" s="911"/>
      <c r="G85" s="911"/>
      <c r="H85" s="917"/>
      <c r="I85" s="911"/>
      <c r="J85" s="911"/>
      <c r="K85" s="911"/>
      <c r="L85" s="91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911"/>
      <c r="F86" s="911"/>
      <c r="G86" s="911"/>
      <c r="H86" s="917"/>
      <c r="I86" s="911"/>
      <c r="J86" s="911"/>
      <c r="K86" s="911"/>
      <c r="L86" s="91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911"/>
      <c r="F87" s="911"/>
      <c r="G87" s="911"/>
      <c r="H87" s="917"/>
      <c r="I87" s="911"/>
      <c r="J87" s="911"/>
      <c r="K87" s="911"/>
      <c r="L87" s="91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911"/>
      <c r="F88" s="911"/>
      <c r="G88" s="911"/>
      <c r="H88" s="917"/>
      <c r="I88" s="911"/>
      <c r="J88" s="911"/>
      <c r="K88" s="911"/>
      <c r="L88" s="91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911"/>
      <c r="F89" s="911"/>
      <c r="G89" s="911"/>
      <c r="H89" s="917"/>
      <c r="I89" s="911"/>
      <c r="J89" s="911"/>
      <c r="K89" s="911"/>
      <c r="L89" s="91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911"/>
      <c r="F90" s="911"/>
      <c r="G90" s="911"/>
      <c r="H90" s="917"/>
      <c r="I90" s="911"/>
      <c r="J90" s="911"/>
      <c r="K90" s="911"/>
      <c r="L90" s="91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911"/>
      <c r="F91" s="911"/>
      <c r="G91" s="911"/>
      <c r="H91" s="917"/>
      <c r="I91" s="911"/>
      <c r="J91" s="911"/>
      <c r="K91" s="911"/>
      <c r="L91" s="91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911"/>
      <c r="F92" s="911"/>
      <c r="G92" s="911"/>
      <c r="H92" s="917"/>
      <c r="I92" s="911"/>
      <c r="J92" s="911"/>
      <c r="K92" s="911"/>
      <c r="L92" s="91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911"/>
      <c r="F93" s="911"/>
      <c r="G93" s="911"/>
      <c r="H93" s="917"/>
      <c r="I93" s="911"/>
      <c r="J93" s="911"/>
      <c r="K93" s="911"/>
      <c r="L93" s="91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911"/>
      <c r="F94" s="911"/>
      <c r="G94" s="911"/>
      <c r="H94" s="917"/>
      <c r="I94" s="911"/>
      <c r="J94" s="911"/>
      <c r="K94" s="911"/>
      <c r="L94" s="91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911"/>
      <c r="F95" s="911"/>
      <c r="G95" s="911"/>
      <c r="H95" s="917"/>
      <c r="I95" s="911"/>
      <c r="J95" s="911"/>
      <c r="K95" s="911"/>
      <c r="L95" s="91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911"/>
      <c r="F96" s="911"/>
      <c r="G96" s="911"/>
      <c r="H96" s="917"/>
      <c r="I96" s="911"/>
      <c r="J96" s="911"/>
      <c r="K96" s="911"/>
      <c r="L96" s="91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911"/>
      <c r="F97" s="911"/>
      <c r="G97" s="911"/>
      <c r="H97" s="917"/>
      <c r="I97" s="911"/>
      <c r="J97" s="911"/>
      <c r="K97" s="911"/>
      <c r="L97" s="91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911"/>
      <c r="F98" s="911"/>
      <c r="G98" s="911"/>
      <c r="H98" s="917"/>
      <c r="I98" s="911"/>
      <c r="J98" s="911"/>
      <c r="K98" s="911"/>
      <c r="L98" s="91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894"/>
      <c r="D99" s="613"/>
      <c r="E99" s="911"/>
      <c r="F99" s="911"/>
      <c r="G99" s="911"/>
      <c r="H99" s="917"/>
      <c r="I99" s="911"/>
      <c r="J99" s="911"/>
      <c r="K99" s="911"/>
      <c r="L99" s="91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894"/>
      <c r="D100" s="613"/>
      <c r="E100" s="911"/>
      <c r="F100" s="911"/>
      <c r="G100" s="911"/>
      <c r="H100" s="917"/>
      <c r="I100" s="911"/>
      <c r="J100" s="911"/>
      <c r="K100" s="911"/>
      <c r="L100" s="91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902"/>
      <c r="D101" s="613"/>
      <c r="E101" s="911"/>
      <c r="F101" s="911"/>
      <c r="G101" s="911"/>
      <c r="H101" s="917"/>
      <c r="I101" s="911"/>
      <c r="J101" s="911"/>
      <c r="K101" s="911"/>
      <c r="L101" s="91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911"/>
      <c r="F102" s="911"/>
      <c r="G102" s="911"/>
      <c r="H102" s="917"/>
      <c r="I102" s="911"/>
      <c r="J102" s="911"/>
      <c r="K102" s="911"/>
      <c r="L102" s="91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894"/>
      <c r="D103" s="613"/>
      <c r="E103" s="911"/>
      <c r="F103" s="911"/>
      <c r="G103" s="911"/>
      <c r="H103" s="917"/>
      <c r="I103" s="911"/>
      <c r="J103" s="911"/>
      <c r="K103" s="911"/>
      <c r="L103" s="91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902"/>
      <c r="D104" s="613"/>
      <c r="E104" s="911"/>
      <c r="F104" s="911"/>
      <c r="G104" s="911"/>
      <c r="H104" s="917"/>
      <c r="I104" s="911"/>
      <c r="J104" s="911"/>
      <c r="K104" s="911"/>
      <c r="L104" s="91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902"/>
      <c r="D105" s="613"/>
      <c r="E105" s="911"/>
      <c r="F105" s="911"/>
      <c r="G105" s="911"/>
      <c r="H105" s="917"/>
      <c r="I105" s="911"/>
      <c r="J105" s="911"/>
      <c r="K105" s="911"/>
      <c r="L105" s="91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911"/>
      <c r="F106" s="911"/>
      <c r="G106" s="911"/>
      <c r="H106" s="917"/>
      <c r="I106" s="911"/>
      <c r="J106" s="911"/>
      <c r="K106" s="911"/>
      <c r="L106" s="91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911"/>
      <c r="F107" s="911"/>
      <c r="G107" s="911"/>
      <c r="H107" s="917"/>
      <c r="I107" s="911"/>
      <c r="J107" s="911"/>
      <c r="K107" s="911"/>
      <c r="L107" s="91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911"/>
      <c r="F108" s="911"/>
      <c r="G108" s="911"/>
      <c r="H108" s="917"/>
      <c r="I108" s="911"/>
      <c r="J108" s="911"/>
      <c r="K108" s="911"/>
      <c r="L108" s="91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911"/>
      <c r="F109" s="911"/>
      <c r="G109" s="911"/>
      <c r="H109" s="917"/>
      <c r="I109" s="911"/>
      <c r="J109" s="911"/>
      <c r="K109" s="911"/>
      <c r="L109" s="91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911"/>
      <c r="F110" s="911"/>
      <c r="G110" s="911"/>
      <c r="H110" s="917"/>
      <c r="I110" s="911"/>
      <c r="J110" s="911"/>
      <c r="K110" s="911"/>
      <c r="L110" s="91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911"/>
      <c r="F111" s="911"/>
      <c r="G111" s="911"/>
      <c r="H111" s="917"/>
      <c r="I111" s="911"/>
      <c r="J111" s="911"/>
      <c r="K111" s="911"/>
      <c r="L111" s="91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911"/>
      <c r="F112" s="911"/>
      <c r="G112" s="911"/>
      <c r="H112" s="917"/>
      <c r="I112" s="911"/>
      <c r="J112" s="911"/>
      <c r="K112" s="911"/>
      <c r="L112" s="91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911"/>
      <c r="F113" s="911"/>
      <c r="G113" s="911"/>
      <c r="H113" s="917"/>
      <c r="I113" s="911"/>
      <c r="J113" s="911"/>
      <c r="K113" s="911"/>
      <c r="L113" s="91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911"/>
      <c r="F114" s="911"/>
      <c r="G114" s="911"/>
      <c r="H114" s="917"/>
      <c r="I114" s="911"/>
      <c r="J114" s="911"/>
      <c r="K114" s="911"/>
      <c r="L114" s="91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911"/>
      <c r="F115" s="911"/>
      <c r="G115" s="911"/>
      <c r="H115" s="917"/>
      <c r="I115" s="911"/>
      <c r="J115" s="911"/>
      <c r="K115" s="911"/>
      <c r="L115" s="91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911"/>
      <c r="F116" s="911"/>
      <c r="G116" s="911"/>
      <c r="H116" s="917"/>
      <c r="I116" s="911"/>
      <c r="J116" s="911"/>
      <c r="K116" s="911"/>
      <c r="L116" s="91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911"/>
      <c r="F117" s="911"/>
      <c r="G117" s="911"/>
      <c r="H117" s="917"/>
      <c r="I117" s="911"/>
      <c r="J117" s="911"/>
      <c r="K117" s="911"/>
      <c r="L117" s="91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911"/>
      <c r="F118" s="911"/>
      <c r="G118" s="911"/>
      <c r="H118" s="917"/>
      <c r="I118" s="911"/>
      <c r="J118" s="911"/>
      <c r="K118" s="911"/>
      <c r="L118" s="91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894"/>
      <c r="D119" s="613"/>
      <c r="E119" s="911"/>
      <c r="F119" s="911"/>
      <c r="G119" s="911"/>
      <c r="H119" s="917"/>
      <c r="I119" s="911"/>
      <c r="J119" s="911"/>
      <c r="K119" s="911"/>
      <c r="L119" s="91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894"/>
      <c r="D120" s="613"/>
      <c r="E120" s="911"/>
      <c r="F120" s="911"/>
      <c r="G120" s="911"/>
      <c r="H120" s="917"/>
      <c r="I120" s="911"/>
      <c r="J120" s="911"/>
      <c r="K120" s="911"/>
      <c r="L120" s="91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911"/>
      <c r="F121" s="911"/>
      <c r="G121" s="911"/>
      <c r="H121" s="917"/>
      <c r="I121" s="911"/>
      <c r="J121" s="911"/>
      <c r="K121" s="911"/>
      <c r="L121" s="91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911"/>
      <c r="F122" s="911"/>
      <c r="G122" s="911"/>
      <c r="H122" s="917"/>
      <c r="I122" s="911"/>
      <c r="J122" s="911"/>
      <c r="K122" s="911"/>
      <c r="L122" s="91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911"/>
      <c r="F123" s="911"/>
      <c r="G123" s="911"/>
      <c r="H123" s="917"/>
      <c r="I123" s="911"/>
      <c r="J123" s="911"/>
      <c r="K123" s="911"/>
      <c r="L123" s="91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911"/>
      <c r="F124" s="911"/>
      <c r="G124" s="911"/>
      <c r="H124" s="917"/>
      <c r="I124" s="911"/>
      <c r="J124" s="911"/>
      <c r="K124" s="911"/>
      <c r="L124" s="91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911"/>
      <c r="F125" s="911"/>
      <c r="G125" s="911"/>
      <c r="H125" s="917"/>
      <c r="I125" s="911"/>
      <c r="J125" s="911"/>
      <c r="K125" s="911"/>
      <c r="L125" s="91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911"/>
      <c r="F126" s="911"/>
      <c r="G126" s="911"/>
      <c r="H126" s="917"/>
      <c r="I126" s="911"/>
      <c r="J126" s="911"/>
      <c r="K126" s="911"/>
      <c r="L126" s="91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911"/>
      <c r="F127" s="911"/>
      <c r="G127" s="911"/>
      <c r="H127" s="917"/>
      <c r="I127" s="911"/>
      <c r="J127" s="911"/>
      <c r="K127" s="911"/>
      <c r="L127" s="91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911"/>
      <c r="F128" s="911"/>
      <c r="G128" s="911"/>
      <c r="H128" s="917"/>
      <c r="I128" s="911"/>
      <c r="J128" s="911"/>
      <c r="K128" s="911"/>
      <c r="L128" s="91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row r="129" spans="2:44" s="610" customFormat="1">
      <c r="B129" s="903"/>
      <c r="D129" s="613"/>
      <c r="E129" s="911"/>
      <c r="F129" s="911"/>
      <c r="G129" s="911"/>
      <c r="H129" s="917"/>
      <c r="I129" s="911"/>
      <c r="J129" s="911"/>
      <c r="K129" s="911"/>
      <c r="L129" s="911"/>
      <c r="M129" s="905"/>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row>
    <row r="130" spans="2:44" s="610" customFormat="1">
      <c r="B130" s="903"/>
      <c r="D130" s="613"/>
      <c r="E130" s="911"/>
      <c r="F130" s="911"/>
      <c r="G130" s="911"/>
      <c r="H130" s="917"/>
      <c r="I130" s="911"/>
      <c r="J130" s="911"/>
      <c r="K130" s="911"/>
      <c r="L130" s="911"/>
      <c r="M130" s="905"/>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row>
  </sheetData>
  <mergeCells count="3">
    <mergeCell ref="E12:F12"/>
    <mergeCell ref="H12:I12"/>
    <mergeCell ref="K12:L12"/>
  </mergeCells>
  <hyperlinks>
    <hyperlink ref="E3:E4" r:id="rId1" display="PERKHIDMATAN KEBAJIKAN" xr:uid="{2431A9BF-CE95-43E0-AFFE-C642C96BA167}"/>
  </hyperlinks>
  <printOptions horizontalCentered="1"/>
  <pageMargins left="0.45" right="0.45" top="0.75" bottom="0.75" header="0.3" footer="0.3"/>
  <pageSetup paperSize="9" scale="70" fitToHeight="0"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70BD5-BB9B-4E42-9385-05EB2F5A664F}">
  <dimension ref="A1:AR130"/>
  <sheetViews>
    <sheetView showGridLines="0" view="pageBreakPreview" topLeftCell="C1" zoomScale="80" zoomScaleNormal="100" zoomScaleSheetLayoutView="8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0.140625" style="613" customWidth="1"/>
    <col min="5" max="5" width="12.42578125" style="911" customWidth="1"/>
    <col min="6" max="6" width="17.85546875" style="911" customWidth="1"/>
    <col min="7" max="7" width="1.7109375" style="911" customWidth="1"/>
    <col min="8" max="8" width="12.42578125" style="911" customWidth="1"/>
    <col min="9" max="9" width="17.85546875" style="911" customWidth="1"/>
    <col min="10" max="10" width="1.7109375" style="911" customWidth="1"/>
    <col min="11" max="11" width="12.42578125" style="911" customWidth="1"/>
    <col min="12" max="12" width="17.85546875" style="911" customWidth="1"/>
    <col min="13" max="13" width="1.42578125" style="905" customWidth="1"/>
    <col min="14" max="16384" width="10" style="362"/>
  </cols>
  <sheetData>
    <row r="1" spans="1:13" ht="15" customHeight="1">
      <c r="M1" s="342" t="s">
        <v>0</v>
      </c>
    </row>
    <row r="2" spans="1:13" ht="15" customHeight="1">
      <c r="M2" s="343" t="s">
        <v>1</v>
      </c>
    </row>
    <row r="3" spans="1:13" ht="15" customHeight="1">
      <c r="K3" s="915"/>
      <c r="L3" s="916"/>
    </row>
    <row r="4" spans="1:13" ht="15" customHeight="1">
      <c r="K4" s="915"/>
      <c r="L4" s="918"/>
    </row>
    <row r="5" spans="1:13" s="848" customFormat="1" ht="16.5">
      <c r="A5" s="842"/>
      <c r="B5" s="843" t="s">
        <v>289</v>
      </c>
      <c r="C5" s="844" t="s">
        <v>441</v>
      </c>
      <c r="D5" s="845"/>
      <c r="E5" s="885"/>
      <c r="F5" s="885"/>
      <c r="G5" s="885"/>
      <c r="H5" s="946"/>
      <c r="I5" s="946"/>
      <c r="J5" s="885"/>
      <c r="K5" s="917"/>
      <c r="L5" s="911"/>
      <c r="M5" s="907"/>
    </row>
    <row r="6" spans="1:13" s="848" customFormat="1" ht="16.5">
      <c r="A6" s="842"/>
      <c r="B6" s="843"/>
      <c r="C6" s="844" t="s">
        <v>444</v>
      </c>
      <c r="D6" s="845"/>
      <c r="E6" s="885"/>
      <c r="F6" s="885"/>
      <c r="G6" s="885"/>
      <c r="H6" s="949"/>
      <c r="I6" s="949"/>
      <c r="J6" s="885"/>
      <c r="K6" s="917"/>
      <c r="L6" s="911"/>
      <c r="M6" s="907"/>
    </row>
    <row r="7" spans="1:13" s="848" customFormat="1" ht="16.5">
      <c r="A7" s="842"/>
      <c r="B7" s="849" t="s">
        <v>290</v>
      </c>
      <c r="C7" s="850" t="s">
        <v>445</v>
      </c>
      <c r="D7" s="851"/>
      <c r="E7" s="885"/>
      <c r="F7" s="885"/>
      <c r="G7" s="885"/>
      <c r="H7" s="843"/>
      <c r="I7" s="843"/>
      <c r="J7" s="885"/>
      <c r="K7" s="917"/>
      <c r="L7" s="911"/>
      <c r="M7" s="907"/>
    </row>
    <row r="8" spans="1:13" s="848" customFormat="1" ht="16.5">
      <c r="A8" s="842"/>
      <c r="B8" s="849"/>
      <c r="C8" s="850" t="s">
        <v>446</v>
      </c>
      <c r="D8" s="851"/>
      <c r="E8" s="885"/>
      <c r="F8" s="885"/>
      <c r="G8" s="885"/>
      <c r="H8" s="843"/>
      <c r="I8" s="843"/>
      <c r="J8" s="885"/>
      <c r="K8" s="917"/>
      <c r="L8" s="911"/>
      <c r="M8" s="907"/>
    </row>
    <row r="9" spans="1:13" s="848" customFormat="1" ht="16.5">
      <c r="A9" s="842"/>
      <c r="B9" s="849"/>
      <c r="C9" s="850"/>
      <c r="D9" s="851"/>
      <c r="E9" s="911"/>
      <c r="F9" s="911"/>
      <c r="G9" s="911"/>
      <c r="H9" s="911"/>
      <c r="I9" s="911"/>
      <c r="J9" s="911"/>
      <c r="K9" s="911"/>
      <c r="L9" s="911"/>
      <c r="M9" s="907"/>
    </row>
    <row r="10" spans="1:13" ht="15" thickBot="1">
      <c r="B10" s="610" t="s">
        <v>443</v>
      </c>
    </row>
    <row r="11" spans="1:13" ht="15.75" thickTop="1">
      <c r="A11" s="852"/>
      <c r="B11" s="853"/>
      <c r="C11" s="853"/>
      <c r="D11" s="589"/>
      <c r="E11" s="921"/>
      <c r="F11" s="921"/>
      <c r="G11" s="921"/>
      <c r="H11" s="921"/>
      <c r="I11" s="921"/>
      <c r="J11" s="921"/>
      <c r="K11" s="921"/>
      <c r="L11" s="921"/>
      <c r="M11" s="908"/>
    </row>
    <row r="12" spans="1:13" ht="13.5">
      <c r="B12" s="351" t="s">
        <v>432</v>
      </c>
      <c r="C12" s="351"/>
      <c r="D12" s="887" t="s">
        <v>337</v>
      </c>
      <c r="E12" s="951" t="s">
        <v>9</v>
      </c>
      <c r="F12" s="951"/>
      <c r="G12" s="964"/>
      <c r="H12" s="951" t="s">
        <v>8</v>
      </c>
      <c r="I12" s="951"/>
      <c r="J12" s="950"/>
      <c r="K12" s="951" t="s">
        <v>270</v>
      </c>
      <c r="L12" s="951"/>
      <c r="M12" s="855"/>
    </row>
    <row r="13" spans="1:13" ht="13.5">
      <c r="B13" s="351" t="s">
        <v>433</v>
      </c>
      <c r="C13" s="889"/>
      <c r="D13" s="890" t="s">
        <v>338</v>
      </c>
      <c r="E13" s="953" t="s">
        <v>271</v>
      </c>
      <c r="F13" s="860" t="s">
        <v>408</v>
      </c>
      <c r="G13" s="965"/>
      <c r="H13" s="953" t="s">
        <v>271</v>
      </c>
      <c r="I13" s="860" t="s">
        <v>408</v>
      </c>
      <c r="J13" s="952"/>
      <c r="K13" s="953" t="s">
        <v>271</v>
      </c>
      <c r="L13" s="860" t="s">
        <v>408</v>
      </c>
      <c r="M13" s="909">
        <v>400000</v>
      </c>
    </row>
    <row r="14" spans="1:13" ht="13.5">
      <c r="B14" s="889" t="s">
        <v>434</v>
      </c>
      <c r="C14" s="889"/>
      <c r="D14" s="890"/>
      <c r="E14" s="954" t="s">
        <v>262</v>
      </c>
      <c r="F14" s="863" t="s">
        <v>409</v>
      </c>
      <c r="G14" s="952"/>
      <c r="H14" s="954" t="s">
        <v>262</v>
      </c>
      <c r="I14" s="863" t="s">
        <v>409</v>
      </c>
      <c r="J14" s="952"/>
      <c r="K14" s="954" t="s">
        <v>262</v>
      </c>
      <c r="L14" s="863" t="s">
        <v>409</v>
      </c>
      <c r="M14" s="909"/>
    </row>
    <row r="15" spans="1:13" ht="13.5">
      <c r="B15" s="889" t="s">
        <v>435</v>
      </c>
      <c r="C15" s="889"/>
      <c r="D15" s="890"/>
      <c r="E15" s="952"/>
      <c r="F15" s="864" t="s">
        <v>410</v>
      </c>
      <c r="G15" s="952"/>
      <c r="H15" s="952"/>
      <c r="I15" s="864" t="s">
        <v>410</v>
      </c>
      <c r="J15" s="952"/>
      <c r="K15" s="966"/>
      <c r="L15" s="864" t="s">
        <v>410</v>
      </c>
      <c r="M15" s="909"/>
    </row>
    <row r="16" spans="1:13" ht="13.5">
      <c r="A16" s="865"/>
      <c r="B16" s="866"/>
      <c r="C16" s="866"/>
      <c r="D16" s="867"/>
      <c r="E16" s="955"/>
      <c r="F16" s="955"/>
      <c r="G16" s="955"/>
      <c r="H16" s="955"/>
      <c r="I16" s="955"/>
      <c r="J16" s="955"/>
      <c r="K16" s="967"/>
      <c r="L16" s="967"/>
      <c r="M16" s="910"/>
    </row>
    <row r="17" spans="2:31" ht="8.1" customHeight="1">
      <c r="C17" s="608"/>
      <c r="D17" s="597"/>
      <c r="E17" s="956"/>
      <c r="F17" s="956"/>
      <c r="G17" s="956"/>
      <c r="H17" s="956"/>
      <c r="I17" s="956"/>
      <c r="J17" s="956"/>
      <c r="K17" s="952"/>
      <c r="L17" s="952"/>
    </row>
    <row r="18" spans="2:31" ht="15" customHeight="1">
      <c r="B18" s="608" t="s">
        <v>411</v>
      </c>
      <c r="C18" s="608"/>
      <c r="D18" s="597">
        <v>2022</v>
      </c>
      <c r="E18" s="892">
        <v>1262358</v>
      </c>
      <c r="F18" s="892">
        <v>178311399733.71002</v>
      </c>
      <c r="G18" s="892"/>
      <c r="H18" s="892">
        <v>211562</v>
      </c>
      <c r="I18" s="892">
        <v>8982148386.9499989</v>
      </c>
      <c r="J18" s="892"/>
      <c r="K18" s="892">
        <v>436778</v>
      </c>
      <c r="L18" s="892">
        <v>70013544152.399994</v>
      </c>
    </row>
    <row r="19" spans="2:31" ht="15" customHeight="1">
      <c r="D19" s="597">
        <v>2023</v>
      </c>
      <c r="E19" s="892">
        <v>1312113</v>
      </c>
      <c r="F19" s="892">
        <v>197204845097.42001</v>
      </c>
      <c r="G19" s="892"/>
      <c r="H19" s="892">
        <v>220459</v>
      </c>
      <c r="I19" s="892">
        <v>10033612486.360001</v>
      </c>
      <c r="J19" s="892"/>
      <c r="K19" s="892">
        <v>450722</v>
      </c>
      <c r="L19" s="892">
        <v>77549955844.110001</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1383469</v>
      </c>
      <c r="F20" s="892">
        <v>218004376466.10004</v>
      </c>
      <c r="G20" s="892"/>
      <c r="H20" s="892">
        <v>232407</v>
      </c>
      <c r="I20" s="892">
        <v>11136310396.959999</v>
      </c>
      <c r="J20" s="892"/>
      <c r="K20" s="892">
        <v>471100</v>
      </c>
      <c r="L20" s="892">
        <v>85632396478.25</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958"/>
      <c r="F21" s="958"/>
      <c r="G21" s="958"/>
      <c r="H21" s="958"/>
      <c r="I21" s="958"/>
      <c r="J21" s="958"/>
      <c r="K21" s="958"/>
      <c r="L21" s="958"/>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958">
        <v>290353</v>
      </c>
      <c r="F22" s="958">
        <v>480265133.88999999</v>
      </c>
      <c r="G22" s="958"/>
      <c r="H22" s="958">
        <v>99844</v>
      </c>
      <c r="I22" s="958">
        <v>151121318.83000001</v>
      </c>
      <c r="J22" s="958"/>
      <c r="K22" s="958">
        <v>99758</v>
      </c>
      <c r="L22" s="958">
        <v>155034906.87</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958">
        <v>252675</v>
      </c>
      <c r="F23" s="958">
        <v>391310513.33999997</v>
      </c>
      <c r="G23" s="958"/>
      <c r="H23" s="958">
        <v>83114</v>
      </c>
      <c r="I23" s="958">
        <v>115588632.52</v>
      </c>
      <c r="J23" s="958"/>
      <c r="K23" s="958">
        <v>88910</v>
      </c>
      <c r="L23" s="958">
        <v>133218596.11</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257002</v>
      </c>
      <c r="F24" s="893">
        <v>401780141.69</v>
      </c>
      <c r="G24" s="938"/>
      <c r="H24" s="893">
        <v>83087</v>
      </c>
      <c r="I24" s="893">
        <v>115830715.48</v>
      </c>
      <c r="J24" s="938"/>
      <c r="K24" s="893">
        <v>90056</v>
      </c>
      <c r="L24" s="893">
        <v>135811546.13</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958"/>
      <c r="F25" s="958"/>
      <c r="G25" s="958"/>
      <c r="H25" s="958"/>
      <c r="I25" s="958"/>
      <c r="J25" s="958"/>
      <c r="K25" s="958"/>
      <c r="L25" s="958"/>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958">
        <v>87477</v>
      </c>
      <c r="F26" s="958">
        <v>629193518.96000004</v>
      </c>
      <c r="G26" s="958"/>
      <c r="H26" s="958">
        <v>20697</v>
      </c>
      <c r="I26" s="958">
        <v>146987335.87</v>
      </c>
      <c r="J26" s="958"/>
      <c r="K26" s="958">
        <v>28477</v>
      </c>
      <c r="L26" s="958">
        <v>205737426.65000001</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958">
        <v>98896</v>
      </c>
      <c r="F27" s="958">
        <v>735643817.10000002</v>
      </c>
      <c r="G27" s="958"/>
      <c r="H27" s="958">
        <v>30831</v>
      </c>
      <c r="I27" s="958">
        <v>228459336.58000001</v>
      </c>
      <c r="J27" s="958"/>
      <c r="K27" s="958">
        <v>31263</v>
      </c>
      <c r="L27" s="958">
        <v>231536449.16</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88655</v>
      </c>
      <c r="F28" s="893">
        <v>653426428.60000002</v>
      </c>
      <c r="G28" s="939"/>
      <c r="H28" s="893">
        <v>25012</v>
      </c>
      <c r="I28" s="893">
        <v>185783990</v>
      </c>
      <c r="J28" s="939"/>
      <c r="K28" s="893">
        <v>28494</v>
      </c>
      <c r="L28" s="893">
        <v>209684902.06</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958"/>
      <c r="F29" s="958"/>
      <c r="G29" s="958"/>
      <c r="H29" s="958"/>
      <c r="I29" s="958"/>
      <c r="J29" s="958"/>
      <c r="K29" s="958"/>
      <c r="L29" s="958"/>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958">
        <v>96218</v>
      </c>
      <c r="F30" s="958">
        <v>1402404964.3499999</v>
      </c>
      <c r="G30" s="958"/>
      <c r="H30" s="958">
        <v>19135</v>
      </c>
      <c r="I30" s="958">
        <v>276609241.92000002</v>
      </c>
      <c r="J30" s="958"/>
      <c r="K30" s="958">
        <v>33054</v>
      </c>
      <c r="L30" s="958">
        <v>482684512.41000003</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958">
        <v>125514</v>
      </c>
      <c r="F31" s="958">
        <v>1803083960.29</v>
      </c>
      <c r="G31" s="958"/>
      <c r="H31" s="958">
        <v>28104</v>
      </c>
      <c r="I31" s="958">
        <v>398514521.41000003</v>
      </c>
      <c r="J31" s="958"/>
      <c r="K31" s="958">
        <v>39909</v>
      </c>
      <c r="L31" s="958">
        <v>577221318.22000003</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142501</v>
      </c>
      <c r="F32" s="893">
        <v>2085413615.1800001</v>
      </c>
      <c r="G32" s="940"/>
      <c r="H32" s="893">
        <v>36642</v>
      </c>
      <c r="I32" s="893">
        <v>522339417.94999999</v>
      </c>
      <c r="J32" s="940"/>
      <c r="K32" s="893">
        <v>43720</v>
      </c>
      <c r="L32" s="893">
        <v>639951831.16999996</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958"/>
      <c r="F33" s="958"/>
      <c r="G33" s="958"/>
      <c r="H33" s="958"/>
      <c r="I33" s="958"/>
      <c r="J33" s="958"/>
      <c r="K33" s="958"/>
      <c r="L33" s="958"/>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958">
        <v>68161</v>
      </c>
      <c r="F34" s="958">
        <v>1690183983.0699999</v>
      </c>
      <c r="G34" s="958"/>
      <c r="H34" s="958">
        <v>11700</v>
      </c>
      <c r="I34" s="958">
        <v>288171336.29000002</v>
      </c>
      <c r="J34" s="958"/>
      <c r="K34" s="958">
        <v>24172</v>
      </c>
      <c r="L34" s="958">
        <v>598394874.14999998</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958">
        <v>75815</v>
      </c>
      <c r="F35" s="958">
        <v>1873998544.72</v>
      </c>
      <c r="G35" s="958"/>
      <c r="H35" s="958">
        <v>13496</v>
      </c>
      <c r="I35" s="958">
        <v>331680752.73000002</v>
      </c>
      <c r="J35" s="958"/>
      <c r="K35" s="958">
        <v>26128</v>
      </c>
      <c r="L35" s="958">
        <v>646375412.11000001</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88940</v>
      </c>
      <c r="F36" s="893">
        <v>2193345708.1999998</v>
      </c>
      <c r="G36" s="941"/>
      <c r="H36" s="893">
        <v>16839</v>
      </c>
      <c r="I36" s="893">
        <v>412751768.44</v>
      </c>
      <c r="J36" s="941"/>
      <c r="K36" s="893">
        <v>28998</v>
      </c>
      <c r="L36" s="893">
        <v>716429371.90999997</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958"/>
      <c r="F37" s="958"/>
      <c r="G37" s="958"/>
      <c r="H37" s="958"/>
      <c r="I37" s="958"/>
      <c r="J37" s="958"/>
      <c r="K37" s="958"/>
      <c r="L37" s="958"/>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958">
        <v>56409</v>
      </c>
      <c r="F38" s="958">
        <v>1965508628.4000001</v>
      </c>
      <c r="G38" s="958"/>
      <c r="H38" s="958">
        <v>8651</v>
      </c>
      <c r="I38" s="958">
        <v>300535009.74000001</v>
      </c>
      <c r="J38" s="958"/>
      <c r="K38" s="958">
        <v>20014</v>
      </c>
      <c r="L38" s="958">
        <v>697233973.50999999</v>
      </c>
    </row>
    <row r="39" spans="2:44" ht="15" customHeight="1">
      <c r="B39" s="351"/>
      <c r="C39" s="894"/>
      <c r="D39" s="934">
        <v>2023</v>
      </c>
      <c r="E39" s="958">
        <v>59170</v>
      </c>
      <c r="F39" s="958">
        <v>2059884775.3399999</v>
      </c>
      <c r="G39" s="958"/>
      <c r="H39" s="958">
        <v>9323</v>
      </c>
      <c r="I39" s="958">
        <v>323774432.10000002</v>
      </c>
      <c r="J39" s="958"/>
      <c r="K39" s="958">
        <v>20505</v>
      </c>
      <c r="L39" s="958">
        <v>714108707.64999998</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65414</v>
      </c>
      <c r="F40" s="893">
        <v>2275836518.9200001</v>
      </c>
      <c r="G40" s="356"/>
      <c r="H40" s="893">
        <v>10703</v>
      </c>
      <c r="I40" s="893">
        <v>371571561.52999997</v>
      </c>
      <c r="J40" s="356"/>
      <c r="K40" s="893">
        <v>22150</v>
      </c>
      <c r="L40" s="893">
        <v>771353740.23000002</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958"/>
      <c r="F41" s="958"/>
      <c r="G41" s="958"/>
      <c r="H41" s="958"/>
      <c r="I41" s="958"/>
      <c r="J41" s="958"/>
      <c r="K41" s="958"/>
      <c r="L41" s="958"/>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958">
        <v>48536</v>
      </c>
      <c r="F42" s="958">
        <v>2178918649.6500001</v>
      </c>
      <c r="G42" s="958"/>
      <c r="H42" s="958">
        <v>6756</v>
      </c>
      <c r="I42" s="958">
        <v>302784542.23000002</v>
      </c>
      <c r="J42" s="958"/>
      <c r="K42" s="958">
        <v>17414</v>
      </c>
      <c r="L42" s="958">
        <v>781312141.10000002</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958">
        <v>50305</v>
      </c>
      <c r="F43" s="958">
        <v>2257557112.1100001</v>
      </c>
      <c r="G43" s="958"/>
      <c r="H43" s="958">
        <v>7195</v>
      </c>
      <c r="I43" s="958">
        <v>321823626.72000003</v>
      </c>
      <c r="J43" s="958"/>
      <c r="K43" s="958">
        <v>17538</v>
      </c>
      <c r="L43" s="958">
        <v>787322383.98000002</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53687</v>
      </c>
      <c r="F44" s="893">
        <v>2407480710.1199999</v>
      </c>
      <c r="G44" s="356"/>
      <c r="H44" s="893">
        <v>7906</v>
      </c>
      <c r="I44" s="893">
        <v>354070119.81999999</v>
      </c>
      <c r="J44" s="356"/>
      <c r="K44" s="893">
        <v>18301</v>
      </c>
      <c r="L44" s="893">
        <v>821348777.45000005</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958"/>
      <c r="F45" s="958"/>
      <c r="G45" s="958"/>
      <c r="H45" s="958"/>
      <c r="I45" s="958"/>
      <c r="J45" s="958"/>
      <c r="K45" s="958"/>
      <c r="L45" s="958"/>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958">
        <v>84022</v>
      </c>
      <c r="F46" s="958">
        <v>5011280442.1800003</v>
      </c>
      <c r="G46" s="958"/>
      <c r="H46" s="958">
        <v>10480</v>
      </c>
      <c r="I46" s="958">
        <v>621504258.83000004</v>
      </c>
      <c r="J46" s="958"/>
      <c r="K46" s="958">
        <v>29131</v>
      </c>
      <c r="L46" s="958">
        <v>1736360201.1099999</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958">
        <v>85178</v>
      </c>
      <c r="F47" s="958">
        <v>5079593403.1800003</v>
      </c>
      <c r="G47" s="958"/>
      <c r="H47" s="958">
        <v>10919</v>
      </c>
      <c r="I47" s="958">
        <v>647935393.23000002</v>
      </c>
      <c r="J47" s="958"/>
      <c r="K47" s="958">
        <v>29820</v>
      </c>
      <c r="L47" s="958">
        <v>1777915714.27</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89317</v>
      </c>
      <c r="F48" s="893">
        <v>5323330413.1000004</v>
      </c>
      <c r="G48" s="356"/>
      <c r="H48" s="893">
        <v>11798</v>
      </c>
      <c r="I48" s="893">
        <v>701406998.48000002</v>
      </c>
      <c r="J48" s="356"/>
      <c r="K48" s="893">
        <v>30596</v>
      </c>
      <c r="L48" s="893">
        <v>1823548374.6700001</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958"/>
      <c r="F49" s="958"/>
      <c r="G49" s="958"/>
      <c r="H49" s="958"/>
      <c r="I49" s="958"/>
      <c r="J49" s="958"/>
      <c r="K49" s="958"/>
      <c r="L49" s="958"/>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958">
        <v>99546</v>
      </c>
      <c r="F50" s="958">
        <v>8397425581.8400002</v>
      </c>
      <c r="G50" s="958"/>
      <c r="H50" s="958">
        <v>10343</v>
      </c>
      <c r="I50" s="958">
        <v>865860578.74000001</v>
      </c>
      <c r="J50" s="958"/>
      <c r="K50" s="958">
        <v>33504</v>
      </c>
      <c r="L50" s="958">
        <v>2823673394.4099998</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958">
        <v>101595</v>
      </c>
      <c r="F51" s="958">
        <v>8569752310.3999996</v>
      </c>
      <c r="G51" s="958"/>
      <c r="H51" s="958">
        <v>10983</v>
      </c>
      <c r="I51" s="958">
        <v>920289298.90999997</v>
      </c>
      <c r="J51" s="958"/>
      <c r="K51" s="958">
        <v>34208</v>
      </c>
      <c r="L51" s="958">
        <v>2884203095.98</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104847</v>
      </c>
      <c r="F52" s="893">
        <v>8846268171.4200001</v>
      </c>
      <c r="G52" s="356"/>
      <c r="H52" s="893">
        <v>11623</v>
      </c>
      <c r="I52" s="893">
        <v>975793045.96000004</v>
      </c>
      <c r="J52" s="356"/>
      <c r="K52" s="893">
        <v>35597</v>
      </c>
      <c r="L52" s="893">
        <v>2997762758.9299998</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958"/>
      <c r="F53" s="958"/>
      <c r="G53" s="958"/>
      <c r="H53" s="958"/>
      <c r="I53" s="958"/>
      <c r="J53" s="958"/>
      <c r="K53" s="958"/>
      <c r="L53" s="958"/>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958">
        <v>200573</v>
      </c>
      <c r="F54" s="958">
        <v>28688615074.450001</v>
      </c>
      <c r="G54" s="958"/>
      <c r="H54" s="958">
        <v>14390</v>
      </c>
      <c r="I54" s="958">
        <v>1995330971.3499999</v>
      </c>
      <c r="J54" s="958"/>
      <c r="K54" s="958">
        <v>65266</v>
      </c>
      <c r="L54" s="958">
        <v>9327074815.7199993</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958">
        <v>208322</v>
      </c>
      <c r="F55" s="958">
        <v>29871504123.220001</v>
      </c>
      <c r="G55" s="958"/>
      <c r="H55" s="958">
        <v>15775</v>
      </c>
      <c r="I55" s="958">
        <v>2189564373.5500002</v>
      </c>
      <c r="J55" s="958"/>
      <c r="K55" s="958">
        <v>68156</v>
      </c>
      <c r="L55" s="958">
        <v>9754809116.8600006</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214677</v>
      </c>
      <c r="F56" s="893">
        <v>30775435689.549999</v>
      </c>
      <c r="G56" s="356"/>
      <c r="H56" s="893">
        <v>16990</v>
      </c>
      <c r="I56" s="893">
        <v>2362245697.9200001</v>
      </c>
      <c r="J56" s="356"/>
      <c r="K56" s="893">
        <v>70403</v>
      </c>
      <c r="L56" s="893">
        <v>10076010690.440001</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958"/>
      <c r="F57" s="958"/>
      <c r="G57" s="958"/>
      <c r="H57" s="958"/>
      <c r="I57" s="958"/>
      <c r="J57" s="958"/>
      <c r="K57" s="958"/>
      <c r="L57" s="958"/>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958">
        <v>88558</v>
      </c>
      <c r="F58" s="958">
        <v>21525002699.720001</v>
      </c>
      <c r="G58" s="958"/>
      <c r="H58" s="958">
        <v>4388</v>
      </c>
      <c r="I58" s="958">
        <v>1064614188.76</v>
      </c>
      <c r="J58" s="958"/>
      <c r="K58" s="958">
        <v>30215</v>
      </c>
      <c r="L58" s="958">
        <v>7364047875.4399996</v>
      </c>
    </row>
    <row r="59" spans="2:44" ht="15" customHeight="1">
      <c r="B59" s="351"/>
      <c r="C59" s="351"/>
      <c r="D59" s="934">
        <v>2023</v>
      </c>
      <c r="E59" s="958">
        <v>95562</v>
      </c>
      <c r="F59" s="958">
        <v>23255462677.939999</v>
      </c>
      <c r="G59" s="958"/>
      <c r="H59" s="958">
        <v>4883</v>
      </c>
      <c r="I59" s="958">
        <v>1183293251.1300001</v>
      </c>
      <c r="J59" s="958"/>
      <c r="K59" s="958">
        <v>32375</v>
      </c>
      <c r="L59" s="958">
        <v>7904419624.6300001</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101404</v>
      </c>
      <c r="F60" s="893">
        <v>24676014736.740002</v>
      </c>
      <c r="G60" s="356"/>
      <c r="H60" s="893">
        <v>5211</v>
      </c>
      <c r="I60" s="893">
        <v>1258390410.72</v>
      </c>
      <c r="J60" s="356"/>
      <c r="K60" s="893">
        <v>34355</v>
      </c>
      <c r="L60" s="893">
        <v>8390863185.5699997</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958"/>
      <c r="F61" s="958"/>
      <c r="G61" s="958"/>
      <c r="H61" s="958"/>
      <c r="I61" s="958"/>
      <c r="J61" s="958"/>
      <c r="K61" s="958"/>
      <c r="L61" s="958"/>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958">
        <v>43114</v>
      </c>
      <c r="F62" s="958">
        <v>14868246159.65</v>
      </c>
      <c r="G62" s="958"/>
      <c r="H62" s="958">
        <v>1886</v>
      </c>
      <c r="I62" s="958">
        <v>649167517.75999999</v>
      </c>
      <c r="J62" s="958"/>
      <c r="K62" s="958">
        <v>15674</v>
      </c>
      <c r="L62" s="958">
        <v>5404517496.5900002</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958">
        <v>47165</v>
      </c>
      <c r="F63" s="958">
        <v>16266465606.09</v>
      </c>
      <c r="G63" s="958"/>
      <c r="H63" s="958">
        <v>2129</v>
      </c>
      <c r="I63" s="958">
        <v>732061278.01999998</v>
      </c>
      <c r="J63" s="958"/>
      <c r="K63" s="958">
        <v>16859</v>
      </c>
      <c r="L63" s="958">
        <v>5805167010.7399998</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51024</v>
      </c>
      <c r="F64" s="893">
        <v>17583858384.02</v>
      </c>
      <c r="G64" s="356"/>
      <c r="H64" s="893">
        <v>2378</v>
      </c>
      <c r="I64" s="893">
        <v>817928682.23000002</v>
      </c>
      <c r="J64" s="356"/>
      <c r="K64" s="893">
        <v>18434</v>
      </c>
      <c r="L64" s="893">
        <v>6366269642.9099998</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958"/>
      <c r="F65" s="958"/>
      <c r="G65" s="958"/>
      <c r="H65" s="958"/>
      <c r="I65" s="958"/>
      <c r="J65" s="958"/>
      <c r="K65" s="958"/>
      <c r="L65" s="958"/>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958">
        <v>25247</v>
      </c>
      <c r="F66" s="958">
        <v>11257329041.889999</v>
      </c>
      <c r="G66" s="958"/>
      <c r="H66" s="958">
        <v>1044</v>
      </c>
      <c r="I66" s="958">
        <v>465151032.29000002</v>
      </c>
      <c r="J66" s="958"/>
      <c r="K66" s="958">
        <v>9553</v>
      </c>
      <c r="L66" s="958">
        <v>4264630783.29</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958">
        <v>27869</v>
      </c>
      <c r="F67" s="958">
        <v>12429920777.370001</v>
      </c>
      <c r="G67" s="958"/>
      <c r="H67" s="958">
        <v>1186</v>
      </c>
      <c r="I67" s="958">
        <v>528321741.43000001</v>
      </c>
      <c r="J67" s="958"/>
      <c r="K67" s="958">
        <v>10572</v>
      </c>
      <c r="L67" s="958">
        <v>4712069856.2399998</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30557</v>
      </c>
      <c r="F68" s="893">
        <v>13625970361.41</v>
      </c>
      <c r="G68" s="356"/>
      <c r="H68" s="893">
        <v>1346</v>
      </c>
      <c r="I68" s="893">
        <v>600897423.97000003</v>
      </c>
      <c r="J68" s="356"/>
      <c r="K68" s="893">
        <v>11410</v>
      </c>
      <c r="L68" s="893">
        <v>5095977584.0500002</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958"/>
      <c r="F69" s="958"/>
      <c r="G69" s="958"/>
      <c r="H69" s="958"/>
      <c r="I69" s="958"/>
      <c r="J69" s="958"/>
      <c r="K69" s="958"/>
      <c r="L69" s="958"/>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958">
        <v>47898</v>
      </c>
      <c r="F70" s="958">
        <v>32952154170.860001</v>
      </c>
      <c r="G70" s="958"/>
      <c r="H70" s="958">
        <v>1780</v>
      </c>
      <c r="I70" s="958">
        <v>1195758671.46</v>
      </c>
      <c r="J70" s="958"/>
      <c r="K70" s="958">
        <v>19115</v>
      </c>
      <c r="L70" s="958">
        <v>13167338280.059999</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958">
        <v>53322</v>
      </c>
      <c r="F71" s="958">
        <v>36717841086.089996</v>
      </c>
      <c r="G71" s="958"/>
      <c r="H71" s="958">
        <v>1951</v>
      </c>
      <c r="I71" s="958">
        <v>1315693096.0999999</v>
      </c>
      <c r="J71" s="958"/>
      <c r="K71" s="958">
        <v>21229</v>
      </c>
      <c r="L71" s="958">
        <v>14641199698.83</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59786</v>
      </c>
      <c r="F72" s="893">
        <v>41311083122.010002</v>
      </c>
      <c r="G72" s="356"/>
      <c r="H72" s="893">
        <v>2198</v>
      </c>
      <c r="I72" s="893">
        <v>1505466453.5699999</v>
      </c>
      <c r="J72" s="356"/>
      <c r="K72" s="893">
        <v>23309</v>
      </c>
      <c r="L72" s="893">
        <v>16141976611.559999</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958"/>
      <c r="F73" s="958"/>
      <c r="G73" s="958"/>
      <c r="H73" s="958"/>
      <c r="I73" s="958"/>
      <c r="J73" s="958"/>
      <c r="K73" s="958"/>
      <c r="L73" s="958"/>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958">
        <v>26246</v>
      </c>
      <c r="F74" s="958">
        <v>47264871684.800003</v>
      </c>
      <c r="G74" s="958"/>
      <c r="H74" s="958">
        <v>468</v>
      </c>
      <c r="I74" s="958">
        <v>658552382.88</v>
      </c>
      <c r="J74" s="958"/>
      <c r="K74" s="958">
        <v>11431</v>
      </c>
      <c r="L74" s="958">
        <v>23005503471.09</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958">
        <v>30725</v>
      </c>
      <c r="F75" s="958">
        <v>55892826390.230003</v>
      </c>
      <c r="G75" s="958"/>
      <c r="H75" s="958">
        <v>570</v>
      </c>
      <c r="I75" s="958">
        <v>796612751.92999995</v>
      </c>
      <c r="J75" s="958"/>
      <c r="K75" s="958">
        <v>13250</v>
      </c>
      <c r="L75" s="958">
        <v>26980388859.330002</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35658</v>
      </c>
      <c r="F76" s="893">
        <v>65845132465.139999</v>
      </c>
      <c r="G76" s="356"/>
      <c r="H76" s="893">
        <v>674</v>
      </c>
      <c r="I76" s="893">
        <v>951834110.88999999</v>
      </c>
      <c r="J76" s="356"/>
      <c r="K76" s="893">
        <v>15277</v>
      </c>
      <c r="L76" s="893">
        <v>31445407461.169998</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12"/>
      <c r="F77" s="912"/>
      <c r="G77" s="912"/>
      <c r="H77" s="912"/>
      <c r="I77" s="912"/>
      <c r="J77" s="912"/>
      <c r="K77" s="912"/>
      <c r="L77" s="912"/>
      <c r="M77" s="861"/>
      <c r="N77" s="861"/>
    </row>
    <row r="78" spans="1:37" s="900" customFormat="1">
      <c r="A78" s="896"/>
      <c r="B78" s="896"/>
      <c r="C78" s="896"/>
      <c r="D78" s="897"/>
      <c r="E78" s="913"/>
      <c r="F78" s="913"/>
      <c r="G78" s="913"/>
      <c r="H78" s="913"/>
      <c r="I78" s="913"/>
      <c r="J78" s="913"/>
      <c r="K78" s="911"/>
      <c r="L78" s="911"/>
      <c r="M78" s="883" t="s">
        <v>165</v>
      </c>
    </row>
    <row r="79" spans="1:37" s="900" customFormat="1">
      <c r="A79" s="896"/>
      <c r="B79" s="896"/>
      <c r="C79" s="896"/>
      <c r="D79" s="897"/>
      <c r="E79" s="911"/>
      <c r="F79" s="911"/>
      <c r="G79" s="911"/>
      <c r="H79" s="911"/>
      <c r="I79" s="911"/>
      <c r="J79" s="911"/>
      <c r="K79" s="911"/>
      <c r="L79" s="911"/>
      <c r="M79" s="884" t="s">
        <v>106</v>
      </c>
    </row>
    <row r="81" spans="2:44">
      <c r="E81" s="914"/>
      <c r="F81" s="914"/>
      <c r="G81" s="914"/>
      <c r="H81" s="914"/>
      <c r="I81" s="914"/>
      <c r="J81" s="914"/>
    </row>
    <row r="82" spans="2:44">
      <c r="B82" s="894"/>
    </row>
    <row r="83" spans="2:44" s="610" customFormat="1">
      <c r="B83" s="894"/>
      <c r="D83" s="613"/>
      <c r="E83" s="911"/>
      <c r="F83" s="911"/>
      <c r="G83" s="911"/>
      <c r="H83" s="911"/>
      <c r="I83" s="911"/>
      <c r="J83" s="911"/>
      <c r="K83" s="911"/>
      <c r="L83" s="91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E84" s="911"/>
      <c r="F84" s="911"/>
      <c r="G84" s="911"/>
      <c r="H84" s="911"/>
      <c r="I84" s="911"/>
      <c r="J84" s="911"/>
      <c r="K84" s="911"/>
      <c r="L84" s="91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E85" s="911"/>
      <c r="F85" s="911"/>
      <c r="G85" s="911"/>
      <c r="H85" s="911"/>
      <c r="I85" s="911"/>
      <c r="J85" s="911"/>
      <c r="K85" s="911"/>
      <c r="L85" s="91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E86" s="911"/>
      <c r="F86" s="911"/>
      <c r="G86" s="911"/>
      <c r="H86" s="911"/>
      <c r="I86" s="911"/>
      <c r="J86" s="911"/>
      <c r="K86" s="911"/>
      <c r="L86" s="91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E87" s="911"/>
      <c r="F87" s="911"/>
      <c r="G87" s="911"/>
      <c r="H87" s="911"/>
      <c r="I87" s="911"/>
      <c r="J87" s="911"/>
      <c r="K87" s="911"/>
      <c r="L87" s="91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E88" s="911"/>
      <c r="F88" s="911"/>
      <c r="G88" s="911"/>
      <c r="H88" s="911"/>
      <c r="I88" s="911"/>
      <c r="J88" s="911"/>
      <c r="K88" s="911"/>
      <c r="L88" s="91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E89" s="911"/>
      <c r="F89" s="911"/>
      <c r="G89" s="911"/>
      <c r="H89" s="911"/>
      <c r="I89" s="911"/>
      <c r="J89" s="911"/>
      <c r="K89" s="911"/>
      <c r="L89" s="91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E90" s="911"/>
      <c r="F90" s="911"/>
      <c r="G90" s="911"/>
      <c r="H90" s="911"/>
      <c r="I90" s="911"/>
      <c r="J90" s="911"/>
      <c r="K90" s="911"/>
      <c r="L90" s="91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E91" s="911"/>
      <c r="F91" s="911"/>
      <c r="G91" s="911"/>
      <c r="H91" s="911"/>
      <c r="I91" s="911"/>
      <c r="J91" s="911"/>
      <c r="K91" s="911"/>
      <c r="L91" s="91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E92" s="911"/>
      <c r="F92" s="911"/>
      <c r="G92" s="911"/>
      <c r="H92" s="911"/>
      <c r="I92" s="911"/>
      <c r="J92" s="911"/>
      <c r="K92" s="911"/>
      <c r="L92" s="91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E93" s="911"/>
      <c r="F93" s="911"/>
      <c r="G93" s="911"/>
      <c r="H93" s="911"/>
      <c r="I93" s="911"/>
      <c r="J93" s="911"/>
      <c r="K93" s="911"/>
      <c r="L93" s="91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E94" s="911"/>
      <c r="F94" s="911"/>
      <c r="G94" s="911"/>
      <c r="H94" s="911"/>
      <c r="I94" s="911"/>
      <c r="J94" s="911"/>
      <c r="K94" s="911"/>
      <c r="L94" s="91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E95" s="911"/>
      <c r="F95" s="911"/>
      <c r="G95" s="911"/>
      <c r="H95" s="911"/>
      <c r="I95" s="911"/>
      <c r="J95" s="911"/>
      <c r="K95" s="911"/>
      <c r="L95" s="91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E96" s="911"/>
      <c r="F96" s="911"/>
      <c r="G96" s="911"/>
      <c r="H96" s="911"/>
      <c r="I96" s="911"/>
      <c r="J96" s="911"/>
      <c r="K96" s="911"/>
      <c r="L96" s="91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E97" s="911"/>
      <c r="F97" s="911"/>
      <c r="G97" s="911"/>
      <c r="H97" s="911"/>
      <c r="I97" s="911"/>
      <c r="J97" s="911"/>
      <c r="K97" s="911"/>
      <c r="L97" s="91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E98" s="911"/>
      <c r="F98" s="911"/>
      <c r="G98" s="911"/>
      <c r="H98" s="911"/>
      <c r="I98" s="911"/>
      <c r="J98" s="911"/>
      <c r="K98" s="911"/>
      <c r="L98" s="91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894"/>
      <c r="D99" s="613"/>
      <c r="E99" s="911"/>
      <c r="F99" s="911"/>
      <c r="G99" s="911"/>
      <c r="H99" s="911"/>
      <c r="I99" s="911"/>
      <c r="J99" s="911"/>
      <c r="K99" s="911"/>
      <c r="L99" s="91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894"/>
      <c r="D100" s="613"/>
      <c r="E100" s="911"/>
      <c r="F100" s="911"/>
      <c r="G100" s="911"/>
      <c r="H100" s="911"/>
      <c r="I100" s="911"/>
      <c r="J100" s="911"/>
      <c r="K100" s="911"/>
      <c r="L100" s="91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902"/>
      <c r="D101" s="613"/>
      <c r="E101" s="911"/>
      <c r="F101" s="911"/>
      <c r="G101" s="911"/>
      <c r="H101" s="911"/>
      <c r="I101" s="911"/>
      <c r="J101" s="911"/>
      <c r="K101" s="911"/>
      <c r="L101" s="91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E102" s="911"/>
      <c r="F102" s="911"/>
      <c r="G102" s="911"/>
      <c r="H102" s="911"/>
      <c r="I102" s="911"/>
      <c r="J102" s="911"/>
      <c r="K102" s="911"/>
      <c r="L102" s="91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894"/>
      <c r="D103" s="613"/>
      <c r="E103" s="911"/>
      <c r="F103" s="911"/>
      <c r="G103" s="911"/>
      <c r="H103" s="911"/>
      <c r="I103" s="911"/>
      <c r="J103" s="911"/>
      <c r="K103" s="911"/>
      <c r="L103" s="91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902"/>
      <c r="D104" s="613"/>
      <c r="E104" s="911"/>
      <c r="F104" s="911"/>
      <c r="G104" s="911"/>
      <c r="H104" s="911"/>
      <c r="I104" s="911"/>
      <c r="J104" s="911"/>
      <c r="K104" s="911"/>
      <c r="L104" s="91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902"/>
      <c r="D105" s="613"/>
      <c r="E105" s="911"/>
      <c r="F105" s="911"/>
      <c r="G105" s="911"/>
      <c r="H105" s="911"/>
      <c r="I105" s="911"/>
      <c r="J105" s="911"/>
      <c r="K105" s="911"/>
      <c r="L105" s="91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E106" s="911"/>
      <c r="F106" s="911"/>
      <c r="G106" s="911"/>
      <c r="H106" s="911"/>
      <c r="I106" s="911"/>
      <c r="J106" s="911"/>
      <c r="K106" s="911"/>
      <c r="L106" s="91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E107" s="911"/>
      <c r="F107" s="911"/>
      <c r="G107" s="911"/>
      <c r="H107" s="911"/>
      <c r="I107" s="911"/>
      <c r="J107" s="911"/>
      <c r="K107" s="911"/>
      <c r="L107" s="91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E108" s="911"/>
      <c r="F108" s="911"/>
      <c r="G108" s="911"/>
      <c r="H108" s="911"/>
      <c r="I108" s="911"/>
      <c r="J108" s="911"/>
      <c r="K108" s="911"/>
      <c r="L108" s="91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E109" s="911"/>
      <c r="F109" s="911"/>
      <c r="G109" s="911"/>
      <c r="H109" s="911"/>
      <c r="I109" s="911"/>
      <c r="J109" s="911"/>
      <c r="K109" s="911"/>
      <c r="L109" s="91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E110" s="911"/>
      <c r="F110" s="911"/>
      <c r="G110" s="911"/>
      <c r="H110" s="911"/>
      <c r="I110" s="911"/>
      <c r="J110" s="911"/>
      <c r="K110" s="911"/>
      <c r="L110" s="91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E111" s="911"/>
      <c r="F111" s="911"/>
      <c r="G111" s="911"/>
      <c r="H111" s="911"/>
      <c r="I111" s="911"/>
      <c r="J111" s="911"/>
      <c r="K111" s="911"/>
      <c r="L111" s="91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E112" s="911"/>
      <c r="F112" s="911"/>
      <c r="G112" s="911"/>
      <c r="H112" s="911"/>
      <c r="I112" s="911"/>
      <c r="J112" s="911"/>
      <c r="K112" s="911"/>
      <c r="L112" s="91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E113" s="911"/>
      <c r="F113" s="911"/>
      <c r="G113" s="911"/>
      <c r="H113" s="911"/>
      <c r="I113" s="911"/>
      <c r="J113" s="911"/>
      <c r="K113" s="911"/>
      <c r="L113" s="91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E114" s="911"/>
      <c r="F114" s="911"/>
      <c r="G114" s="911"/>
      <c r="H114" s="911"/>
      <c r="I114" s="911"/>
      <c r="J114" s="911"/>
      <c r="K114" s="911"/>
      <c r="L114" s="91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E115" s="911"/>
      <c r="F115" s="911"/>
      <c r="G115" s="911"/>
      <c r="H115" s="911"/>
      <c r="I115" s="911"/>
      <c r="J115" s="911"/>
      <c r="K115" s="911"/>
      <c r="L115" s="91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E116" s="911"/>
      <c r="F116" s="911"/>
      <c r="G116" s="911"/>
      <c r="H116" s="911"/>
      <c r="I116" s="911"/>
      <c r="J116" s="911"/>
      <c r="K116" s="911"/>
      <c r="L116" s="91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E117" s="911"/>
      <c r="F117" s="911"/>
      <c r="G117" s="911"/>
      <c r="H117" s="911"/>
      <c r="I117" s="911"/>
      <c r="J117" s="911"/>
      <c r="K117" s="911"/>
      <c r="L117" s="91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E118" s="911"/>
      <c r="F118" s="911"/>
      <c r="G118" s="911"/>
      <c r="H118" s="911"/>
      <c r="I118" s="911"/>
      <c r="J118" s="911"/>
      <c r="K118" s="911"/>
      <c r="L118" s="91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894"/>
      <c r="D119" s="613"/>
      <c r="E119" s="911"/>
      <c r="F119" s="911"/>
      <c r="G119" s="911"/>
      <c r="H119" s="911"/>
      <c r="I119" s="911"/>
      <c r="J119" s="911"/>
      <c r="K119" s="911"/>
      <c r="L119" s="91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894"/>
      <c r="D120" s="613"/>
      <c r="E120" s="911"/>
      <c r="F120" s="911"/>
      <c r="G120" s="911"/>
      <c r="H120" s="911"/>
      <c r="I120" s="911"/>
      <c r="J120" s="911"/>
      <c r="K120" s="911"/>
      <c r="L120" s="91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E121" s="911"/>
      <c r="F121" s="911"/>
      <c r="G121" s="911"/>
      <c r="H121" s="911"/>
      <c r="I121" s="911"/>
      <c r="J121" s="911"/>
      <c r="K121" s="911"/>
      <c r="L121" s="91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E122" s="911"/>
      <c r="F122" s="911"/>
      <c r="G122" s="911"/>
      <c r="H122" s="911"/>
      <c r="I122" s="911"/>
      <c r="J122" s="911"/>
      <c r="K122" s="911"/>
      <c r="L122" s="91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E123" s="911"/>
      <c r="F123" s="911"/>
      <c r="G123" s="911"/>
      <c r="H123" s="911"/>
      <c r="I123" s="911"/>
      <c r="J123" s="911"/>
      <c r="K123" s="911"/>
      <c r="L123" s="91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E124" s="911"/>
      <c r="F124" s="911"/>
      <c r="G124" s="911"/>
      <c r="H124" s="911"/>
      <c r="I124" s="911"/>
      <c r="J124" s="911"/>
      <c r="K124" s="911"/>
      <c r="L124" s="91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E125" s="911"/>
      <c r="F125" s="911"/>
      <c r="G125" s="911"/>
      <c r="H125" s="911"/>
      <c r="I125" s="911"/>
      <c r="J125" s="911"/>
      <c r="K125" s="911"/>
      <c r="L125" s="91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E126" s="911"/>
      <c r="F126" s="911"/>
      <c r="G126" s="911"/>
      <c r="H126" s="911"/>
      <c r="I126" s="911"/>
      <c r="J126" s="911"/>
      <c r="K126" s="911"/>
      <c r="L126" s="91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E127" s="911"/>
      <c r="F127" s="911"/>
      <c r="G127" s="911"/>
      <c r="H127" s="911"/>
      <c r="I127" s="911"/>
      <c r="J127" s="911"/>
      <c r="K127" s="911"/>
      <c r="L127" s="91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E128" s="911"/>
      <c r="F128" s="911"/>
      <c r="G128" s="911"/>
      <c r="H128" s="911"/>
      <c r="I128" s="911"/>
      <c r="J128" s="911"/>
      <c r="K128" s="911"/>
      <c r="L128" s="91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row r="129" spans="2:44" s="610" customFormat="1">
      <c r="B129" s="903"/>
      <c r="D129" s="613"/>
      <c r="E129" s="911"/>
      <c r="F129" s="911"/>
      <c r="G129" s="911"/>
      <c r="H129" s="911"/>
      <c r="I129" s="911"/>
      <c r="J129" s="911"/>
      <c r="K129" s="911"/>
      <c r="L129" s="911"/>
      <c r="M129" s="905"/>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row>
    <row r="130" spans="2:44" s="610" customFormat="1">
      <c r="B130" s="903"/>
      <c r="D130" s="613"/>
      <c r="E130" s="911"/>
      <c r="F130" s="911"/>
      <c r="G130" s="911"/>
      <c r="H130" s="911"/>
      <c r="I130" s="911"/>
      <c r="J130" s="911"/>
      <c r="K130" s="911"/>
      <c r="L130" s="911"/>
      <c r="M130" s="905"/>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row>
  </sheetData>
  <mergeCells count="3">
    <mergeCell ref="E12:F12"/>
    <mergeCell ref="H12:I12"/>
    <mergeCell ref="K12:L12"/>
  </mergeCells>
  <hyperlinks>
    <hyperlink ref="K3:K4" r:id="rId1" display="PERKHIDMATAN KEBAJIKAN" xr:uid="{CFBBBDD2-73D8-45BB-9824-22CE699AE5FA}"/>
  </hyperlinks>
  <printOptions horizontalCentered="1"/>
  <pageMargins left="0.45" right="0.45" top="0.75" bottom="0.75" header="0.3" footer="0.3"/>
  <pageSetup paperSize="9" scale="70" fitToHeight="0"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B76C0-8DD9-4B52-B741-67FB95A91049}">
  <dimension ref="A1:AR130"/>
  <sheetViews>
    <sheetView showGridLines="0" view="pageBreakPreview" zoomScale="80" zoomScaleNormal="100" zoomScaleSheetLayoutView="80" workbookViewId="0">
      <selection activeCell="B6" sqref="B6"/>
    </sheetView>
  </sheetViews>
  <sheetFormatPr defaultColWidth="10" defaultRowHeight="13.5"/>
  <cols>
    <col min="1" max="1" width="2.140625" style="610" customWidth="1"/>
    <col min="2" max="2" width="13.5703125" style="610" customWidth="1"/>
    <col min="3" max="3" width="10.85546875" style="610" customWidth="1"/>
    <col min="4" max="4" width="10.140625" style="613" customWidth="1"/>
    <col min="5" max="5" width="10.85546875" style="610" customWidth="1"/>
    <col min="6" max="6" width="19.85546875" style="861" customWidth="1"/>
    <col min="7" max="7" width="1.85546875" style="861" customWidth="1"/>
    <col min="8" max="8" width="10.85546875" style="861" customWidth="1"/>
    <col min="9" max="9" width="19.85546875" style="861" customWidth="1"/>
    <col min="10" max="10" width="1.85546875" style="861" customWidth="1"/>
    <col min="11" max="11" width="10.85546875" style="861" customWidth="1"/>
    <col min="12" max="12" width="19.85546875" style="861" customWidth="1"/>
    <col min="13" max="13" width="1.42578125" style="905" customWidth="1"/>
    <col min="14" max="16384" width="10" style="362"/>
  </cols>
  <sheetData>
    <row r="1" spans="1:13" ht="15" customHeight="1">
      <c r="M1" s="342" t="s">
        <v>0</v>
      </c>
    </row>
    <row r="2" spans="1:13" ht="15" customHeight="1">
      <c r="M2" s="343" t="s">
        <v>1</v>
      </c>
    </row>
    <row r="3" spans="1:13" ht="15" customHeight="1"/>
    <row r="4" spans="1:13" ht="15" customHeight="1"/>
    <row r="5" spans="1:13" s="848" customFormat="1" ht="16.5">
      <c r="A5" s="842"/>
      <c r="B5" s="843" t="s">
        <v>289</v>
      </c>
      <c r="C5" s="844" t="s">
        <v>441</v>
      </c>
      <c r="D5" s="845"/>
      <c r="E5" s="610"/>
      <c r="F5" s="861"/>
      <c r="G5" s="861"/>
      <c r="H5" s="861"/>
      <c r="I5" s="861"/>
      <c r="J5" s="861"/>
      <c r="K5" s="861"/>
      <c r="L5" s="861"/>
      <c r="M5" s="907"/>
    </row>
    <row r="6" spans="1:13" s="848" customFormat="1" ht="16.5">
      <c r="A6" s="842"/>
      <c r="B6" s="843"/>
      <c r="C6" s="844" t="s">
        <v>444</v>
      </c>
      <c r="D6" s="845"/>
      <c r="E6" s="610"/>
      <c r="F6" s="861"/>
      <c r="G6" s="861"/>
      <c r="H6" s="861"/>
      <c r="I6" s="861"/>
      <c r="J6" s="861"/>
      <c r="K6" s="861"/>
      <c r="L6" s="861"/>
      <c r="M6" s="907"/>
    </row>
    <row r="7" spans="1:13" s="848" customFormat="1" ht="16.5">
      <c r="A7" s="842"/>
      <c r="B7" s="849" t="s">
        <v>290</v>
      </c>
      <c r="C7" s="850" t="s">
        <v>445</v>
      </c>
      <c r="D7" s="851"/>
      <c r="E7" s="610"/>
      <c r="F7" s="861"/>
      <c r="G7" s="861"/>
      <c r="H7" s="861"/>
      <c r="I7" s="861"/>
      <c r="J7" s="861"/>
      <c r="K7" s="861"/>
      <c r="L7" s="861"/>
      <c r="M7" s="907"/>
    </row>
    <row r="8" spans="1:13" s="848" customFormat="1" ht="16.5">
      <c r="A8" s="842"/>
      <c r="B8" s="849"/>
      <c r="C8" s="850" t="s">
        <v>446</v>
      </c>
      <c r="D8" s="851"/>
      <c r="E8" s="610"/>
      <c r="F8" s="861"/>
      <c r="G8" s="861"/>
      <c r="H8" s="861"/>
      <c r="I8" s="861"/>
      <c r="J8" s="861"/>
      <c r="K8" s="861"/>
      <c r="L8" s="861"/>
      <c r="M8" s="907"/>
    </row>
    <row r="9" spans="1:13" s="848" customFormat="1" ht="16.5">
      <c r="A9" s="842"/>
      <c r="B9" s="849"/>
      <c r="C9" s="850"/>
      <c r="D9" s="851"/>
      <c r="E9" s="610"/>
      <c r="F9" s="861"/>
      <c r="G9" s="861"/>
      <c r="H9" s="861"/>
      <c r="I9" s="861"/>
      <c r="J9" s="861"/>
      <c r="K9" s="861"/>
      <c r="L9" s="861"/>
      <c r="M9" s="907"/>
    </row>
    <row r="10" spans="1:13" ht="14.25" thickBot="1">
      <c r="B10" s="610" t="s">
        <v>443</v>
      </c>
    </row>
    <row r="11" spans="1:13" ht="14.25" thickTop="1">
      <c r="A11" s="852"/>
      <c r="B11" s="853"/>
      <c r="C11" s="853"/>
      <c r="D11" s="589"/>
      <c r="E11" s="853"/>
      <c r="F11" s="886"/>
      <c r="G11" s="886"/>
      <c r="H11" s="886"/>
      <c r="I11" s="886"/>
      <c r="J11" s="886"/>
      <c r="K11" s="886"/>
      <c r="L11" s="886"/>
      <c r="M11" s="908"/>
    </row>
    <row r="12" spans="1:13">
      <c r="B12" s="351" t="s">
        <v>432</v>
      </c>
      <c r="C12" s="351"/>
      <c r="D12" s="887" t="s">
        <v>337</v>
      </c>
      <c r="E12" s="888" t="s">
        <v>7</v>
      </c>
      <c r="F12" s="888"/>
      <c r="G12" s="855"/>
      <c r="H12" s="888" t="s">
        <v>305</v>
      </c>
      <c r="I12" s="888"/>
      <c r="J12" s="887"/>
      <c r="K12" s="888" t="s">
        <v>440</v>
      </c>
      <c r="L12" s="888"/>
      <c r="M12" s="855"/>
    </row>
    <row r="13" spans="1:13">
      <c r="B13" s="351" t="s">
        <v>433</v>
      </c>
      <c r="C13" s="889"/>
      <c r="D13" s="890" t="s">
        <v>338</v>
      </c>
      <c r="E13" s="859" t="s">
        <v>271</v>
      </c>
      <c r="F13" s="860" t="s">
        <v>408</v>
      </c>
      <c r="G13" s="858"/>
      <c r="H13" s="859" t="s">
        <v>271</v>
      </c>
      <c r="I13" s="860" t="s">
        <v>408</v>
      </c>
      <c r="J13" s="891"/>
      <c r="K13" s="859" t="s">
        <v>271</v>
      </c>
      <c r="L13" s="860" t="s">
        <v>408</v>
      </c>
      <c r="M13" s="909">
        <v>400000</v>
      </c>
    </row>
    <row r="14" spans="1:13">
      <c r="B14" s="889" t="s">
        <v>434</v>
      </c>
      <c r="C14" s="889"/>
      <c r="D14" s="890"/>
      <c r="E14" s="862" t="s">
        <v>262</v>
      </c>
      <c r="F14" s="863" t="s">
        <v>409</v>
      </c>
      <c r="G14" s="858"/>
      <c r="H14" s="862" t="s">
        <v>262</v>
      </c>
      <c r="I14" s="863" t="s">
        <v>409</v>
      </c>
      <c r="J14" s="858"/>
      <c r="K14" s="862" t="s">
        <v>262</v>
      </c>
      <c r="L14" s="863" t="s">
        <v>409</v>
      </c>
      <c r="M14" s="909"/>
    </row>
    <row r="15" spans="1:13">
      <c r="B15" s="889" t="s">
        <v>435</v>
      </c>
      <c r="C15" s="889"/>
      <c r="D15" s="890"/>
      <c r="E15" s="862"/>
      <c r="F15" s="864" t="s">
        <v>410</v>
      </c>
      <c r="G15" s="858"/>
      <c r="H15" s="858"/>
      <c r="I15" s="864" t="s">
        <v>410</v>
      </c>
      <c r="J15" s="858"/>
      <c r="K15" s="858"/>
      <c r="L15" s="864" t="s">
        <v>410</v>
      </c>
      <c r="M15" s="909"/>
    </row>
    <row r="16" spans="1:13">
      <c r="A16" s="865"/>
      <c r="B16" s="866"/>
      <c r="C16" s="866"/>
      <c r="D16" s="867"/>
      <c r="E16" s="868"/>
      <c r="F16" s="868"/>
      <c r="G16" s="868"/>
      <c r="H16" s="868"/>
      <c r="I16" s="868"/>
      <c r="J16" s="868"/>
      <c r="K16" s="868"/>
      <c r="L16" s="868"/>
      <c r="M16" s="910"/>
    </row>
    <row r="17" spans="2:31" ht="8.1" customHeight="1">
      <c r="B17" s="608"/>
      <c r="C17" s="608"/>
      <c r="D17" s="597"/>
      <c r="E17" s="855"/>
      <c r="F17" s="855"/>
      <c r="G17" s="855"/>
      <c r="H17" s="855"/>
      <c r="I17" s="855"/>
      <c r="J17" s="855"/>
      <c r="K17" s="855"/>
      <c r="L17" s="855"/>
    </row>
    <row r="18" spans="2:31" ht="15" customHeight="1">
      <c r="B18" s="608" t="s">
        <v>411</v>
      </c>
      <c r="C18" s="608"/>
      <c r="D18" s="597">
        <v>2022</v>
      </c>
      <c r="E18" s="864">
        <v>18056</v>
      </c>
      <c r="F18" s="864">
        <v>1217465189.5999999</v>
      </c>
      <c r="G18" s="864"/>
      <c r="H18" s="864">
        <v>13847</v>
      </c>
      <c r="I18" s="864">
        <v>1418025594</v>
      </c>
      <c r="J18" s="864"/>
      <c r="K18" s="864">
        <v>2430001</v>
      </c>
      <c r="L18" s="864">
        <v>56403806607.800003</v>
      </c>
    </row>
    <row r="19" spans="2:31" ht="15" customHeight="1">
      <c r="B19" s="608"/>
      <c r="C19" s="608"/>
      <c r="D19" s="597">
        <v>2023</v>
      </c>
      <c r="E19" s="864">
        <v>18563</v>
      </c>
      <c r="F19" s="864">
        <v>1348835193.3000002</v>
      </c>
      <c r="G19" s="864"/>
      <c r="H19" s="864">
        <v>14561</v>
      </c>
      <c r="I19" s="864">
        <v>1623265358.6399999</v>
      </c>
      <c r="J19" s="864"/>
      <c r="K19" s="864">
        <v>2360260</v>
      </c>
      <c r="L19" s="864">
        <v>53951307662.220009</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19112</v>
      </c>
      <c r="F20" s="892">
        <v>1465208550.6500001</v>
      </c>
      <c r="G20" s="892"/>
      <c r="H20" s="892">
        <v>15494</v>
      </c>
      <c r="I20" s="892">
        <v>1844445452.3299999</v>
      </c>
      <c r="J20" s="892"/>
      <c r="K20" s="892">
        <v>2044539</v>
      </c>
      <c r="L20" s="892">
        <v>48443525718.189995</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616"/>
      <c r="F21" s="616"/>
      <c r="G21" s="345"/>
      <c r="H21" s="616"/>
      <c r="I21" s="616"/>
      <c r="J21" s="345"/>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616">
        <v>7457</v>
      </c>
      <c r="F22" s="616">
        <v>12055491.65</v>
      </c>
      <c r="G22" s="616"/>
      <c r="H22" s="616">
        <v>5347</v>
      </c>
      <c r="I22" s="616">
        <v>6472249.3300000001</v>
      </c>
      <c r="J22" s="616"/>
      <c r="K22" s="616">
        <v>1595326</v>
      </c>
      <c r="L22" s="616">
        <v>2162559835.4099998</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5690</v>
      </c>
      <c r="F23" s="616">
        <v>8020814.9000000004</v>
      </c>
      <c r="G23" s="616"/>
      <c r="H23" s="616">
        <v>5028</v>
      </c>
      <c r="I23" s="616">
        <v>5668678.7000000002</v>
      </c>
      <c r="J23" s="616"/>
      <c r="K23" s="616">
        <v>1449981</v>
      </c>
      <c r="L23" s="616">
        <v>2038573855.1199999</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5487</v>
      </c>
      <c r="F24" s="893">
        <v>7661921.8399999999</v>
      </c>
      <c r="G24" s="938"/>
      <c r="H24" s="893">
        <v>5161</v>
      </c>
      <c r="I24" s="893">
        <v>5870826.79</v>
      </c>
      <c r="J24" s="938"/>
      <c r="K24" s="893">
        <v>1229923</v>
      </c>
      <c r="L24" s="893">
        <v>1750213414.9000001</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616"/>
      <c r="H25" s="616"/>
      <c r="I25" s="616"/>
      <c r="J25" s="61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616">
        <v>1430</v>
      </c>
      <c r="F26" s="616">
        <v>10048717.859999999</v>
      </c>
      <c r="G26" s="616"/>
      <c r="H26" s="616">
        <v>854</v>
      </c>
      <c r="I26" s="616">
        <v>6068887.4800000004</v>
      </c>
      <c r="J26" s="616"/>
      <c r="K26" s="616">
        <v>232980</v>
      </c>
      <c r="L26" s="616">
        <v>1647970062.4400001</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2636</v>
      </c>
      <c r="F27" s="616">
        <v>19521601.98</v>
      </c>
      <c r="G27" s="616"/>
      <c r="H27" s="616">
        <v>968</v>
      </c>
      <c r="I27" s="616">
        <v>7037254.6500000004</v>
      </c>
      <c r="J27" s="616"/>
      <c r="K27" s="616">
        <v>286370</v>
      </c>
      <c r="L27" s="616">
        <v>2069795970.24</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1935</v>
      </c>
      <c r="F28" s="893">
        <v>14367930.82</v>
      </c>
      <c r="G28" s="939"/>
      <c r="H28" s="893">
        <v>927</v>
      </c>
      <c r="I28" s="893">
        <v>6775062.54</v>
      </c>
      <c r="J28" s="939"/>
      <c r="K28" s="893">
        <v>229191</v>
      </c>
      <c r="L28" s="893">
        <v>1647362188.3900001</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616"/>
      <c r="H29" s="616"/>
      <c r="I29" s="616"/>
      <c r="J29" s="616"/>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616">
        <v>1487</v>
      </c>
      <c r="F30" s="616">
        <v>21346277.07</v>
      </c>
      <c r="G30" s="616"/>
      <c r="H30" s="616">
        <v>896</v>
      </c>
      <c r="I30" s="616">
        <v>12983350.789999999</v>
      </c>
      <c r="J30" s="616"/>
      <c r="K30" s="616">
        <v>181241</v>
      </c>
      <c r="L30" s="616">
        <v>2583414138.3000002</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2085</v>
      </c>
      <c r="F31" s="616">
        <v>29202374.609999999</v>
      </c>
      <c r="G31" s="616"/>
      <c r="H31" s="616">
        <v>1244</v>
      </c>
      <c r="I31" s="616">
        <v>17846245.469999999</v>
      </c>
      <c r="J31" s="616"/>
      <c r="K31" s="616">
        <v>218808</v>
      </c>
      <c r="L31" s="616">
        <v>3075289851.3600001</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2970</v>
      </c>
      <c r="F32" s="893">
        <v>41801810.07</v>
      </c>
      <c r="G32" s="940"/>
      <c r="H32" s="893">
        <v>1388</v>
      </c>
      <c r="I32" s="893">
        <v>20194050.469999999</v>
      </c>
      <c r="J32" s="940"/>
      <c r="K32" s="893">
        <v>220166</v>
      </c>
      <c r="L32" s="893">
        <v>3127174110.5599999</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616"/>
      <c r="H33" s="616"/>
      <c r="I33" s="616"/>
      <c r="J33" s="616"/>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616">
        <v>986</v>
      </c>
      <c r="F34" s="616">
        <v>24243238.210000001</v>
      </c>
      <c r="G34" s="616"/>
      <c r="H34" s="616">
        <v>548</v>
      </c>
      <c r="I34" s="616">
        <v>13454908.35</v>
      </c>
      <c r="J34" s="616"/>
      <c r="K34" s="616">
        <v>91586</v>
      </c>
      <c r="L34" s="616">
        <v>2250689516.4699998</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1034</v>
      </c>
      <c r="F35" s="616">
        <v>25448434.039999999</v>
      </c>
      <c r="G35" s="616"/>
      <c r="H35" s="616">
        <v>687</v>
      </c>
      <c r="I35" s="616">
        <v>16937959.120000001</v>
      </c>
      <c r="J35" s="616"/>
      <c r="K35" s="616">
        <v>94016</v>
      </c>
      <c r="L35" s="616">
        <v>2305033441.1500001</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1228</v>
      </c>
      <c r="F36" s="893">
        <v>30216647.579999998</v>
      </c>
      <c r="G36" s="941"/>
      <c r="H36" s="893">
        <v>831</v>
      </c>
      <c r="I36" s="893">
        <v>20456818.879999999</v>
      </c>
      <c r="J36" s="941"/>
      <c r="K36" s="893">
        <v>92610</v>
      </c>
      <c r="L36" s="893">
        <v>2264907559.5999999</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616"/>
      <c r="H37" s="616"/>
      <c r="I37" s="616"/>
      <c r="J37" s="616"/>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616">
        <v>771</v>
      </c>
      <c r="F38" s="616">
        <v>26976859.079999998</v>
      </c>
      <c r="G38" s="616"/>
      <c r="H38" s="616">
        <v>448</v>
      </c>
      <c r="I38" s="616">
        <v>15617825.279999999</v>
      </c>
      <c r="J38" s="616"/>
      <c r="K38" s="616">
        <v>59351</v>
      </c>
      <c r="L38" s="616">
        <v>2059116067.1199999</v>
      </c>
    </row>
    <row r="39" spans="2:44" ht="15" customHeight="1">
      <c r="B39" s="351"/>
      <c r="C39" s="894"/>
      <c r="D39" s="934">
        <v>2023</v>
      </c>
      <c r="E39" s="616">
        <v>789</v>
      </c>
      <c r="F39" s="616">
        <v>27362710.75</v>
      </c>
      <c r="G39" s="616"/>
      <c r="H39" s="616">
        <v>494</v>
      </c>
      <c r="I39" s="616">
        <v>17157581.449999999</v>
      </c>
      <c r="J39" s="616"/>
      <c r="K39" s="616">
        <v>58364</v>
      </c>
      <c r="L39" s="616">
        <v>2025200734.52</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832</v>
      </c>
      <c r="F40" s="893">
        <v>28980949.390000001</v>
      </c>
      <c r="G40" s="356"/>
      <c r="H40" s="893">
        <v>592</v>
      </c>
      <c r="I40" s="893">
        <v>20604272.91</v>
      </c>
      <c r="J40" s="356"/>
      <c r="K40" s="893">
        <v>53447</v>
      </c>
      <c r="L40" s="893">
        <v>1850925393.1600001</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616"/>
      <c r="H41" s="616"/>
      <c r="I41" s="616"/>
      <c r="J41" s="616"/>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616">
        <v>581</v>
      </c>
      <c r="F42" s="616">
        <v>26086210.370000001</v>
      </c>
      <c r="G42" s="616"/>
      <c r="H42" s="616">
        <v>450</v>
      </c>
      <c r="I42" s="616">
        <v>20222612.379999999</v>
      </c>
      <c r="J42" s="616"/>
      <c r="K42" s="616">
        <v>42988</v>
      </c>
      <c r="L42" s="616">
        <v>1924409351.1099999</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643</v>
      </c>
      <c r="F43" s="616">
        <v>28863676.07</v>
      </c>
      <c r="G43" s="616"/>
      <c r="H43" s="616">
        <v>416</v>
      </c>
      <c r="I43" s="616">
        <v>18767715.940000001</v>
      </c>
      <c r="J43" s="616"/>
      <c r="K43" s="616">
        <v>41036</v>
      </c>
      <c r="L43" s="616">
        <v>1836746483.1600001</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646</v>
      </c>
      <c r="F44" s="893">
        <v>29063932.489999998</v>
      </c>
      <c r="G44" s="356"/>
      <c r="H44" s="893">
        <v>465</v>
      </c>
      <c r="I44" s="893">
        <v>20905751.260000002</v>
      </c>
      <c r="J44" s="356"/>
      <c r="K44" s="893">
        <v>36701</v>
      </c>
      <c r="L44" s="893">
        <v>1641406069.04</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616"/>
      <c r="H45" s="616"/>
      <c r="I45" s="616"/>
      <c r="J45" s="616"/>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616">
        <v>989</v>
      </c>
      <c r="F46" s="616">
        <v>58840493.439999998</v>
      </c>
      <c r="G46" s="616"/>
      <c r="H46" s="616">
        <v>728</v>
      </c>
      <c r="I46" s="616">
        <v>43541568.420000002</v>
      </c>
      <c r="J46" s="616"/>
      <c r="K46" s="616">
        <v>58755</v>
      </c>
      <c r="L46" s="616">
        <v>3475363792.52</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1001</v>
      </c>
      <c r="F47" s="616">
        <v>59526300.840000004</v>
      </c>
      <c r="G47" s="616"/>
      <c r="H47" s="616">
        <v>714</v>
      </c>
      <c r="I47" s="616">
        <v>42500335.729999997</v>
      </c>
      <c r="J47" s="616"/>
      <c r="K47" s="616">
        <v>55763</v>
      </c>
      <c r="L47" s="616">
        <v>3300723367.48</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1066</v>
      </c>
      <c r="F48" s="893">
        <v>63397126.07</v>
      </c>
      <c r="G48" s="356"/>
      <c r="H48" s="893">
        <v>770</v>
      </c>
      <c r="I48" s="893">
        <v>45862402.640000001</v>
      </c>
      <c r="J48" s="356"/>
      <c r="K48" s="893">
        <v>48263</v>
      </c>
      <c r="L48" s="893">
        <v>2856820145.4099998</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616"/>
      <c r="H49" s="616"/>
      <c r="I49" s="616"/>
      <c r="J49" s="616"/>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616">
        <v>1053</v>
      </c>
      <c r="F50" s="616">
        <v>87955882.030000001</v>
      </c>
      <c r="G50" s="616"/>
      <c r="H50" s="616">
        <v>922</v>
      </c>
      <c r="I50" s="616">
        <v>77897170.510000005</v>
      </c>
      <c r="J50" s="616"/>
      <c r="K50" s="616">
        <v>51373</v>
      </c>
      <c r="L50" s="616">
        <v>4293004038.1300001</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1133</v>
      </c>
      <c r="F51" s="616">
        <v>95813950.700000003</v>
      </c>
      <c r="G51" s="616"/>
      <c r="H51" s="616">
        <v>923</v>
      </c>
      <c r="I51" s="616">
        <v>77860941.329999998</v>
      </c>
      <c r="J51" s="616"/>
      <c r="K51" s="616">
        <v>48062</v>
      </c>
      <c r="L51" s="616">
        <v>4014787764.25</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1137</v>
      </c>
      <c r="F52" s="893">
        <v>95568529.010000005</v>
      </c>
      <c r="G52" s="356"/>
      <c r="H52" s="893">
        <v>937</v>
      </c>
      <c r="I52" s="893">
        <v>79396584.799999997</v>
      </c>
      <c r="J52" s="356"/>
      <c r="K52" s="893">
        <v>41406</v>
      </c>
      <c r="L52" s="893">
        <v>3455387944.6100001</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616"/>
      <c r="H53" s="616"/>
      <c r="I53" s="616"/>
      <c r="J53" s="616"/>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616">
        <v>1775</v>
      </c>
      <c r="F54" s="616">
        <v>248675217.19999999</v>
      </c>
      <c r="G54" s="616"/>
      <c r="H54" s="616">
        <v>1871</v>
      </c>
      <c r="I54" s="616">
        <v>265515464.28</v>
      </c>
      <c r="J54" s="616"/>
      <c r="K54" s="616">
        <v>66501</v>
      </c>
      <c r="L54" s="616">
        <v>9238296679.6399994</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1863</v>
      </c>
      <c r="F55" s="616">
        <v>264037838.90000001</v>
      </c>
      <c r="G55" s="616"/>
      <c r="H55" s="616">
        <v>2030</v>
      </c>
      <c r="I55" s="616">
        <v>289955656.73000002</v>
      </c>
      <c r="J55" s="616"/>
      <c r="K55" s="616">
        <v>61856</v>
      </c>
      <c r="L55" s="616">
        <v>8595510058.5200005</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1999</v>
      </c>
      <c r="F56" s="893">
        <v>282644033.79000002</v>
      </c>
      <c r="G56" s="356"/>
      <c r="H56" s="893">
        <v>2043</v>
      </c>
      <c r="I56" s="893">
        <v>292560117.93000001</v>
      </c>
      <c r="J56" s="356"/>
      <c r="K56" s="893">
        <v>52034</v>
      </c>
      <c r="L56" s="893">
        <v>7232967798.1899996</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616"/>
      <c r="H57" s="616"/>
      <c r="I57" s="616"/>
      <c r="J57" s="616"/>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616">
        <v>679</v>
      </c>
      <c r="F58" s="616">
        <v>164778219.13999999</v>
      </c>
      <c r="G58" s="616"/>
      <c r="H58" s="616">
        <v>735</v>
      </c>
      <c r="I58" s="616">
        <v>178273355.52000001</v>
      </c>
      <c r="J58" s="616"/>
      <c r="K58" s="616">
        <v>20917</v>
      </c>
      <c r="L58" s="616">
        <v>5076451543.7399998</v>
      </c>
    </row>
    <row r="59" spans="2:44" ht="15" customHeight="1">
      <c r="B59" s="351"/>
      <c r="C59" s="351"/>
      <c r="D59" s="934">
        <v>2023</v>
      </c>
      <c r="E59" s="616">
        <v>731</v>
      </c>
      <c r="F59" s="616">
        <v>178637083.50999999</v>
      </c>
      <c r="G59" s="616"/>
      <c r="H59" s="616">
        <v>834</v>
      </c>
      <c r="I59" s="616">
        <v>203349435.91</v>
      </c>
      <c r="J59" s="616"/>
      <c r="K59" s="616">
        <v>19464</v>
      </c>
      <c r="L59" s="616">
        <v>4714981845.4799995</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755</v>
      </c>
      <c r="F60" s="893">
        <v>183619349.31999999</v>
      </c>
      <c r="G60" s="356"/>
      <c r="H60" s="893">
        <v>945</v>
      </c>
      <c r="I60" s="893">
        <v>227989728.03</v>
      </c>
      <c r="J60" s="356"/>
      <c r="K60" s="893">
        <v>16903</v>
      </c>
      <c r="L60" s="893">
        <v>4093112303.6100001</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616"/>
      <c r="H61" s="616"/>
      <c r="I61" s="616"/>
      <c r="J61" s="616"/>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616">
        <v>335</v>
      </c>
      <c r="F62" s="616">
        <v>115033284.01000001</v>
      </c>
      <c r="G62" s="616"/>
      <c r="H62" s="616">
        <v>302</v>
      </c>
      <c r="I62" s="616">
        <v>104268319.12</v>
      </c>
      <c r="J62" s="616"/>
      <c r="K62" s="616">
        <v>9686</v>
      </c>
      <c r="L62" s="616">
        <v>3341311031.8000002</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347</v>
      </c>
      <c r="F63" s="616">
        <v>119728560.43000001</v>
      </c>
      <c r="G63" s="616"/>
      <c r="H63" s="616">
        <v>353</v>
      </c>
      <c r="I63" s="616">
        <v>120063231.56999999</v>
      </c>
      <c r="J63" s="616"/>
      <c r="K63" s="616">
        <v>8891</v>
      </c>
      <c r="L63" s="616">
        <v>3065175113.6100001</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370</v>
      </c>
      <c r="F64" s="893">
        <v>128009669.77</v>
      </c>
      <c r="G64" s="356"/>
      <c r="H64" s="893">
        <v>425</v>
      </c>
      <c r="I64" s="893">
        <v>145847442.02000001</v>
      </c>
      <c r="J64" s="356"/>
      <c r="K64" s="893">
        <v>7795</v>
      </c>
      <c r="L64" s="893">
        <v>2684845798.6599998</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616"/>
      <c r="H65" s="616"/>
      <c r="I65" s="616"/>
      <c r="J65" s="616"/>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616">
        <v>144</v>
      </c>
      <c r="F66" s="616">
        <v>64364471.920000002</v>
      </c>
      <c r="G66" s="616"/>
      <c r="H66" s="616">
        <v>177</v>
      </c>
      <c r="I66" s="616">
        <v>79493891.269999996</v>
      </c>
      <c r="J66" s="616"/>
      <c r="K66" s="616">
        <v>5248</v>
      </c>
      <c r="L66" s="616">
        <v>2341302660</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187</v>
      </c>
      <c r="F67" s="616">
        <v>83240105.590000004</v>
      </c>
      <c r="G67" s="616"/>
      <c r="H67" s="616">
        <v>205</v>
      </c>
      <c r="I67" s="616">
        <v>91061388.219999999</v>
      </c>
      <c r="J67" s="616"/>
      <c r="K67" s="616">
        <v>4882</v>
      </c>
      <c r="L67" s="616">
        <v>2173619320.6599998</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202</v>
      </c>
      <c r="F68" s="893">
        <v>90042672.450000003</v>
      </c>
      <c r="G68" s="356"/>
      <c r="H68" s="893">
        <v>234</v>
      </c>
      <c r="I68" s="893">
        <v>104177425.95</v>
      </c>
      <c r="J68" s="356"/>
      <c r="K68" s="893">
        <v>4461</v>
      </c>
      <c r="L68" s="893">
        <v>1983730323.79</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616"/>
      <c r="H69" s="616"/>
      <c r="I69" s="616"/>
      <c r="J69" s="616"/>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616">
        <v>257</v>
      </c>
      <c r="F70" s="616">
        <v>172428068.34</v>
      </c>
      <c r="G70" s="616"/>
      <c r="H70" s="616">
        <v>331</v>
      </c>
      <c r="I70" s="616">
        <v>230186469.97</v>
      </c>
      <c r="J70" s="616"/>
      <c r="K70" s="616">
        <v>9316</v>
      </c>
      <c r="L70" s="616">
        <v>6367131488.3400002</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295</v>
      </c>
      <c r="F71" s="616">
        <v>197733632.25</v>
      </c>
      <c r="G71" s="616"/>
      <c r="H71" s="616">
        <v>376</v>
      </c>
      <c r="I71" s="616">
        <v>259814701.13</v>
      </c>
      <c r="J71" s="616"/>
      <c r="K71" s="616">
        <v>8444</v>
      </c>
      <c r="L71" s="616">
        <v>5774113751.3000002</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334</v>
      </c>
      <c r="F72" s="893">
        <v>221930191.38</v>
      </c>
      <c r="G72" s="356"/>
      <c r="H72" s="893">
        <v>438</v>
      </c>
      <c r="I72" s="893">
        <v>303899553.19</v>
      </c>
      <c r="J72" s="356"/>
      <c r="K72" s="893">
        <v>7536</v>
      </c>
      <c r="L72" s="893">
        <v>5166763951.6300001</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616"/>
      <c r="H73" s="616"/>
      <c r="I73" s="616"/>
      <c r="J73" s="616"/>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112</v>
      </c>
      <c r="F74" s="616">
        <v>184632759.28</v>
      </c>
      <c r="G74" s="616"/>
      <c r="H74" s="616">
        <v>238</v>
      </c>
      <c r="I74" s="616">
        <v>364029521.30000001</v>
      </c>
      <c r="J74" s="616"/>
      <c r="K74" s="616">
        <v>4733</v>
      </c>
      <c r="L74" s="616">
        <v>9642786402.7800007</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129</v>
      </c>
      <c r="F75" s="616">
        <v>211698108.72999999</v>
      </c>
      <c r="G75" s="616"/>
      <c r="H75" s="616">
        <v>289</v>
      </c>
      <c r="I75" s="616">
        <v>455244232.69</v>
      </c>
      <c r="J75" s="616"/>
      <c r="K75" s="616">
        <v>4323</v>
      </c>
      <c r="L75" s="616">
        <v>8961756105.3700008</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151</v>
      </c>
      <c r="F76" s="893">
        <v>247903786.66999999</v>
      </c>
      <c r="G76" s="356"/>
      <c r="H76" s="893">
        <v>338</v>
      </c>
      <c r="I76" s="893">
        <v>549905414.91999996</v>
      </c>
      <c r="J76" s="356"/>
      <c r="K76" s="893">
        <v>4103</v>
      </c>
      <c r="L76" s="893">
        <v>8687908716.6399994</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895"/>
      <c r="F77" s="895"/>
      <c r="G77" s="895"/>
      <c r="H77" s="895"/>
      <c r="I77" s="895"/>
      <c r="J77" s="895"/>
      <c r="K77" s="895"/>
      <c r="L77" s="895"/>
      <c r="M77" s="861"/>
      <c r="N77" s="861"/>
    </row>
    <row r="78" spans="1:37" s="900" customFormat="1">
      <c r="A78" s="896"/>
      <c r="B78" s="896"/>
      <c r="C78" s="896"/>
      <c r="D78" s="897"/>
      <c r="E78" s="610"/>
      <c r="F78" s="861"/>
      <c r="G78" s="616"/>
      <c r="H78" s="616"/>
      <c r="I78" s="616"/>
      <c r="J78" s="616"/>
      <c r="K78" s="616"/>
      <c r="L78" s="616"/>
      <c r="M78" s="883" t="s">
        <v>165</v>
      </c>
    </row>
    <row r="79" spans="1:37" s="900" customFormat="1">
      <c r="A79" s="896"/>
      <c r="B79" s="896"/>
      <c r="C79" s="896"/>
      <c r="D79" s="897"/>
      <c r="E79" s="610"/>
      <c r="F79" s="861"/>
      <c r="G79" s="861"/>
      <c r="H79" s="861"/>
      <c r="I79" s="861"/>
      <c r="J79" s="861"/>
      <c r="K79" s="929"/>
      <c r="L79" s="929"/>
      <c r="M79" s="884" t="s">
        <v>106</v>
      </c>
    </row>
    <row r="81" spans="2:44">
      <c r="G81" s="901"/>
      <c r="H81" s="901"/>
      <c r="I81" s="901"/>
      <c r="J81" s="901"/>
      <c r="K81" s="901"/>
      <c r="L81" s="901"/>
    </row>
    <row r="82" spans="2:44">
      <c r="B82" s="894"/>
    </row>
    <row r="83" spans="2:44" s="610" customFormat="1">
      <c r="B83" s="894"/>
      <c r="D83" s="613"/>
      <c r="F83" s="861"/>
      <c r="G83" s="861"/>
      <c r="H83" s="861"/>
      <c r="I83" s="861"/>
      <c r="J83" s="861"/>
      <c r="K83" s="861"/>
      <c r="L83" s="861"/>
      <c r="M83" s="905"/>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row>
    <row r="84" spans="2:44" s="610" customFormat="1">
      <c r="B84" s="894"/>
      <c r="D84" s="613"/>
      <c r="F84" s="861"/>
      <c r="G84" s="861"/>
      <c r="H84" s="861"/>
      <c r="I84" s="861"/>
      <c r="J84" s="861"/>
      <c r="K84" s="861"/>
      <c r="L84" s="861"/>
      <c r="M84" s="905"/>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row>
    <row r="85" spans="2:44" s="610" customFormat="1">
      <c r="B85" s="894"/>
      <c r="D85" s="613"/>
      <c r="F85" s="861"/>
      <c r="G85" s="861"/>
      <c r="H85" s="861"/>
      <c r="I85" s="861"/>
      <c r="J85" s="861"/>
      <c r="K85" s="861"/>
      <c r="L85" s="861"/>
      <c r="M85" s="905"/>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row>
    <row r="86" spans="2:44" s="610" customFormat="1">
      <c r="B86" s="894"/>
      <c r="D86" s="613"/>
      <c r="F86" s="861"/>
      <c r="G86" s="861"/>
      <c r="H86" s="861"/>
      <c r="I86" s="861"/>
      <c r="J86" s="861"/>
      <c r="K86" s="861"/>
      <c r="L86" s="861"/>
      <c r="M86" s="905"/>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row>
    <row r="87" spans="2:44" s="610" customFormat="1">
      <c r="B87" s="894"/>
      <c r="D87" s="613"/>
      <c r="F87" s="861"/>
      <c r="G87" s="861"/>
      <c r="H87" s="861"/>
      <c r="I87" s="861"/>
      <c r="J87" s="861"/>
      <c r="K87" s="861"/>
      <c r="L87" s="861"/>
      <c r="M87" s="905"/>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row>
    <row r="88" spans="2:44" s="610" customFormat="1">
      <c r="B88" s="894"/>
      <c r="D88" s="613"/>
      <c r="F88" s="861"/>
      <c r="G88" s="861"/>
      <c r="H88" s="861"/>
      <c r="I88" s="861"/>
      <c r="J88" s="861"/>
      <c r="K88" s="861"/>
      <c r="L88" s="861"/>
      <c r="M88" s="905"/>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row>
    <row r="89" spans="2:44" s="610" customFormat="1">
      <c r="B89" s="894"/>
      <c r="D89" s="613"/>
      <c r="F89" s="861"/>
      <c r="G89" s="861"/>
      <c r="H89" s="861"/>
      <c r="I89" s="861"/>
      <c r="J89" s="861"/>
      <c r="K89" s="861"/>
      <c r="L89" s="861"/>
      <c r="M89" s="905"/>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row>
    <row r="90" spans="2:44" s="610" customFormat="1">
      <c r="B90" s="894"/>
      <c r="D90" s="613"/>
      <c r="F90" s="861"/>
      <c r="G90" s="861"/>
      <c r="H90" s="861"/>
      <c r="I90" s="861"/>
      <c r="J90" s="861"/>
      <c r="K90" s="861"/>
      <c r="L90" s="861"/>
      <c r="M90" s="905"/>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row>
    <row r="91" spans="2:44" s="610" customFormat="1">
      <c r="B91" s="894"/>
      <c r="D91" s="613"/>
      <c r="F91" s="861"/>
      <c r="G91" s="861"/>
      <c r="H91" s="861"/>
      <c r="I91" s="861"/>
      <c r="J91" s="861"/>
      <c r="K91" s="861"/>
      <c r="L91" s="861"/>
      <c r="M91" s="905"/>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row>
    <row r="92" spans="2:44" s="610" customFormat="1">
      <c r="B92" s="894"/>
      <c r="D92" s="613"/>
      <c r="F92" s="861"/>
      <c r="G92" s="861"/>
      <c r="H92" s="861"/>
      <c r="I92" s="861"/>
      <c r="J92" s="861"/>
      <c r="K92" s="861"/>
      <c r="L92" s="861"/>
      <c r="M92" s="905"/>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row>
    <row r="93" spans="2:44" s="610" customFormat="1">
      <c r="B93" s="894"/>
      <c r="D93" s="613"/>
      <c r="F93" s="861"/>
      <c r="G93" s="861"/>
      <c r="H93" s="861"/>
      <c r="I93" s="861"/>
      <c r="J93" s="861"/>
      <c r="K93" s="861"/>
      <c r="L93" s="861"/>
      <c r="M93" s="905"/>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row>
    <row r="94" spans="2:44" s="610" customFormat="1">
      <c r="B94" s="894"/>
      <c r="D94" s="613"/>
      <c r="F94" s="861"/>
      <c r="G94" s="861"/>
      <c r="H94" s="861"/>
      <c r="I94" s="861"/>
      <c r="J94" s="861"/>
      <c r="K94" s="861"/>
      <c r="L94" s="861"/>
      <c r="M94" s="905"/>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row>
    <row r="95" spans="2:44" s="610" customFormat="1">
      <c r="B95" s="894"/>
      <c r="D95" s="613"/>
      <c r="F95" s="861"/>
      <c r="G95" s="861"/>
      <c r="H95" s="861"/>
      <c r="I95" s="861"/>
      <c r="J95" s="861"/>
      <c r="K95" s="861"/>
      <c r="L95" s="861"/>
      <c r="M95" s="905"/>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row>
    <row r="96" spans="2:44" s="610" customFormat="1">
      <c r="B96" s="894"/>
      <c r="D96" s="613"/>
      <c r="F96" s="861"/>
      <c r="G96" s="861"/>
      <c r="H96" s="861"/>
      <c r="I96" s="861"/>
      <c r="J96" s="861"/>
      <c r="K96" s="861"/>
      <c r="L96" s="861"/>
      <c r="M96" s="905"/>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row>
    <row r="97" spans="2:44" s="610" customFormat="1">
      <c r="B97" s="894"/>
      <c r="D97" s="613"/>
      <c r="F97" s="861"/>
      <c r="G97" s="861"/>
      <c r="H97" s="861"/>
      <c r="I97" s="861"/>
      <c r="J97" s="861"/>
      <c r="K97" s="861"/>
      <c r="L97" s="861"/>
      <c r="M97" s="905"/>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row>
    <row r="98" spans="2:44" s="610" customFormat="1">
      <c r="B98" s="894"/>
      <c r="D98" s="613"/>
      <c r="F98" s="861"/>
      <c r="G98" s="861"/>
      <c r="H98" s="861"/>
      <c r="I98" s="861"/>
      <c r="J98" s="861"/>
      <c r="K98" s="861"/>
      <c r="L98" s="861"/>
      <c r="M98" s="905"/>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row>
    <row r="99" spans="2:44" s="610" customFormat="1">
      <c r="B99" s="894"/>
      <c r="D99" s="613"/>
      <c r="F99" s="861"/>
      <c r="G99" s="861"/>
      <c r="H99" s="861"/>
      <c r="I99" s="861"/>
      <c r="J99" s="861"/>
      <c r="K99" s="861"/>
      <c r="L99" s="861"/>
      <c r="M99" s="905"/>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row>
    <row r="100" spans="2:44" s="610" customFormat="1">
      <c r="B100" s="894"/>
      <c r="D100" s="613"/>
      <c r="F100" s="861"/>
      <c r="G100" s="861"/>
      <c r="H100" s="861"/>
      <c r="I100" s="861"/>
      <c r="J100" s="861"/>
      <c r="K100" s="861"/>
      <c r="L100" s="861"/>
      <c r="M100" s="905"/>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row>
    <row r="101" spans="2:44" s="610" customFormat="1">
      <c r="B101" s="902"/>
      <c r="D101" s="613"/>
      <c r="F101" s="861"/>
      <c r="G101" s="861"/>
      <c r="H101" s="861"/>
      <c r="I101" s="861"/>
      <c r="J101" s="861"/>
      <c r="K101" s="861"/>
      <c r="L101" s="861"/>
      <c r="M101" s="905"/>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row>
    <row r="102" spans="2:44" s="610" customFormat="1">
      <c r="B102" s="902"/>
      <c r="D102" s="613"/>
      <c r="F102" s="861"/>
      <c r="G102" s="861"/>
      <c r="H102" s="861"/>
      <c r="I102" s="861"/>
      <c r="J102" s="861"/>
      <c r="K102" s="861"/>
      <c r="L102" s="861"/>
      <c r="M102" s="905"/>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row>
    <row r="103" spans="2:44" s="610" customFormat="1">
      <c r="B103" s="894"/>
      <c r="D103" s="613"/>
      <c r="F103" s="861"/>
      <c r="G103" s="861"/>
      <c r="H103" s="861"/>
      <c r="I103" s="861"/>
      <c r="J103" s="861"/>
      <c r="K103" s="861"/>
      <c r="L103" s="861"/>
      <c r="M103" s="905"/>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row>
    <row r="104" spans="2:44" s="610" customFormat="1">
      <c r="B104" s="902"/>
      <c r="D104" s="613"/>
      <c r="F104" s="861"/>
      <c r="G104" s="861"/>
      <c r="H104" s="861"/>
      <c r="I104" s="861"/>
      <c r="J104" s="861"/>
      <c r="K104" s="861"/>
      <c r="L104" s="861"/>
      <c r="M104" s="905"/>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row>
    <row r="105" spans="2:44" s="610" customFormat="1">
      <c r="B105" s="902"/>
      <c r="D105" s="613"/>
      <c r="F105" s="861"/>
      <c r="G105" s="861"/>
      <c r="H105" s="861"/>
      <c r="I105" s="861"/>
      <c r="J105" s="861"/>
      <c r="K105" s="861"/>
      <c r="L105" s="861"/>
      <c r="M105" s="905"/>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row>
    <row r="106" spans="2:44" s="610" customFormat="1">
      <c r="B106" s="894"/>
      <c r="D106" s="613"/>
      <c r="F106" s="861"/>
      <c r="G106" s="861"/>
      <c r="H106" s="861"/>
      <c r="I106" s="861"/>
      <c r="J106" s="861"/>
      <c r="K106" s="861"/>
      <c r="L106" s="861"/>
      <c r="M106" s="905"/>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row>
    <row r="107" spans="2:44" s="610" customFormat="1">
      <c r="B107" s="894"/>
      <c r="D107" s="613"/>
      <c r="F107" s="861"/>
      <c r="G107" s="861"/>
      <c r="H107" s="861"/>
      <c r="I107" s="861"/>
      <c r="J107" s="861"/>
      <c r="K107" s="861"/>
      <c r="L107" s="861"/>
      <c r="M107" s="905"/>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row>
    <row r="108" spans="2:44" s="610" customFormat="1">
      <c r="B108" s="894"/>
      <c r="D108" s="613"/>
      <c r="F108" s="861"/>
      <c r="G108" s="861"/>
      <c r="H108" s="861"/>
      <c r="I108" s="861"/>
      <c r="J108" s="861"/>
      <c r="K108" s="861"/>
      <c r="L108" s="861"/>
      <c r="M108" s="905"/>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row>
    <row r="109" spans="2:44" s="610" customFormat="1">
      <c r="B109" s="894"/>
      <c r="D109" s="613"/>
      <c r="F109" s="861"/>
      <c r="G109" s="861"/>
      <c r="H109" s="861"/>
      <c r="I109" s="861"/>
      <c r="J109" s="861"/>
      <c r="K109" s="861"/>
      <c r="L109" s="861"/>
      <c r="M109" s="905"/>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row>
    <row r="110" spans="2:44" s="610" customFormat="1">
      <c r="B110" s="894"/>
      <c r="D110" s="613"/>
      <c r="F110" s="861"/>
      <c r="G110" s="861"/>
      <c r="H110" s="861"/>
      <c r="I110" s="861"/>
      <c r="J110" s="861"/>
      <c r="K110" s="861"/>
      <c r="L110" s="861"/>
      <c r="M110" s="905"/>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row>
    <row r="111" spans="2:44" s="610" customFormat="1">
      <c r="B111" s="894"/>
      <c r="D111" s="613"/>
      <c r="F111" s="861"/>
      <c r="G111" s="861"/>
      <c r="H111" s="861"/>
      <c r="I111" s="861"/>
      <c r="J111" s="861"/>
      <c r="K111" s="861"/>
      <c r="L111" s="861"/>
      <c r="M111" s="905"/>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row>
    <row r="112" spans="2:44" s="610" customFormat="1">
      <c r="B112" s="894"/>
      <c r="D112" s="613"/>
      <c r="F112" s="861"/>
      <c r="G112" s="861"/>
      <c r="H112" s="861"/>
      <c r="I112" s="861"/>
      <c r="J112" s="861"/>
      <c r="K112" s="861"/>
      <c r="L112" s="861"/>
      <c r="M112" s="905"/>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row>
    <row r="113" spans="2:44" s="610" customFormat="1">
      <c r="B113" s="894"/>
      <c r="D113" s="613"/>
      <c r="F113" s="861"/>
      <c r="G113" s="861"/>
      <c r="H113" s="861"/>
      <c r="I113" s="861"/>
      <c r="J113" s="861"/>
      <c r="K113" s="861"/>
      <c r="L113" s="861"/>
      <c r="M113" s="905"/>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row>
    <row r="114" spans="2:44" s="610" customFormat="1">
      <c r="B114" s="894"/>
      <c r="D114" s="613"/>
      <c r="F114" s="861"/>
      <c r="G114" s="861"/>
      <c r="H114" s="861"/>
      <c r="I114" s="861"/>
      <c r="J114" s="861"/>
      <c r="K114" s="861"/>
      <c r="L114" s="861"/>
      <c r="M114" s="905"/>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row>
    <row r="115" spans="2:44" s="610" customFormat="1">
      <c r="B115" s="894"/>
      <c r="D115" s="613"/>
      <c r="F115" s="861"/>
      <c r="G115" s="861"/>
      <c r="H115" s="861"/>
      <c r="I115" s="861"/>
      <c r="J115" s="861"/>
      <c r="K115" s="861"/>
      <c r="L115" s="861"/>
      <c r="M115" s="905"/>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row>
    <row r="116" spans="2:44" s="610" customFormat="1">
      <c r="B116" s="894"/>
      <c r="D116" s="613"/>
      <c r="F116" s="861"/>
      <c r="G116" s="861"/>
      <c r="H116" s="861"/>
      <c r="I116" s="861"/>
      <c r="J116" s="861"/>
      <c r="K116" s="861"/>
      <c r="L116" s="861"/>
      <c r="M116" s="905"/>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row>
    <row r="117" spans="2:44" s="610" customFormat="1">
      <c r="B117" s="894"/>
      <c r="D117" s="613"/>
      <c r="F117" s="861"/>
      <c r="G117" s="861"/>
      <c r="H117" s="861"/>
      <c r="I117" s="861"/>
      <c r="J117" s="861"/>
      <c r="K117" s="861"/>
      <c r="L117" s="861"/>
      <c r="M117" s="905"/>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row>
    <row r="118" spans="2:44" s="610" customFormat="1">
      <c r="B118" s="894"/>
      <c r="D118" s="613"/>
      <c r="F118" s="861"/>
      <c r="G118" s="861"/>
      <c r="H118" s="861"/>
      <c r="I118" s="861"/>
      <c r="J118" s="861"/>
      <c r="K118" s="861"/>
      <c r="L118" s="861"/>
      <c r="M118" s="905"/>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row>
    <row r="119" spans="2:44" s="610" customFormat="1">
      <c r="B119" s="894"/>
      <c r="D119" s="613"/>
      <c r="F119" s="861"/>
      <c r="G119" s="861"/>
      <c r="H119" s="861"/>
      <c r="I119" s="861"/>
      <c r="J119" s="861"/>
      <c r="K119" s="861"/>
      <c r="L119" s="861"/>
      <c r="M119" s="905"/>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row>
    <row r="120" spans="2:44" s="610" customFormat="1">
      <c r="B120" s="894"/>
      <c r="D120" s="613"/>
      <c r="F120" s="861"/>
      <c r="G120" s="861"/>
      <c r="H120" s="861"/>
      <c r="I120" s="861"/>
      <c r="J120" s="861"/>
      <c r="K120" s="861"/>
      <c r="L120" s="861"/>
      <c r="M120" s="905"/>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row>
    <row r="121" spans="2:44" s="610" customFormat="1">
      <c r="B121" s="903"/>
      <c r="D121" s="613"/>
      <c r="F121" s="861"/>
      <c r="G121" s="861"/>
      <c r="H121" s="861"/>
      <c r="I121" s="861"/>
      <c r="J121" s="861"/>
      <c r="K121" s="861"/>
      <c r="L121" s="861"/>
      <c r="M121" s="905"/>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row>
    <row r="122" spans="2:44" s="610" customFormat="1">
      <c r="B122" s="903"/>
      <c r="D122" s="613"/>
      <c r="F122" s="861"/>
      <c r="G122" s="861"/>
      <c r="H122" s="861"/>
      <c r="I122" s="861"/>
      <c r="J122" s="861"/>
      <c r="K122" s="861"/>
      <c r="L122" s="861"/>
      <c r="M122" s="905"/>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row>
    <row r="123" spans="2:44" s="610" customFormat="1">
      <c r="B123" s="903"/>
      <c r="D123" s="613"/>
      <c r="F123" s="861"/>
      <c r="G123" s="861"/>
      <c r="H123" s="861"/>
      <c r="I123" s="861"/>
      <c r="J123" s="861"/>
      <c r="K123" s="861"/>
      <c r="L123" s="861"/>
      <c r="M123" s="905"/>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row>
    <row r="124" spans="2:44" s="610" customFormat="1">
      <c r="B124" s="903"/>
      <c r="D124" s="613"/>
      <c r="F124" s="861"/>
      <c r="G124" s="861"/>
      <c r="H124" s="861"/>
      <c r="I124" s="861"/>
      <c r="J124" s="861"/>
      <c r="K124" s="861"/>
      <c r="L124" s="861"/>
      <c r="M124" s="905"/>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row>
    <row r="125" spans="2:44" s="610" customFormat="1">
      <c r="B125" s="903"/>
      <c r="D125" s="613"/>
      <c r="F125" s="861"/>
      <c r="G125" s="861"/>
      <c r="H125" s="861"/>
      <c r="I125" s="861"/>
      <c r="J125" s="861"/>
      <c r="K125" s="861"/>
      <c r="L125" s="861"/>
      <c r="M125" s="905"/>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row>
    <row r="126" spans="2:44" s="610" customFormat="1">
      <c r="B126" s="903"/>
      <c r="D126" s="613"/>
      <c r="F126" s="861"/>
      <c r="G126" s="861"/>
      <c r="H126" s="861"/>
      <c r="I126" s="861"/>
      <c r="J126" s="861"/>
      <c r="K126" s="861"/>
      <c r="L126" s="861"/>
      <c r="M126" s="905"/>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row>
    <row r="127" spans="2:44" s="610" customFormat="1">
      <c r="B127" s="903"/>
      <c r="D127" s="613"/>
      <c r="F127" s="861"/>
      <c r="G127" s="861"/>
      <c r="H127" s="861"/>
      <c r="I127" s="861"/>
      <c r="J127" s="861"/>
      <c r="K127" s="861"/>
      <c r="L127" s="861"/>
      <c r="M127" s="905"/>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row>
    <row r="128" spans="2:44" s="610" customFormat="1">
      <c r="B128" s="903"/>
      <c r="D128" s="613"/>
      <c r="F128" s="861"/>
      <c r="G128" s="861"/>
      <c r="H128" s="861"/>
      <c r="I128" s="861"/>
      <c r="J128" s="861"/>
      <c r="K128" s="861"/>
      <c r="L128" s="861"/>
      <c r="M128" s="905"/>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row>
    <row r="129" spans="2:44" s="610" customFormat="1">
      <c r="B129" s="903"/>
      <c r="D129" s="613"/>
      <c r="F129" s="861"/>
      <c r="G129" s="861"/>
      <c r="H129" s="861"/>
      <c r="I129" s="861"/>
      <c r="J129" s="861"/>
      <c r="K129" s="861"/>
      <c r="L129" s="861"/>
      <c r="M129" s="905"/>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row>
    <row r="130" spans="2:44" s="610" customFormat="1">
      <c r="B130" s="903"/>
      <c r="D130" s="613"/>
      <c r="F130" s="861"/>
      <c r="G130" s="861"/>
      <c r="H130" s="861"/>
      <c r="I130" s="861"/>
      <c r="J130" s="861"/>
      <c r="K130" s="861"/>
      <c r="L130" s="861"/>
      <c r="M130" s="905"/>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row>
  </sheetData>
  <mergeCells count="3">
    <mergeCell ref="E12:F12"/>
    <mergeCell ref="H12:I12"/>
    <mergeCell ref="K12:L12"/>
  </mergeCells>
  <printOptions horizontalCentered="1"/>
  <pageMargins left="0.45" right="0.45" top="0.75" bottom="0.75" header="0.3" footer="0.3"/>
  <pageSetup paperSize="9" scale="70"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E66CA-9B9B-4239-8D8F-AB9AB79DD329}">
  <dimension ref="A1:AR130"/>
  <sheetViews>
    <sheetView showGridLines="0" view="pageBreakPreview" zoomScale="70" zoomScaleNormal="100" zoomScaleSheetLayoutView="7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0.140625" style="613" customWidth="1"/>
    <col min="5" max="5" width="11.85546875" style="917" customWidth="1"/>
    <col min="6" max="6" width="18.85546875" style="911" customWidth="1"/>
    <col min="7" max="7" width="1.42578125" style="911" customWidth="1"/>
    <col min="8" max="8" width="11.85546875" style="911" customWidth="1"/>
    <col min="9" max="9" width="18.85546875" style="911" customWidth="1"/>
    <col min="10" max="10" width="1.42578125" style="911" customWidth="1"/>
    <col min="11" max="11" width="11.85546875" style="911" customWidth="1"/>
    <col min="12" max="12" width="18.85546875" style="911" customWidth="1"/>
    <col min="13" max="13" width="1.42578125" style="905" customWidth="1"/>
    <col min="14" max="16384" width="10" style="362"/>
  </cols>
  <sheetData>
    <row r="1" spans="1:13" ht="15">
      <c r="M1" s="342" t="s">
        <v>0</v>
      </c>
    </row>
    <row r="2" spans="1:13">
      <c r="M2" s="343" t="s">
        <v>1</v>
      </c>
    </row>
    <row r="5" spans="1:13" s="848" customFormat="1" ht="16.5">
      <c r="A5" s="842"/>
      <c r="B5" s="843" t="s">
        <v>291</v>
      </c>
      <c r="C5" s="844" t="s">
        <v>441</v>
      </c>
      <c r="D5" s="845"/>
      <c r="E5" s="917"/>
      <c r="F5" s="911"/>
      <c r="G5" s="911"/>
      <c r="H5" s="911"/>
      <c r="I5" s="911"/>
      <c r="J5" s="911"/>
      <c r="K5" s="911"/>
      <c r="L5" s="911"/>
      <c r="M5" s="907"/>
    </row>
    <row r="6" spans="1:13" s="848" customFormat="1" ht="16.5">
      <c r="A6" s="842"/>
      <c r="B6" s="843"/>
      <c r="C6" s="844" t="s">
        <v>444</v>
      </c>
      <c r="D6" s="845"/>
      <c r="E6" s="917"/>
      <c r="F6" s="911"/>
      <c r="G6" s="911"/>
      <c r="H6" s="911"/>
      <c r="I6" s="911"/>
      <c r="J6" s="911"/>
      <c r="K6" s="911"/>
      <c r="L6" s="911"/>
      <c r="M6" s="907"/>
    </row>
    <row r="7" spans="1:13" s="848" customFormat="1" ht="16.5">
      <c r="A7" s="842"/>
      <c r="B7" s="849" t="s">
        <v>292</v>
      </c>
      <c r="C7" s="850" t="s">
        <v>445</v>
      </c>
      <c r="D7" s="851"/>
      <c r="E7" s="917"/>
      <c r="F7" s="911"/>
      <c r="G7" s="911"/>
      <c r="H7" s="911"/>
      <c r="I7" s="911"/>
      <c r="J7" s="911"/>
      <c r="K7" s="911"/>
      <c r="L7" s="911"/>
      <c r="M7" s="907"/>
    </row>
    <row r="8" spans="1:13" s="848" customFormat="1" ht="16.5">
      <c r="A8" s="842"/>
      <c r="B8" s="849"/>
      <c r="C8" s="850" t="s">
        <v>446</v>
      </c>
      <c r="D8" s="851"/>
      <c r="E8" s="917"/>
      <c r="F8" s="911"/>
      <c r="G8" s="911"/>
      <c r="H8" s="911"/>
      <c r="I8" s="911"/>
      <c r="J8" s="911"/>
      <c r="K8" s="911"/>
      <c r="L8" s="911"/>
      <c r="M8" s="907"/>
    </row>
    <row r="9" spans="1:13" s="848" customFormat="1" ht="16.5">
      <c r="A9" s="842"/>
      <c r="B9" s="849"/>
      <c r="C9" s="850"/>
      <c r="D9" s="851"/>
      <c r="E9" s="917"/>
      <c r="F9" s="911"/>
      <c r="G9" s="911"/>
      <c r="H9" s="911"/>
      <c r="I9" s="911"/>
      <c r="J9" s="911"/>
      <c r="K9" s="911"/>
      <c r="L9" s="911"/>
      <c r="M9" s="907"/>
    </row>
    <row r="10" spans="1:13" ht="15" thickBot="1">
      <c r="B10" s="610" t="s">
        <v>447</v>
      </c>
    </row>
    <row r="11" spans="1:13" ht="15.75" thickTop="1">
      <c r="A11" s="852"/>
      <c r="B11" s="853"/>
      <c r="C11" s="853"/>
      <c r="D11" s="589"/>
      <c r="E11" s="922"/>
      <c r="F11" s="921"/>
      <c r="G11" s="921"/>
      <c r="H11" s="921"/>
      <c r="I11" s="921"/>
      <c r="J11" s="921"/>
      <c r="K11" s="921"/>
      <c r="L11" s="921"/>
      <c r="M11" s="908"/>
    </row>
    <row r="12" spans="1:13" ht="13.5">
      <c r="B12" s="351" t="s">
        <v>432</v>
      </c>
      <c r="C12" s="351"/>
      <c r="D12" s="887" t="s">
        <v>337</v>
      </c>
      <c r="E12" s="888" t="s">
        <v>21</v>
      </c>
      <c r="F12" s="888"/>
      <c r="G12" s="855"/>
      <c r="H12" s="888" t="s">
        <v>20</v>
      </c>
      <c r="I12" s="888"/>
      <c r="J12" s="887"/>
      <c r="K12" s="888" t="s">
        <v>19</v>
      </c>
      <c r="L12" s="888"/>
      <c r="M12" s="855"/>
    </row>
    <row r="13" spans="1:13" ht="13.5">
      <c r="B13" s="351" t="s">
        <v>433</v>
      </c>
      <c r="C13" s="889"/>
      <c r="D13" s="890" t="s">
        <v>338</v>
      </c>
      <c r="E13" s="859" t="s">
        <v>271</v>
      </c>
      <c r="F13" s="860" t="s">
        <v>408</v>
      </c>
      <c r="G13" s="858"/>
      <c r="H13" s="859" t="s">
        <v>271</v>
      </c>
      <c r="I13" s="860" t="s">
        <v>408</v>
      </c>
      <c r="J13" s="891"/>
      <c r="K13" s="859" t="s">
        <v>271</v>
      </c>
      <c r="L13" s="860" t="s">
        <v>408</v>
      </c>
      <c r="M13" s="909">
        <v>400000</v>
      </c>
    </row>
    <row r="14" spans="1:13" ht="13.5">
      <c r="B14" s="889" t="s">
        <v>434</v>
      </c>
      <c r="C14" s="889"/>
      <c r="D14" s="890"/>
      <c r="E14" s="862" t="s">
        <v>262</v>
      </c>
      <c r="F14" s="863" t="s">
        <v>409</v>
      </c>
      <c r="G14" s="858"/>
      <c r="H14" s="862" t="s">
        <v>262</v>
      </c>
      <c r="I14" s="863" t="s">
        <v>409</v>
      </c>
      <c r="J14" s="858"/>
      <c r="K14" s="862" t="s">
        <v>262</v>
      </c>
      <c r="L14" s="863" t="s">
        <v>409</v>
      </c>
      <c r="M14" s="909"/>
    </row>
    <row r="15" spans="1:13">
      <c r="B15" s="889" t="s">
        <v>435</v>
      </c>
      <c r="C15" s="889"/>
      <c r="D15" s="890"/>
      <c r="E15" s="970"/>
      <c r="F15" s="864" t="s">
        <v>410</v>
      </c>
      <c r="G15" s="969"/>
      <c r="H15" s="969"/>
      <c r="I15" s="864" t="s">
        <v>410</v>
      </c>
      <c r="J15" s="969"/>
      <c r="K15" s="969"/>
      <c r="L15" s="864" t="s">
        <v>410</v>
      </c>
      <c r="M15" s="909"/>
    </row>
    <row r="16" spans="1:13" ht="15">
      <c r="A16" s="865"/>
      <c r="B16" s="866"/>
      <c r="C16" s="866"/>
      <c r="D16" s="867"/>
      <c r="E16" s="968"/>
      <c r="F16" s="968"/>
      <c r="G16" s="968"/>
      <c r="H16" s="968"/>
      <c r="I16" s="968"/>
      <c r="J16" s="968"/>
      <c r="K16" s="968"/>
      <c r="L16" s="968"/>
      <c r="M16" s="910"/>
    </row>
    <row r="17" spans="2:31" ht="8.1" customHeight="1">
      <c r="B17" s="608"/>
      <c r="C17" s="608"/>
      <c r="D17" s="597"/>
      <c r="E17" s="920"/>
      <c r="F17" s="920"/>
      <c r="G17" s="920"/>
      <c r="H17" s="920"/>
      <c r="I17" s="920"/>
      <c r="J17" s="920"/>
      <c r="K17" s="920"/>
      <c r="L17" s="920"/>
    </row>
    <row r="18" spans="2:31" ht="15" customHeight="1">
      <c r="B18" s="608" t="s">
        <v>411</v>
      </c>
      <c r="C18" s="608"/>
      <c r="D18" s="597">
        <v>2022</v>
      </c>
      <c r="E18" s="864">
        <v>7332981</v>
      </c>
      <c r="F18" s="864">
        <v>421737549849.90002</v>
      </c>
      <c r="G18" s="864"/>
      <c r="H18" s="864">
        <v>710520</v>
      </c>
      <c r="I18" s="864">
        <v>36158991715.389992</v>
      </c>
      <c r="J18" s="864"/>
      <c r="K18" s="864">
        <v>388279</v>
      </c>
      <c r="L18" s="864">
        <v>13398950671.51</v>
      </c>
    </row>
    <row r="19" spans="2:31" ht="15" customHeight="1">
      <c r="B19" s="608"/>
      <c r="C19" s="608"/>
      <c r="D19" s="597">
        <v>2023</v>
      </c>
      <c r="E19" s="864">
        <v>7527387</v>
      </c>
      <c r="F19" s="864">
        <v>470735336407.94995</v>
      </c>
      <c r="G19" s="864"/>
      <c r="H19" s="864">
        <v>744114</v>
      </c>
      <c r="I19" s="864">
        <v>41153822729.690002</v>
      </c>
      <c r="J19" s="864"/>
      <c r="K19" s="864">
        <v>405197</v>
      </c>
      <c r="L19" s="864">
        <v>15330445956.639999</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7668538</v>
      </c>
      <c r="F20" s="892">
        <v>522528392509.60999</v>
      </c>
      <c r="G20" s="892"/>
      <c r="H20" s="892">
        <v>782690</v>
      </c>
      <c r="I20" s="892">
        <v>46488814024.720009</v>
      </c>
      <c r="J20" s="892"/>
      <c r="K20" s="892">
        <v>425339</v>
      </c>
      <c r="L20" s="892">
        <v>17369559599.439999</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864"/>
      <c r="F21" s="864"/>
      <c r="G21" s="351"/>
      <c r="H21" s="616"/>
      <c r="I21" s="616"/>
      <c r="J21" s="351"/>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893">
        <v>3151073</v>
      </c>
      <c r="F22" s="893">
        <v>4474333347.5299997</v>
      </c>
      <c r="G22" s="938"/>
      <c r="H22" s="893">
        <v>247213</v>
      </c>
      <c r="I22" s="893">
        <v>392103875.87</v>
      </c>
      <c r="J22" s="938"/>
      <c r="K22" s="893">
        <v>175320</v>
      </c>
      <c r="L22" s="893">
        <v>256076815.5</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2835202</v>
      </c>
      <c r="F23" s="616">
        <v>3997604172.8600001</v>
      </c>
      <c r="G23" s="352"/>
      <c r="H23" s="616">
        <v>221785</v>
      </c>
      <c r="I23" s="616">
        <v>343437969.44999999</v>
      </c>
      <c r="J23" s="352"/>
      <c r="K23" s="616">
        <v>154695</v>
      </c>
      <c r="L23" s="616">
        <v>212502774.41</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2757831</v>
      </c>
      <c r="F24" s="893">
        <v>3909328010.8800001</v>
      </c>
      <c r="G24" s="938"/>
      <c r="H24" s="893">
        <v>223171</v>
      </c>
      <c r="I24" s="893">
        <v>347556367.72000003</v>
      </c>
      <c r="J24" s="938"/>
      <c r="K24" s="893">
        <v>156253</v>
      </c>
      <c r="L24" s="893">
        <v>214392525.13</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352"/>
      <c r="H25" s="616"/>
      <c r="I25" s="616"/>
      <c r="J25" s="352"/>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893">
        <v>667515</v>
      </c>
      <c r="F26" s="893">
        <v>4797862219.1599998</v>
      </c>
      <c r="G26" s="939"/>
      <c r="H26" s="893">
        <v>71662</v>
      </c>
      <c r="I26" s="893">
        <v>519278186.76999998</v>
      </c>
      <c r="J26" s="939"/>
      <c r="K26" s="893">
        <v>40715</v>
      </c>
      <c r="L26" s="893">
        <v>292377782.86000001</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823969</v>
      </c>
      <c r="F27" s="616">
        <v>6075669091.6400003</v>
      </c>
      <c r="G27" s="353"/>
      <c r="H27" s="616">
        <v>84850</v>
      </c>
      <c r="I27" s="616">
        <v>628831478.59000003</v>
      </c>
      <c r="J27" s="353"/>
      <c r="K27" s="616">
        <v>52879</v>
      </c>
      <c r="L27" s="616">
        <v>392869458.07999998</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703087</v>
      </c>
      <c r="F28" s="893">
        <v>5166098370.7399998</v>
      </c>
      <c r="G28" s="939"/>
      <c r="H28" s="893">
        <v>75509</v>
      </c>
      <c r="I28" s="893">
        <v>556047593.32000005</v>
      </c>
      <c r="J28" s="939"/>
      <c r="K28" s="893">
        <v>44185</v>
      </c>
      <c r="L28" s="893">
        <v>327626565.02999997</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353"/>
      <c r="H29" s="616"/>
      <c r="I29" s="616"/>
      <c r="J29" s="353"/>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893">
        <v>680097</v>
      </c>
      <c r="F30" s="893">
        <v>9833981905.6100006</v>
      </c>
      <c r="G30" s="940"/>
      <c r="H30" s="893">
        <v>81630</v>
      </c>
      <c r="I30" s="893">
        <v>1184813044.5</v>
      </c>
      <c r="J30" s="940"/>
      <c r="K30" s="893">
        <v>41047</v>
      </c>
      <c r="L30" s="893">
        <v>594569800.83000004</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839444</v>
      </c>
      <c r="F31" s="616">
        <v>12013000241.290001</v>
      </c>
      <c r="G31" s="354"/>
      <c r="H31" s="616">
        <v>99233</v>
      </c>
      <c r="I31" s="616">
        <v>1427312899.46</v>
      </c>
      <c r="J31" s="354"/>
      <c r="K31" s="616">
        <v>53620</v>
      </c>
      <c r="L31" s="616">
        <v>764100336.46000004</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962207</v>
      </c>
      <c r="F32" s="893">
        <v>13825036379.889999</v>
      </c>
      <c r="G32" s="940"/>
      <c r="H32" s="893">
        <v>113371</v>
      </c>
      <c r="I32" s="893">
        <v>1639331275.72</v>
      </c>
      <c r="J32" s="940"/>
      <c r="K32" s="893">
        <v>65560</v>
      </c>
      <c r="L32" s="893">
        <v>939925931.87</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354"/>
      <c r="H33" s="616"/>
      <c r="I33" s="616"/>
      <c r="J33" s="354"/>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893">
        <v>420553</v>
      </c>
      <c r="F34" s="893">
        <v>10383233547.549999</v>
      </c>
      <c r="G34" s="941"/>
      <c r="H34" s="893">
        <v>52848</v>
      </c>
      <c r="I34" s="893">
        <v>1305331917.21</v>
      </c>
      <c r="J34" s="941"/>
      <c r="K34" s="893">
        <v>25047</v>
      </c>
      <c r="L34" s="893">
        <v>618189965.29999995</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459326</v>
      </c>
      <c r="F35" s="616">
        <v>11319109636.26</v>
      </c>
      <c r="G35" s="355"/>
      <c r="H35" s="616">
        <v>57583</v>
      </c>
      <c r="I35" s="616">
        <v>1419626313.72</v>
      </c>
      <c r="J35" s="355"/>
      <c r="K35" s="616">
        <v>27990</v>
      </c>
      <c r="L35" s="616">
        <v>689158833.28999996</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510648</v>
      </c>
      <c r="F36" s="893">
        <v>12568689473.129999</v>
      </c>
      <c r="G36" s="941"/>
      <c r="H36" s="893">
        <v>64797</v>
      </c>
      <c r="I36" s="893">
        <v>1596835211.9200001</v>
      </c>
      <c r="J36" s="941"/>
      <c r="K36" s="893">
        <v>32285</v>
      </c>
      <c r="L36" s="893">
        <v>794208293.88999999</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355"/>
      <c r="H37" s="616"/>
      <c r="I37" s="616"/>
      <c r="J37" s="355"/>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893">
        <v>308892</v>
      </c>
      <c r="F38" s="893">
        <v>10739715474.1</v>
      </c>
      <c r="G38" s="356"/>
      <c r="H38" s="893">
        <v>38220</v>
      </c>
      <c r="I38" s="893">
        <v>1329122937.8900001</v>
      </c>
      <c r="J38" s="356"/>
      <c r="K38" s="893">
        <v>18029</v>
      </c>
      <c r="L38" s="893">
        <v>625478624.97000003</v>
      </c>
    </row>
    <row r="39" spans="2:44" ht="15" customHeight="1">
      <c r="B39" s="351"/>
      <c r="C39" s="894"/>
      <c r="D39" s="934">
        <v>2023</v>
      </c>
      <c r="E39" s="616">
        <v>325294</v>
      </c>
      <c r="F39" s="616">
        <v>11300850055.01</v>
      </c>
      <c r="G39" s="355"/>
      <c r="H39" s="616">
        <v>41343</v>
      </c>
      <c r="I39" s="616">
        <v>1435465252.53</v>
      </c>
      <c r="J39" s="355"/>
      <c r="K39" s="616">
        <v>19477</v>
      </c>
      <c r="L39" s="616">
        <v>676051621.51999998</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349081</v>
      </c>
      <c r="F40" s="893">
        <v>12118653079.530001</v>
      </c>
      <c r="G40" s="356"/>
      <c r="H40" s="893">
        <v>44755</v>
      </c>
      <c r="I40" s="893">
        <v>1553427542.77</v>
      </c>
      <c r="J40" s="356"/>
      <c r="K40" s="893">
        <v>21452</v>
      </c>
      <c r="L40" s="893">
        <v>743949615.86000001</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355"/>
      <c r="H41" s="616"/>
      <c r="I41" s="616"/>
      <c r="J41" s="355"/>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893">
        <v>244938</v>
      </c>
      <c r="F42" s="893">
        <v>10974041896.719999</v>
      </c>
      <c r="G42" s="356"/>
      <c r="H42" s="893">
        <v>29966</v>
      </c>
      <c r="I42" s="893">
        <v>1342648462.05</v>
      </c>
      <c r="J42" s="356"/>
      <c r="K42" s="893">
        <v>14131</v>
      </c>
      <c r="L42" s="893">
        <v>632964047.38</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252284</v>
      </c>
      <c r="F43" s="616">
        <v>11306714396.440001</v>
      </c>
      <c r="G43" s="355"/>
      <c r="H43" s="616">
        <v>31681</v>
      </c>
      <c r="I43" s="616">
        <v>1420022869.8299999</v>
      </c>
      <c r="J43" s="355"/>
      <c r="K43" s="616">
        <v>14772</v>
      </c>
      <c r="L43" s="616">
        <v>661881641.65999997</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264565</v>
      </c>
      <c r="F44" s="893">
        <v>11849002624.48</v>
      </c>
      <c r="G44" s="356"/>
      <c r="H44" s="893">
        <v>33683</v>
      </c>
      <c r="I44" s="893">
        <v>1508045112.72</v>
      </c>
      <c r="J44" s="356"/>
      <c r="K44" s="893">
        <v>15862</v>
      </c>
      <c r="L44" s="893">
        <v>709937031.80999994</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355"/>
      <c r="H45" s="616"/>
      <c r="I45" s="616"/>
      <c r="J45" s="355"/>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893">
        <v>371401</v>
      </c>
      <c r="F46" s="893">
        <v>22061921076.139999</v>
      </c>
      <c r="G46" s="356"/>
      <c r="H46" s="893">
        <v>44721</v>
      </c>
      <c r="I46" s="893">
        <v>2653116640.3800001</v>
      </c>
      <c r="J46" s="356"/>
      <c r="K46" s="893">
        <v>20115</v>
      </c>
      <c r="L46" s="893">
        <v>1193611517.2</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382396</v>
      </c>
      <c r="F47" s="616">
        <v>22711488545.900002</v>
      </c>
      <c r="G47" s="355"/>
      <c r="H47" s="616">
        <v>46878</v>
      </c>
      <c r="I47" s="616">
        <v>2782744855.1199999</v>
      </c>
      <c r="J47" s="355"/>
      <c r="K47" s="616">
        <v>21210</v>
      </c>
      <c r="L47" s="616">
        <v>1258003164.79</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395086</v>
      </c>
      <c r="F48" s="893">
        <v>23464147272.32</v>
      </c>
      <c r="G48" s="356"/>
      <c r="H48" s="893">
        <v>50009</v>
      </c>
      <c r="I48" s="893">
        <v>2966417903.6300001</v>
      </c>
      <c r="J48" s="356"/>
      <c r="K48" s="893">
        <v>22611</v>
      </c>
      <c r="L48" s="893">
        <v>1340951737.6800001</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355"/>
      <c r="H49" s="616"/>
      <c r="I49" s="616"/>
      <c r="J49" s="355"/>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893">
        <v>369501</v>
      </c>
      <c r="F50" s="893">
        <v>30984746507.66</v>
      </c>
      <c r="G50" s="356"/>
      <c r="H50" s="893">
        <v>42389</v>
      </c>
      <c r="I50" s="893">
        <v>3549059103.3299999</v>
      </c>
      <c r="J50" s="356"/>
      <c r="K50" s="893">
        <v>18126</v>
      </c>
      <c r="L50" s="893">
        <v>1513854507.55</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386496</v>
      </c>
      <c r="F51" s="616">
        <v>32431610677.419998</v>
      </c>
      <c r="G51" s="355"/>
      <c r="H51" s="616">
        <v>45795</v>
      </c>
      <c r="I51" s="616">
        <v>3833812815.1300001</v>
      </c>
      <c r="J51" s="355"/>
      <c r="K51" s="616">
        <v>19765</v>
      </c>
      <c r="L51" s="616">
        <v>1651819429.21</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402381</v>
      </c>
      <c r="F52" s="893">
        <v>33784044773.810001</v>
      </c>
      <c r="G52" s="356"/>
      <c r="H52" s="893">
        <v>49027</v>
      </c>
      <c r="I52" s="893">
        <v>4110680956.1900001</v>
      </c>
      <c r="J52" s="356"/>
      <c r="K52" s="893">
        <v>21268</v>
      </c>
      <c r="L52" s="893">
        <v>1780442755.9200001</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355"/>
      <c r="H53" s="616"/>
      <c r="I53" s="616"/>
      <c r="J53" s="355"/>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893">
        <v>587594</v>
      </c>
      <c r="F54" s="893">
        <v>82907764917.619995</v>
      </c>
      <c r="G54" s="356"/>
      <c r="H54" s="893">
        <v>60877</v>
      </c>
      <c r="I54" s="893">
        <v>8497558605.8500004</v>
      </c>
      <c r="J54" s="356"/>
      <c r="K54" s="893">
        <v>23185</v>
      </c>
      <c r="L54" s="893">
        <v>3195875886.6399999</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624573</v>
      </c>
      <c r="F55" s="616">
        <v>88166695665.800003</v>
      </c>
      <c r="G55" s="355"/>
      <c r="H55" s="616">
        <v>66811</v>
      </c>
      <c r="I55" s="616">
        <v>9341208488.4400005</v>
      </c>
      <c r="J55" s="355"/>
      <c r="K55" s="616">
        <v>25830</v>
      </c>
      <c r="L55" s="616">
        <v>3569074280.5300002</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655918</v>
      </c>
      <c r="F56" s="893">
        <v>92621689462.360001</v>
      </c>
      <c r="G56" s="356"/>
      <c r="H56" s="893">
        <v>72801</v>
      </c>
      <c r="I56" s="893">
        <v>10182800361.780001</v>
      </c>
      <c r="J56" s="356"/>
      <c r="K56" s="893">
        <v>28380</v>
      </c>
      <c r="L56" s="893">
        <v>3928222512.04</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355"/>
      <c r="H57" s="616"/>
      <c r="I57" s="616"/>
      <c r="J57" s="355"/>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893">
        <v>233224</v>
      </c>
      <c r="F58" s="893">
        <v>56710661930.480003</v>
      </c>
      <c r="G58" s="356"/>
      <c r="H58" s="893">
        <v>20838</v>
      </c>
      <c r="I58" s="893">
        <v>5037436860.4399996</v>
      </c>
      <c r="J58" s="356"/>
      <c r="K58" s="893">
        <v>6807</v>
      </c>
      <c r="L58" s="893">
        <v>1646677882.6700001</v>
      </c>
    </row>
    <row r="59" spans="2:44" ht="15" customHeight="1">
      <c r="B59" s="351"/>
      <c r="C59" s="351"/>
      <c r="D59" s="934">
        <v>2023</v>
      </c>
      <c r="E59" s="616">
        <v>254352</v>
      </c>
      <c r="F59" s="616">
        <v>61898060758.959999</v>
      </c>
      <c r="G59" s="355"/>
      <c r="H59" s="616">
        <v>23865</v>
      </c>
      <c r="I59" s="616">
        <v>5783838007.8000002</v>
      </c>
      <c r="J59" s="355"/>
      <c r="K59" s="616">
        <v>7820</v>
      </c>
      <c r="L59" s="616">
        <v>1888005411.3699999</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273568</v>
      </c>
      <c r="F60" s="893">
        <v>66626466859.790001</v>
      </c>
      <c r="G60" s="356"/>
      <c r="H60" s="893">
        <v>26449</v>
      </c>
      <c r="I60" s="893">
        <v>6419641689.3400002</v>
      </c>
      <c r="J60" s="356"/>
      <c r="K60" s="893">
        <v>8821</v>
      </c>
      <c r="L60" s="893">
        <v>2131548860.3900001</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355"/>
      <c r="H61" s="616"/>
      <c r="I61" s="616"/>
      <c r="J61" s="355"/>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893">
        <v>112615</v>
      </c>
      <c r="F62" s="893">
        <v>38772680319.470001</v>
      </c>
      <c r="G62" s="356"/>
      <c r="H62" s="893">
        <v>8975</v>
      </c>
      <c r="I62" s="893">
        <v>3077463878.46</v>
      </c>
      <c r="J62" s="356"/>
      <c r="K62" s="893">
        <v>2740</v>
      </c>
      <c r="L62" s="893">
        <v>940749228.09000003</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125815</v>
      </c>
      <c r="F63" s="616">
        <v>43373921359.519997</v>
      </c>
      <c r="G63" s="355"/>
      <c r="H63" s="616">
        <v>10408</v>
      </c>
      <c r="I63" s="616">
        <v>3579416137.8800001</v>
      </c>
      <c r="J63" s="355"/>
      <c r="K63" s="616">
        <v>3259</v>
      </c>
      <c r="L63" s="616">
        <v>1118094901.46</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137717</v>
      </c>
      <c r="F64" s="893">
        <v>47498326040.18</v>
      </c>
      <c r="G64" s="356"/>
      <c r="H64" s="893">
        <v>12020</v>
      </c>
      <c r="I64" s="893">
        <v>4131732318.5999999</v>
      </c>
      <c r="J64" s="356"/>
      <c r="K64" s="893">
        <v>3793</v>
      </c>
      <c r="L64" s="893">
        <v>1306242586.95</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355"/>
      <c r="H65" s="616"/>
      <c r="I65" s="616"/>
      <c r="J65" s="355"/>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893">
        <v>61290</v>
      </c>
      <c r="F66" s="893">
        <v>27284070870.860001</v>
      </c>
      <c r="G66" s="356"/>
      <c r="H66" s="893">
        <v>4439</v>
      </c>
      <c r="I66" s="893">
        <v>1972417517.4100001</v>
      </c>
      <c r="J66" s="356"/>
      <c r="K66" s="893">
        <v>1257</v>
      </c>
      <c r="L66" s="893">
        <v>558013090.07000005</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70258</v>
      </c>
      <c r="F67" s="616">
        <v>31287177980.349998</v>
      </c>
      <c r="G67" s="355"/>
      <c r="H67" s="616">
        <v>5365</v>
      </c>
      <c r="I67" s="616">
        <v>2387959971.4000001</v>
      </c>
      <c r="J67" s="355"/>
      <c r="K67" s="616">
        <v>1641</v>
      </c>
      <c r="L67" s="616">
        <v>728090300.26999998</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79722</v>
      </c>
      <c r="F68" s="893">
        <v>35508492747.540001</v>
      </c>
      <c r="G68" s="356"/>
      <c r="H68" s="893">
        <v>6410</v>
      </c>
      <c r="I68" s="893">
        <v>2851890880.8699999</v>
      </c>
      <c r="J68" s="356"/>
      <c r="K68" s="893">
        <v>1935</v>
      </c>
      <c r="L68" s="893">
        <v>861027039.16999996</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355"/>
      <c r="H69" s="616"/>
      <c r="I69" s="616"/>
      <c r="J69" s="355"/>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893">
        <v>94118</v>
      </c>
      <c r="F70" s="893">
        <v>63255535708.150002</v>
      </c>
      <c r="G70" s="356"/>
      <c r="H70" s="893">
        <v>5669</v>
      </c>
      <c r="I70" s="893">
        <v>3724670083.8499999</v>
      </c>
      <c r="J70" s="356"/>
      <c r="K70" s="893">
        <v>1510</v>
      </c>
      <c r="L70" s="893">
        <v>982586569.08000004</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110960</v>
      </c>
      <c r="F71" s="616">
        <v>74777887662.660004</v>
      </c>
      <c r="G71" s="355"/>
      <c r="H71" s="616">
        <v>7097</v>
      </c>
      <c r="I71" s="616">
        <v>4679914412.3500004</v>
      </c>
      <c r="J71" s="355"/>
      <c r="K71" s="616">
        <v>1912</v>
      </c>
      <c r="L71" s="616">
        <v>1256132101.51</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130660</v>
      </c>
      <c r="F72" s="893">
        <v>88284560620.220001</v>
      </c>
      <c r="G72" s="356"/>
      <c r="H72" s="893">
        <v>8805</v>
      </c>
      <c r="I72" s="893">
        <v>5834083622.4899998</v>
      </c>
      <c r="J72" s="356"/>
      <c r="K72" s="893">
        <v>2454</v>
      </c>
      <c r="L72" s="893">
        <v>1611815721.4400001</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616"/>
      <c r="H73" s="616"/>
      <c r="I73" s="616"/>
      <c r="J73" s="616"/>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30170</v>
      </c>
      <c r="F74" s="616">
        <v>48557000128.849998</v>
      </c>
      <c r="G74" s="616"/>
      <c r="H74" s="616">
        <v>1073</v>
      </c>
      <c r="I74" s="616">
        <v>1573970601.3800001</v>
      </c>
      <c r="J74" s="616"/>
      <c r="K74" s="616">
        <v>250</v>
      </c>
      <c r="L74" s="616">
        <v>347924953.37</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37018</v>
      </c>
      <c r="F75" s="616">
        <v>60075546163.839996</v>
      </c>
      <c r="G75" s="616"/>
      <c r="H75" s="616">
        <v>1420</v>
      </c>
      <c r="I75" s="616">
        <v>2090231257.99</v>
      </c>
      <c r="J75" s="616"/>
      <c r="K75" s="616">
        <v>327</v>
      </c>
      <c r="L75" s="616">
        <v>464661702.07999998</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46067</v>
      </c>
      <c r="F76" s="893">
        <v>75303856794.740005</v>
      </c>
      <c r="G76" s="356"/>
      <c r="H76" s="893">
        <v>1883</v>
      </c>
      <c r="I76" s="893">
        <v>2790323187.6500001</v>
      </c>
      <c r="J76" s="356"/>
      <c r="K76" s="893">
        <v>480</v>
      </c>
      <c r="L76" s="893">
        <v>679268422.25999999</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12"/>
      <c r="F77" s="912"/>
      <c r="G77" s="912"/>
      <c r="H77" s="912"/>
      <c r="I77" s="912"/>
      <c r="J77" s="912"/>
      <c r="K77" s="912"/>
      <c r="L77" s="912"/>
      <c r="M77" s="861"/>
      <c r="N77" s="861"/>
    </row>
    <row r="78" spans="1:37" s="900" customFormat="1">
      <c r="A78" s="896"/>
      <c r="B78" s="896"/>
      <c r="C78" s="896"/>
      <c r="D78" s="897"/>
      <c r="E78" s="917"/>
      <c r="F78" s="911"/>
      <c r="G78" s="913"/>
      <c r="H78" s="913"/>
      <c r="I78" s="913"/>
      <c r="J78" s="913"/>
      <c r="K78" s="913"/>
      <c r="L78" s="913"/>
      <c r="M78" s="883" t="s">
        <v>165</v>
      </c>
    </row>
    <row r="79" spans="1:37" s="900" customFormat="1">
      <c r="A79" s="896"/>
      <c r="B79" s="896"/>
      <c r="C79" s="896"/>
      <c r="D79" s="897"/>
      <c r="E79" s="917"/>
      <c r="F79" s="911"/>
      <c r="G79" s="911"/>
      <c r="H79" s="911"/>
      <c r="I79" s="911"/>
      <c r="J79" s="911"/>
      <c r="K79" s="911"/>
      <c r="L79" s="911"/>
      <c r="M79" s="884" t="s">
        <v>106</v>
      </c>
    </row>
    <row r="81" spans="2:12">
      <c r="G81" s="914"/>
      <c r="H81" s="914"/>
      <c r="I81" s="914"/>
      <c r="J81" s="914"/>
      <c r="K81" s="914"/>
      <c r="L81" s="914"/>
    </row>
    <row r="82" spans="2:12">
      <c r="B82" s="894"/>
    </row>
    <row r="83" spans="2:12">
      <c r="B83" s="894"/>
    </row>
    <row r="84" spans="2:12">
      <c r="B84" s="894"/>
    </row>
    <row r="85" spans="2:12">
      <c r="B85" s="894"/>
    </row>
    <row r="86" spans="2:12">
      <c r="B86" s="894"/>
    </row>
    <row r="87" spans="2:12">
      <c r="B87" s="894"/>
    </row>
    <row r="88" spans="2:12">
      <c r="B88" s="894"/>
    </row>
    <row r="89" spans="2:12">
      <c r="B89" s="894"/>
    </row>
    <row r="90" spans="2:12">
      <c r="B90" s="894"/>
    </row>
    <row r="91" spans="2:12">
      <c r="B91" s="894"/>
    </row>
    <row r="92" spans="2:12">
      <c r="B92" s="894"/>
    </row>
    <row r="93" spans="2:12">
      <c r="B93" s="894"/>
    </row>
    <row r="94" spans="2:12">
      <c r="B94" s="894"/>
    </row>
    <row r="95" spans="2:12">
      <c r="B95" s="894"/>
    </row>
    <row r="96" spans="2:12">
      <c r="B96" s="894"/>
    </row>
    <row r="97" spans="2:2">
      <c r="B97" s="894"/>
    </row>
    <row r="98" spans="2:2">
      <c r="B98" s="894"/>
    </row>
    <row r="99" spans="2:2">
      <c r="B99" s="894"/>
    </row>
    <row r="100" spans="2:2">
      <c r="B100" s="894"/>
    </row>
    <row r="101" spans="2:2">
      <c r="B101" s="902"/>
    </row>
    <row r="102" spans="2:2">
      <c r="B102" s="902"/>
    </row>
    <row r="103" spans="2:2">
      <c r="B103" s="894"/>
    </row>
    <row r="104" spans="2:2">
      <c r="B104" s="902"/>
    </row>
    <row r="105" spans="2:2">
      <c r="B105" s="902"/>
    </row>
    <row r="106" spans="2:2">
      <c r="B106" s="894"/>
    </row>
    <row r="107" spans="2:2">
      <c r="B107" s="894"/>
    </row>
    <row r="108" spans="2:2">
      <c r="B108" s="894"/>
    </row>
    <row r="109" spans="2:2">
      <c r="B109" s="894"/>
    </row>
    <row r="110" spans="2:2">
      <c r="B110" s="894"/>
    </row>
    <row r="111" spans="2:2">
      <c r="B111" s="894"/>
    </row>
    <row r="112" spans="2:2">
      <c r="B112" s="894"/>
    </row>
    <row r="113" spans="2:2">
      <c r="B113" s="894"/>
    </row>
    <row r="114" spans="2:2">
      <c r="B114" s="894"/>
    </row>
    <row r="115" spans="2:2">
      <c r="B115" s="894"/>
    </row>
    <row r="116" spans="2:2">
      <c r="B116" s="894"/>
    </row>
    <row r="117" spans="2:2">
      <c r="B117" s="894"/>
    </row>
    <row r="118" spans="2:2">
      <c r="B118" s="894"/>
    </row>
    <row r="119" spans="2:2">
      <c r="B119" s="894"/>
    </row>
    <row r="120" spans="2:2">
      <c r="B120" s="894"/>
    </row>
    <row r="121" spans="2:2">
      <c r="B121" s="903"/>
    </row>
    <row r="122" spans="2:2">
      <c r="B122" s="903"/>
    </row>
    <row r="123" spans="2:2">
      <c r="B123" s="903"/>
    </row>
    <row r="124" spans="2:2">
      <c r="B124" s="903"/>
    </row>
    <row r="125" spans="2:2">
      <c r="B125" s="903"/>
    </row>
    <row r="126" spans="2:2">
      <c r="B126" s="903"/>
    </row>
    <row r="127" spans="2:2">
      <c r="B127" s="903"/>
    </row>
    <row r="128" spans="2:2">
      <c r="B128" s="903"/>
    </row>
    <row r="129" spans="2:2">
      <c r="B129" s="903"/>
    </row>
    <row r="130" spans="2:2">
      <c r="B130" s="903"/>
    </row>
  </sheetData>
  <mergeCells count="3">
    <mergeCell ref="E12:F12"/>
    <mergeCell ref="H12:I12"/>
    <mergeCell ref="K12:L12"/>
  </mergeCells>
  <printOptions horizontalCentered="1"/>
  <pageMargins left="0.45" right="0.45" top="0.75" bottom="0.75" header="0.3" footer="0.3"/>
  <pageSetup paperSize="9" scale="70"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7D15-AA47-4785-B35E-179F70822980}">
  <dimension ref="A1:AR130"/>
  <sheetViews>
    <sheetView showGridLines="0" view="pageBreakPreview" zoomScale="70" zoomScaleNormal="100" zoomScaleSheetLayoutView="7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0.140625" style="613" customWidth="1"/>
    <col min="5" max="5" width="11.85546875" style="911" customWidth="1"/>
    <col min="6" max="6" width="18.5703125" style="911" customWidth="1"/>
    <col min="7" max="7" width="1.5703125" style="911" customWidth="1"/>
    <col min="8" max="8" width="11.85546875" style="911" customWidth="1"/>
    <col min="9" max="9" width="18.5703125" style="911" customWidth="1"/>
    <col min="10" max="10" width="1.5703125" style="911" customWidth="1"/>
    <col min="11" max="11" width="11.85546875" style="917" customWidth="1"/>
    <col min="12" max="12" width="18.5703125" style="911" customWidth="1"/>
    <col min="13" max="13" width="1.42578125" style="905" customWidth="1"/>
    <col min="14" max="16384" width="10" style="362"/>
  </cols>
  <sheetData>
    <row r="1" spans="1:13" ht="15">
      <c r="M1" s="342" t="s">
        <v>0</v>
      </c>
    </row>
    <row r="2" spans="1:13">
      <c r="M2" s="343" t="s">
        <v>1</v>
      </c>
    </row>
    <row r="3" spans="1:13" ht="15">
      <c r="H3" s="915"/>
      <c r="I3" s="916"/>
    </row>
    <row r="4" spans="1:13">
      <c r="H4" s="915"/>
      <c r="I4" s="918"/>
    </row>
    <row r="5" spans="1:13" s="848" customFormat="1" ht="16.5">
      <c r="A5" s="842"/>
      <c r="B5" s="843" t="s">
        <v>289</v>
      </c>
      <c r="C5" s="844" t="s">
        <v>441</v>
      </c>
      <c r="D5" s="845"/>
      <c r="E5" s="911"/>
      <c r="F5" s="911"/>
      <c r="G5" s="911"/>
      <c r="H5" s="915"/>
      <c r="I5" s="915"/>
      <c r="J5" s="911"/>
      <c r="K5" s="917"/>
      <c r="L5" s="911"/>
      <c r="M5" s="907"/>
    </row>
    <row r="6" spans="1:13" s="848" customFormat="1" ht="16.5">
      <c r="A6" s="842"/>
      <c r="B6" s="843"/>
      <c r="C6" s="844" t="s">
        <v>444</v>
      </c>
      <c r="D6" s="845"/>
      <c r="E6" s="911"/>
      <c r="F6" s="911"/>
      <c r="G6" s="911"/>
      <c r="H6" s="919"/>
      <c r="I6" s="919"/>
      <c r="J6" s="911"/>
      <c r="K6" s="917"/>
      <c r="L6" s="911"/>
      <c r="M6" s="907"/>
    </row>
    <row r="7" spans="1:13" s="848" customFormat="1" ht="16.5">
      <c r="A7" s="842"/>
      <c r="B7" s="849" t="s">
        <v>290</v>
      </c>
      <c r="C7" s="850" t="s">
        <v>445</v>
      </c>
      <c r="D7" s="851"/>
      <c r="E7" s="911"/>
      <c r="F7" s="911"/>
      <c r="G7" s="911"/>
      <c r="H7" s="920"/>
      <c r="I7" s="920"/>
      <c r="J7" s="911"/>
      <c r="K7" s="917"/>
      <c r="L7" s="911"/>
      <c r="M7" s="907"/>
    </row>
    <row r="8" spans="1:13" s="848" customFormat="1" ht="16.5">
      <c r="A8" s="842"/>
      <c r="B8" s="849"/>
      <c r="C8" s="850" t="s">
        <v>446</v>
      </c>
      <c r="D8" s="851"/>
      <c r="E8" s="911"/>
      <c r="F8" s="911"/>
      <c r="G8" s="911"/>
      <c r="H8" s="911"/>
      <c r="I8" s="911"/>
      <c r="J8" s="911"/>
      <c r="K8" s="917"/>
      <c r="L8" s="911"/>
      <c r="M8" s="907"/>
    </row>
    <row r="9" spans="1:13" s="848" customFormat="1" ht="16.5">
      <c r="A9" s="842"/>
      <c r="B9" s="849"/>
      <c r="C9" s="850"/>
      <c r="D9" s="851"/>
      <c r="E9" s="911"/>
      <c r="F9" s="911"/>
      <c r="G9" s="911"/>
      <c r="H9" s="911"/>
      <c r="I9" s="911"/>
      <c r="J9" s="911"/>
      <c r="K9" s="917"/>
      <c r="L9" s="911"/>
      <c r="M9" s="907"/>
    </row>
    <row r="10" spans="1:13" ht="15" thickBot="1">
      <c r="B10" s="610" t="s">
        <v>447</v>
      </c>
    </row>
    <row r="11" spans="1:13" ht="15.75" thickTop="1">
      <c r="A11" s="852"/>
      <c r="B11" s="853"/>
      <c r="C11" s="853"/>
      <c r="D11" s="589"/>
      <c r="E11" s="921"/>
      <c r="F11" s="921"/>
      <c r="G11" s="921"/>
      <c r="H11" s="921"/>
      <c r="I11" s="921"/>
      <c r="J11" s="921"/>
      <c r="K11" s="922"/>
      <c r="L11" s="921"/>
      <c r="M11" s="908"/>
    </row>
    <row r="12" spans="1:13" ht="13.5">
      <c r="B12" s="351" t="s">
        <v>432</v>
      </c>
      <c r="C12" s="351"/>
      <c r="D12" s="887" t="s">
        <v>337</v>
      </c>
      <c r="E12" s="888" t="s">
        <v>18</v>
      </c>
      <c r="F12" s="888"/>
      <c r="G12" s="855"/>
      <c r="H12" s="888" t="s">
        <v>17</v>
      </c>
      <c r="I12" s="888"/>
      <c r="J12" s="855"/>
      <c r="K12" s="888" t="s">
        <v>16</v>
      </c>
      <c r="L12" s="888"/>
      <c r="M12" s="855"/>
    </row>
    <row r="13" spans="1:13" ht="13.5">
      <c r="B13" s="351" t="s">
        <v>433</v>
      </c>
      <c r="C13" s="889"/>
      <c r="D13" s="890" t="s">
        <v>338</v>
      </c>
      <c r="E13" s="859" t="s">
        <v>271</v>
      </c>
      <c r="F13" s="860" t="s">
        <v>408</v>
      </c>
      <c r="G13" s="858"/>
      <c r="H13" s="859" t="s">
        <v>271</v>
      </c>
      <c r="I13" s="860" t="s">
        <v>408</v>
      </c>
      <c r="J13" s="858"/>
      <c r="K13" s="859" t="s">
        <v>271</v>
      </c>
      <c r="L13" s="860" t="s">
        <v>408</v>
      </c>
      <c r="M13" s="909">
        <v>400000</v>
      </c>
    </row>
    <row r="14" spans="1:13" ht="13.5">
      <c r="B14" s="889" t="s">
        <v>434</v>
      </c>
      <c r="C14" s="889"/>
      <c r="D14" s="890"/>
      <c r="E14" s="862" t="s">
        <v>262</v>
      </c>
      <c r="F14" s="863" t="s">
        <v>409</v>
      </c>
      <c r="G14" s="858"/>
      <c r="H14" s="862" t="s">
        <v>262</v>
      </c>
      <c r="I14" s="863" t="s">
        <v>409</v>
      </c>
      <c r="J14" s="858"/>
      <c r="K14" s="862" t="s">
        <v>262</v>
      </c>
      <c r="L14" s="863" t="s">
        <v>409</v>
      </c>
      <c r="M14" s="909"/>
    </row>
    <row r="15" spans="1:13" ht="15">
      <c r="B15" s="889" t="s">
        <v>435</v>
      </c>
      <c r="C15" s="889"/>
      <c r="D15" s="890"/>
      <c r="E15" s="969"/>
      <c r="F15" s="864" t="s">
        <v>410</v>
      </c>
      <c r="G15" s="969"/>
      <c r="H15" s="972"/>
      <c r="I15" s="864" t="s">
        <v>410</v>
      </c>
      <c r="J15" s="969"/>
      <c r="K15" s="862"/>
      <c r="L15" s="864" t="s">
        <v>410</v>
      </c>
      <c r="M15" s="909"/>
    </row>
    <row r="16" spans="1:13" ht="15">
      <c r="A16" s="865"/>
      <c r="B16" s="866"/>
      <c r="C16" s="866"/>
      <c r="D16" s="867"/>
      <c r="E16" s="968"/>
      <c r="F16" s="968"/>
      <c r="G16" s="968"/>
      <c r="H16" s="971"/>
      <c r="I16" s="971"/>
      <c r="J16" s="968"/>
      <c r="K16" s="868"/>
      <c r="L16" s="868"/>
      <c r="M16" s="910"/>
    </row>
    <row r="17" spans="2:31" ht="8.1" customHeight="1">
      <c r="B17" s="608"/>
      <c r="C17" s="608"/>
      <c r="D17" s="597"/>
      <c r="E17" s="920"/>
      <c r="F17" s="920"/>
      <c r="G17" s="920"/>
      <c r="H17" s="969"/>
      <c r="I17" s="969"/>
      <c r="J17" s="920"/>
      <c r="K17" s="855"/>
      <c r="L17" s="855"/>
    </row>
    <row r="18" spans="2:31" ht="15" customHeight="1">
      <c r="B18" s="608" t="s">
        <v>411</v>
      </c>
      <c r="C18" s="608"/>
      <c r="D18" s="597">
        <v>2022</v>
      </c>
      <c r="E18" s="892">
        <v>248673</v>
      </c>
      <c r="F18" s="892">
        <v>4917119286.3599987</v>
      </c>
      <c r="G18" s="892"/>
      <c r="H18" s="892">
        <v>195379</v>
      </c>
      <c r="I18" s="892">
        <v>10567341835.729998</v>
      </c>
      <c r="J18" s="892"/>
      <c r="K18" s="892">
        <v>237034</v>
      </c>
      <c r="L18" s="892">
        <v>12957909555.84</v>
      </c>
    </row>
    <row r="19" spans="2:31" ht="15" customHeight="1">
      <c r="B19" s="608"/>
      <c r="C19" s="608"/>
      <c r="D19" s="597">
        <v>2023</v>
      </c>
      <c r="E19" s="892">
        <v>260419</v>
      </c>
      <c r="F19" s="892">
        <v>5800487205.5799999</v>
      </c>
      <c r="G19" s="892"/>
      <c r="H19" s="892">
        <v>203136</v>
      </c>
      <c r="I19" s="892">
        <v>12008620615.630001</v>
      </c>
      <c r="J19" s="892"/>
      <c r="K19" s="892">
        <v>247388</v>
      </c>
      <c r="L19" s="892">
        <v>14741140901.880001</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274707</v>
      </c>
      <c r="F20" s="892">
        <v>6676920564.3899994</v>
      </c>
      <c r="G20" s="892"/>
      <c r="H20" s="892">
        <v>211228</v>
      </c>
      <c r="I20" s="892">
        <v>13527675716.869999</v>
      </c>
      <c r="K20" s="892">
        <v>258580</v>
      </c>
      <c r="L20" s="892">
        <v>16659122536.519999</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616"/>
      <c r="F21" s="616"/>
      <c r="G21" s="616"/>
      <c r="H21" s="616"/>
      <c r="I21" s="616"/>
      <c r="J21" s="616"/>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616">
        <v>144138</v>
      </c>
      <c r="F22" s="616">
        <v>194165618.38</v>
      </c>
      <c r="G22" s="616"/>
      <c r="H22" s="616">
        <v>71629</v>
      </c>
      <c r="I22" s="616">
        <v>109226929.55</v>
      </c>
      <c r="J22" s="616"/>
      <c r="K22" s="616">
        <v>81696</v>
      </c>
      <c r="L22" s="616">
        <v>124907511.37</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128905</v>
      </c>
      <c r="F23" s="616">
        <v>170392224.84</v>
      </c>
      <c r="G23" s="616"/>
      <c r="H23" s="616">
        <v>63054</v>
      </c>
      <c r="I23" s="616">
        <v>91881327.689999998</v>
      </c>
      <c r="J23" s="616"/>
      <c r="K23" s="616">
        <v>73568</v>
      </c>
      <c r="L23" s="616">
        <v>108968221.98</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130548</v>
      </c>
      <c r="F24" s="893">
        <v>172488154.15000001</v>
      </c>
      <c r="G24" s="938"/>
      <c r="H24" s="893">
        <v>62944</v>
      </c>
      <c r="I24" s="893">
        <v>91006657.969999999</v>
      </c>
      <c r="K24" s="893">
        <v>73615</v>
      </c>
      <c r="L24" s="893">
        <v>109157213.67</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616"/>
      <c r="H25" s="616"/>
      <c r="I25" s="616"/>
      <c r="J25" s="61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616">
        <v>26318</v>
      </c>
      <c r="F26" s="616">
        <v>187720329.66999999</v>
      </c>
      <c r="G26" s="616"/>
      <c r="H26" s="616">
        <v>18575</v>
      </c>
      <c r="I26" s="616">
        <v>134055571.78</v>
      </c>
      <c r="J26" s="616"/>
      <c r="K26" s="616">
        <v>22225</v>
      </c>
      <c r="L26" s="616">
        <v>161162007.97</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36330</v>
      </c>
      <c r="F27" s="616">
        <v>267890618.15000001</v>
      </c>
      <c r="G27" s="616"/>
      <c r="H27" s="616">
        <v>22270</v>
      </c>
      <c r="I27" s="616">
        <v>165515409.91999999</v>
      </c>
      <c r="J27" s="616"/>
      <c r="K27" s="616">
        <v>25657</v>
      </c>
      <c r="L27" s="616">
        <v>189965716.47</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30607</v>
      </c>
      <c r="F28" s="893">
        <v>226494027.88999999</v>
      </c>
      <c r="G28" s="939"/>
      <c r="H28" s="893">
        <v>18825</v>
      </c>
      <c r="I28" s="893">
        <v>139215460.99000001</v>
      </c>
      <c r="K28" s="893">
        <v>22817</v>
      </c>
      <c r="L28" s="893">
        <v>168097459.75999999</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616"/>
      <c r="H29" s="616"/>
      <c r="I29" s="616"/>
      <c r="J29" s="616"/>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616">
        <v>23453</v>
      </c>
      <c r="F30" s="616">
        <v>336810589.39999998</v>
      </c>
      <c r="G30" s="616"/>
      <c r="H30" s="616">
        <v>20182</v>
      </c>
      <c r="I30" s="616">
        <v>292691404.31</v>
      </c>
      <c r="J30" s="616"/>
      <c r="K30" s="616">
        <v>25686</v>
      </c>
      <c r="L30" s="616">
        <v>372772472.07999998</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32369</v>
      </c>
      <c r="F31" s="616">
        <v>460916062.13</v>
      </c>
      <c r="G31" s="616"/>
      <c r="H31" s="616">
        <v>25528</v>
      </c>
      <c r="I31" s="616">
        <v>364910909.75</v>
      </c>
      <c r="J31" s="616"/>
      <c r="K31" s="616">
        <v>31276</v>
      </c>
      <c r="L31" s="616">
        <v>450767567.94999999</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40873</v>
      </c>
      <c r="F32" s="893">
        <v>581450436.60000002</v>
      </c>
      <c r="G32" s="940"/>
      <c r="H32" s="893">
        <v>29303</v>
      </c>
      <c r="I32" s="893">
        <v>424110180.19</v>
      </c>
      <c r="K32" s="893">
        <v>34637</v>
      </c>
      <c r="L32" s="893">
        <v>502507709.42000002</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616"/>
      <c r="H33" s="616"/>
      <c r="I33" s="616"/>
      <c r="J33" s="616"/>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616">
        <v>13052</v>
      </c>
      <c r="F34" s="616">
        <v>321396832.64999998</v>
      </c>
      <c r="G34" s="616"/>
      <c r="H34" s="616">
        <v>13236</v>
      </c>
      <c r="I34" s="616">
        <v>327245565.89999998</v>
      </c>
      <c r="J34" s="616"/>
      <c r="K34" s="616">
        <v>16636</v>
      </c>
      <c r="L34" s="616">
        <v>411272996.77999997</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15367</v>
      </c>
      <c r="F35" s="616">
        <v>376826746.83999997</v>
      </c>
      <c r="G35" s="616"/>
      <c r="H35" s="616">
        <v>14588</v>
      </c>
      <c r="I35" s="616">
        <v>359726630.41000003</v>
      </c>
      <c r="J35" s="616"/>
      <c r="K35" s="616">
        <v>18359</v>
      </c>
      <c r="L35" s="616">
        <v>452572880.50999999</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18767</v>
      </c>
      <c r="F36" s="893">
        <v>461631587.13999999</v>
      </c>
      <c r="G36" s="941"/>
      <c r="H36" s="893">
        <v>16238</v>
      </c>
      <c r="I36" s="893">
        <v>399760629.36000001</v>
      </c>
      <c r="K36" s="893">
        <v>20596</v>
      </c>
      <c r="L36" s="893">
        <v>507213728.50999999</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616"/>
      <c r="H37" s="616"/>
      <c r="I37" s="616"/>
      <c r="J37" s="616"/>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616">
        <v>8840</v>
      </c>
      <c r="F38" s="616">
        <v>306532099.52999997</v>
      </c>
      <c r="G38" s="616"/>
      <c r="H38" s="616">
        <v>9921</v>
      </c>
      <c r="I38" s="616">
        <v>344835736.87</v>
      </c>
      <c r="J38" s="616"/>
      <c r="K38" s="616">
        <v>12457</v>
      </c>
      <c r="L38" s="616">
        <v>432921956.37</v>
      </c>
    </row>
    <row r="39" spans="2:44" ht="15" customHeight="1">
      <c r="B39" s="351"/>
      <c r="C39" s="894"/>
      <c r="D39" s="934">
        <v>2023</v>
      </c>
      <c r="E39" s="616">
        <v>10146</v>
      </c>
      <c r="F39" s="616">
        <v>351729323.14999998</v>
      </c>
      <c r="G39" s="616"/>
      <c r="H39" s="616">
        <v>10448</v>
      </c>
      <c r="I39" s="616">
        <v>363109586.02999997</v>
      </c>
      <c r="J39" s="616"/>
      <c r="K39" s="616">
        <v>13291</v>
      </c>
      <c r="L39" s="616">
        <v>461625534.82999998</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11916</v>
      </c>
      <c r="F40" s="893">
        <v>412531601.64999998</v>
      </c>
      <c r="G40" s="356"/>
      <c r="H40" s="893">
        <v>11379</v>
      </c>
      <c r="I40" s="893">
        <v>395296768.31</v>
      </c>
      <c r="K40" s="893">
        <v>14462</v>
      </c>
      <c r="L40" s="893">
        <v>501987221.97000003</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616"/>
      <c r="H41" s="616"/>
      <c r="I41" s="616"/>
      <c r="J41" s="616"/>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616">
        <v>6522</v>
      </c>
      <c r="F42" s="616">
        <v>291856065.30000001</v>
      </c>
      <c r="G42" s="616"/>
      <c r="H42" s="616">
        <v>7785</v>
      </c>
      <c r="I42" s="616">
        <v>348508564.88</v>
      </c>
      <c r="J42" s="616"/>
      <c r="K42" s="616">
        <v>10275</v>
      </c>
      <c r="L42" s="616">
        <v>460097089.69999999</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6994</v>
      </c>
      <c r="F43" s="616">
        <v>312869806.12</v>
      </c>
      <c r="G43" s="616"/>
      <c r="H43" s="616">
        <v>8210</v>
      </c>
      <c r="I43" s="616">
        <v>367755993.30000001</v>
      </c>
      <c r="J43" s="616"/>
      <c r="K43" s="616">
        <v>10590</v>
      </c>
      <c r="L43" s="616">
        <v>474835735.68000001</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7819</v>
      </c>
      <c r="F44" s="893">
        <v>349816730.5</v>
      </c>
      <c r="G44" s="356"/>
      <c r="H44" s="893">
        <v>8668</v>
      </c>
      <c r="I44" s="893">
        <v>388433827.29000002</v>
      </c>
      <c r="K44" s="893">
        <v>11212</v>
      </c>
      <c r="L44" s="893">
        <v>501742529.75</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616"/>
      <c r="H45" s="616"/>
      <c r="I45" s="616"/>
      <c r="J45" s="616"/>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616">
        <v>8644</v>
      </c>
      <c r="F46" s="616">
        <v>511031724.31999999</v>
      </c>
      <c r="G46" s="616"/>
      <c r="H46" s="616">
        <v>12038</v>
      </c>
      <c r="I46" s="616">
        <v>714820707.90999997</v>
      </c>
      <c r="J46" s="616"/>
      <c r="K46" s="616">
        <v>15597</v>
      </c>
      <c r="L46" s="616">
        <v>925034314.11000001</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9636</v>
      </c>
      <c r="F47" s="616">
        <v>570312866.70000005</v>
      </c>
      <c r="G47" s="616"/>
      <c r="H47" s="616">
        <v>12587</v>
      </c>
      <c r="I47" s="616">
        <v>748042599.92999995</v>
      </c>
      <c r="J47" s="616"/>
      <c r="K47" s="616">
        <v>16490</v>
      </c>
      <c r="L47" s="616">
        <v>980001629.91999996</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10439</v>
      </c>
      <c r="F48" s="893">
        <v>617689754.94000006</v>
      </c>
      <c r="G48" s="356"/>
      <c r="H48" s="893">
        <v>12964</v>
      </c>
      <c r="I48" s="893">
        <v>769971545.00999999</v>
      </c>
      <c r="K48" s="893">
        <v>17174</v>
      </c>
      <c r="L48" s="893">
        <v>1020472708.9</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616"/>
      <c r="H49" s="616"/>
      <c r="I49" s="616"/>
      <c r="J49" s="616"/>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616">
        <v>7018</v>
      </c>
      <c r="F50" s="616">
        <v>584371949.85000002</v>
      </c>
      <c r="G50" s="616"/>
      <c r="H50" s="616">
        <v>11830</v>
      </c>
      <c r="I50" s="616">
        <v>993046997.75</v>
      </c>
      <c r="J50" s="616"/>
      <c r="K50" s="616">
        <v>15290</v>
      </c>
      <c r="L50" s="616">
        <v>1280394245.0999999</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7954</v>
      </c>
      <c r="F51" s="616">
        <v>663784360.30999994</v>
      </c>
      <c r="G51" s="616"/>
      <c r="H51" s="616">
        <v>12541</v>
      </c>
      <c r="I51" s="616">
        <v>1052638248.7</v>
      </c>
      <c r="J51" s="616"/>
      <c r="K51" s="616">
        <v>16111</v>
      </c>
      <c r="L51" s="616">
        <v>1351568947.76</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8938</v>
      </c>
      <c r="F52" s="893">
        <v>746219154.73000002</v>
      </c>
      <c r="G52" s="356"/>
      <c r="H52" s="893">
        <v>13284</v>
      </c>
      <c r="I52" s="893">
        <v>1113663096.21</v>
      </c>
      <c r="K52" s="893">
        <v>17288</v>
      </c>
      <c r="L52" s="893">
        <v>1450954769.6099999</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616"/>
      <c r="H53" s="616"/>
      <c r="I53" s="616"/>
      <c r="J53" s="616"/>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616">
        <v>7263</v>
      </c>
      <c r="F54" s="616">
        <v>992778970.65999997</v>
      </c>
      <c r="G54" s="616"/>
      <c r="H54" s="616">
        <v>17737</v>
      </c>
      <c r="I54" s="616">
        <v>2491222345.77</v>
      </c>
      <c r="J54" s="616"/>
      <c r="K54" s="616">
        <v>22142</v>
      </c>
      <c r="L54" s="616">
        <v>3092205377.3400002</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8648</v>
      </c>
      <c r="F55" s="616">
        <v>1181328042.3299999</v>
      </c>
      <c r="G55" s="616"/>
      <c r="H55" s="616">
        <v>19342</v>
      </c>
      <c r="I55" s="616">
        <v>2719516064.1799998</v>
      </c>
      <c r="J55" s="616"/>
      <c r="K55" s="616">
        <v>24381</v>
      </c>
      <c r="L55" s="616">
        <v>3404716963.8600001</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9906</v>
      </c>
      <c r="F56" s="893">
        <v>1346980301.8900001</v>
      </c>
      <c r="G56" s="356"/>
      <c r="H56" s="893">
        <v>20755</v>
      </c>
      <c r="I56" s="893">
        <v>2910909484.5700002</v>
      </c>
      <c r="K56" s="893">
        <v>26287</v>
      </c>
      <c r="L56" s="893">
        <v>3676921911.9000001</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616"/>
      <c r="H57" s="616"/>
      <c r="I57" s="616"/>
      <c r="J57" s="616"/>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616">
        <v>1904</v>
      </c>
      <c r="F58" s="616">
        <v>460394617.44999999</v>
      </c>
      <c r="G58" s="616"/>
      <c r="H58" s="616">
        <v>6115</v>
      </c>
      <c r="I58" s="616">
        <v>1479967988.1099999</v>
      </c>
      <c r="J58" s="616"/>
      <c r="K58" s="616">
        <v>7497</v>
      </c>
      <c r="L58" s="616">
        <v>1817969780.7</v>
      </c>
    </row>
    <row r="59" spans="2:44" ht="15" customHeight="1">
      <c r="B59" s="351"/>
      <c r="C59" s="351"/>
      <c r="D59" s="934">
        <v>2023</v>
      </c>
      <c r="E59" s="616">
        <v>2150</v>
      </c>
      <c r="F59" s="616">
        <v>518271035.32999998</v>
      </c>
      <c r="G59" s="616"/>
      <c r="H59" s="616">
        <v>7019</v>
      </c>
      <c r="I59" s="616">
        <v>1700622570.26</v>
      </c>
      <c r="J59" s="616"/>
      <c r="K59" s="616">
        <v>8520</v>
      </c>
      <c r="L59" s="616">
        <v>2062131111.2</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2588</v>
      </c>
      <c r="F60" s="893">
        <v>622612979.44000006</v>
      </c>
      <c r="G60" s="356"/>
      <c r="H60" s="893">
        <v>7881</v>
      </c>
      <c r="I60" s="893">
        <v>1906639114.5699999</v>
      </c>
      <c r="K60" s="893">
        <v>9589</v>
      </c>
      <c r="L60" s="893">
        <v>2324530663.7399998</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616"/>
      <c r="H61" s="616"/>
      <c r="I61" s="616"/>
      <c r="J61" s="616"/>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616">
        <v>741</v>
      </c>
      <c r="F62" s="616">
        <v>253081627.93000001</v>
      </c>
      <c r="G62" s="616"/>
      <c r="H62" s="616">
        <v>2732</v>
      </c>
      <c r="I62" s="616">
        <v>939799052.90999997</v>
      </c>
      <c r="J62" s="616"/>
      <c r="K62" s="616">
        <v>3377</v>
      </c>
      <c r="L62" s="616">
        <v>1158341845.3599999</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950</v>
      </c>
      <c r="F63" s="616">
        <v>326767663.48000002</v>
      </c>
      <c r="G63" s="616"/>
      <c r="H63" s="616">
        <v>3060</v>
      </c>
      <c r="I63" s="616">
        <v>1055867125.25</v>
      </c>
      <c r="J63" s="616"/>
      <c r="K63" s="616">
        <v>3976</v>
      </c>
      <c r="L63" s="616">
        <v>1366977757.6900001</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1030</v>
      </c>
      <c r="F64" s="893">
        <v>352873312.31999999</v>
      </c>
      <c r="G64" s="356"/>
      <c r="H64" s="893">
        <v>3432</v>
      </c>
      <c r="I64" s="893">
        <v>1182297870.98</v>
      </c>
      <c r="K64" s="893">
        <v>4429</v>
      </c>
      <c r="L64" s="893">
        <v>1525322221.46</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616"/>
      <c r="H65" s="616"/>
      <c r="I65" s="616"/>
      <c r="J65" s="616"/>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616">
        <v>337</v>
      </c>
      <c r="F66" s="616">
        <v>150360058.06999999</v>
      </c>
      <c r="G66" s="616"/>
      <c r="H66" s="616">
        <v>1428</v>
      </c>
      <c r="I66" s="616">
        <v>634512314.66999996</v>
      </c>
      <c r="J66" s="616"/>
      <c r="K66" s="616">
        <v>1632</v>
      </c>
      <c r="L66" s="616">
        <v>724870726.21000004</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398</v>
      </c>
      <c r="F67" s="616">
        <v>176841974.09999999</v>
      </c>
      <c r="G67" s="616"/>
      <c r="H67" s="616">
        <v>1728</v>
      </c>
      <c r="I67" s="616">
        <v>768863480.92999995</v>
      </c>
      <c r="J67" s="616"/>
      <c r="K67" s="616">
        <v>1967</v>
      </c>
      <c r="L67" s="616">
        <v>873716938.20000005</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537</v>
      </c>
      <c r="F68" s="893">
        <v>237305566.19</v>
      </c>
      <c r="G68" s="356"/>
      <c r="H68" s="893">
        <v>2045</v>
      </c>
      <c r="I68" s="893">
        <v>909567989.07000005</v>
      </c>
      <c r="K68" s="893">
        <v>2396</v>
      </c>
      <c r="L68" s="893">
        <v>1062797557.3</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616"/>
      <c r="H69" s="616"/>
      <c r="I69" s="616"/>
      <c r="J69" s="616"/>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616">
        <v>390</v>
      </c>
      <c r="F70" s="616">
        <v>252421777.69999999</v>
      </c>
      <c r="G70" s="616"/>
      <c r="H70" s="616">
        <v>1780</v>
      </c>
      <c r="I70" s="616">
        <v>1180373019.6700001</v>
      </c>
      <c r="J70" s="616"/>
      <c r="K70" s="616">
        <v>2092</v>
      </c>
      <c r="L70" s="616">
        <v>1380190243.03</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499</v>
      </c>
      <c r="F71" s="616">
        <v>322597500.5</v>
      </c>
      <c r="G71" s="616"/>
      <c r="H71" s="616">
        <v>2251</v>
      </c>
      <c r="I71" s="616">
        <v>1494569448.6900001</v>
      </c>
      <c r="J71" s="616"/>
      <c r="K71" s="616">
        <v>2632</v>
      </c>
      <c r="L71" s="616">
        <v>1740515363.51</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645</v>
      </c>
      <c r="F72" s="893">
        <v>420618679.75</v>
      </c>
      <c r="G72" s="356"/>
      <c r="H72" s="893">
        <v>2840</v>
      </c>
      <c r="I72" s="893">
        <v>1893453526.1199999</v>
      </c>
      <c r="K72" s="893">
        <v>3294</v>
      </c>
      <c r="L72" s="893">
        <v>2178068196.6900001</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616"/>
      <c r="H73" s="616"/>
      <c r="I73" s="616"/>
      <c r="J73" s="616"/>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53</v>
      </c>
      <c r="F74" s="616">
        <v>74197025.450000003</v>
      </c>
      <c r="G74" s="616"/>
      <c r="H74" s="616">
        <v>391</v>
      </c>
      <c r="I74" s="616">
        <v>577035635.64999998</v>
      </c>
      <c r="J74" s="616"/>
      <c r="K74" s="616">
        <v>432</v>
      </c>
      <c r="L74" s="616">
        <v>615768989.72000003</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73</v>
      </c>
      <c r="F75" s="616">
        <v>99958981.599999994</v>
      </c>
      <c r="G75" s="616"/>
      <c r="H75" s="616">
        <v>510</v>
      </c>
      <c r="I75" s="616">
        <v>755601220.59000003</v>
      </c>
      <c r="J75" s="616"/>
      <c r="K75" s="616">
        <v>570</v>
      </c>
      <c r="L75" s="616">
        <v>822776532.32000005</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94</v>
      </c>
      <c r="F76" s="893">
        <v>128208277.2</v>
      </c>
      <c r="G76" s="356"/>
      <c r="H76" s="893">
        <v>670</v>
      </c>
      <c r="I76" s="893">
        <v>1003349566.23</v>
      </c>
      <c r="K76" s="893">
        <v>784</v>
      </c>
      <c r="L76" s="893">
        <v>1129348643.8399999</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12"/>
      <c r="F77" s="912"/>
      <c r="G77" s="912"/>
      <c r="H77" s="912"/>
      <c r="I77" s="912"/>
      <c r="J77" s="912"/>
      <c r="K77" s="912"/>
      <c r="L77" s="912"/>
      <c r="M77" s="861"/>
      <c r="N77" s="861"/>
    </row>
    <row r="78" spans="1:37" s="900" customFormat="1">
      <c r="A78" s="896"/>
      <c r="B78" s="896"/>
      <c r="C78" s="896"/>
      <c r="D78" s="897"/>
      <c r="E78" s="913"/>
      <c r="F78" s="913"/>
      <c r="G78" s="913"/>
      <c r="H78" s="911"/>
      <c r="I78" s="911"/>
      <c r="J78" s="913"/>
      <c r="K78" s="917"/>
      <c r="L78" s="911"/>
      <c r="M78" s="883" t="s">
        <v>165</v>
      </c>
    </row>
    <row r="79" spans="1:37" s="900" customFormat="1">
      <c r="A79" s="896"/>
      <c r="B79" s="896"/>
      <c r="C79" s="896"/>
      <c r="D79" s="897"/>
      <c r="E79" s="911"/>
      <c r="F79" s="911"/>
      <c r="G79" s="911"/>
      <c r="H79" s="911"/>
      <c r="I79" s="911"/>
      <c r="J79" s="911"/>
      <c r="K79" s="917"/>
      <c r="L79" s="911"/>
      <c r="M79" s="884" t="s">
        <v>106</v>
      </c>
    </row>
    <row r="81" spans="2:10">
      <c r="E81" s="914"/>
      <c r="F81" s="914"/>
      <c r="G81" s="914"/>
      <c r="J81" s="914"/>
    </row>
    <row r="82" spans="2:10">
      <c r="B82" s="894"/>
    </row>
    <row r="83" spans="2:10">
      <c r="B83" s="894"/>
    </row>
    <row r="84" spans="2:10">
      <c r="B84" s="894"/>
    </row>
    <row r="85" spans="2:10">
      <c r="B85" s="894"/>
    </row>
    <row r="86" spans="2:10">
      <c r="B86" s="894"/>
    </row>
    <row r="87" spans="2:10">
      <c r="B87" s="894"/>
    </row>
    <row r="88" spans="2:10">
      <c r="B88" s="894"/>
    </row>
    <row r="89" spans="2:10">
      <c r="B89" s="894"/>
    </row>
    <row r="90" spans="2:10">
      <c r="B90" s="894"/>
    </row>
    <row r="91" spans="2:10">
      <c r="B91" s="894"/>
    </row>
    <row r="92" spans="2:10">
      <c r="B92" s="894"/>
    </row>
    <row r="93" spans="2:10">
      <c r="B93" s="894"/>
    </row>
    <row r="94" spans="2:10">
      <c r="B94" s="894"/>
    </row>
    <row r="95" spans="2:10">
      <c r="B95" s="894"/>
    </row>
    <row r="96" spans="2:10">
      <c r="B96" s="894"/>
    </row>
    <row r="97" spans="2:2">
      <c r="B97" s="894"/>
    </row>
    <row r="98" spans="2:2">
      <c r="B98" s="894"/>
    </row>
    <row r="99" spans="2:2">
      <c r="B99" s="894"/>
    </row>
    <row r="100" spans="2:2">
      <c r="B100" s="894"/>
    </row>
    <row r="101" spans="2:2">
      <c r="B101" s="902"/>
    </row>
    <row r="102" spans="2:2">
      <c r="B102" s="902"/>
    </row>
    <row r="103" spans="2:2">
      <c r="B103" s="894"/>
    </row>
    <row r="104" spans="2:2">
      <c r="B104" s="902"/>
    </row>
    <row r="105" spans="2:2">
      <c r="B105" s="902"/>
    </row>
    <row r="106" spans="2:2">
      <c r="B106" s="894"/>
    </row>
    <row r="107" spans="2:2">
      <c r="B107" s="894"/>
    </row>
    <row r="108" spans="2:2">
      <c r="B108" s="894"/>
    </row>
    <row r="109" spans="2:2">
      <c r="B109" s="894"/>
    </row>
    <row r="110" spans="2:2">
      <c r="B110" s="894"/>
    </row>
    <row r="111" spans="2:2">
      <c r="B111" s="894"/>
    </row>
    <row r="112" spans="2:2">
      <c r="B112" s="894"/>
    </row>
    <row r="113" spans="2:2">
      <c r="B113" s="894"/>
    </row>
    <row r="114" spans="2:2">
      <c r="B114" s="894"/>
    </row>
    <row r="115" spans="2:2">
      <c r="B115" s="894"/>
    </row>
    <row r="116" spans="2:2">
      <c r="B116" s="894"/>
    </row>
    <row r="117" spans="2:2">
      <c r="B117" s="894"/>
    </row>
    <row r="118" spans="2:2">
      <c r="B118" s="894"/>
    </row>
    <row r="119" spans="2:2">
      <c r="B119" s="894"/>
    </row>
    <row r="120" spans="2:2">
      <c r="B120" s="894"/>
    </row>
    <row r="121" spans="2:2">
      <c r="B121" s="903"/>
    </row>
    <row r="122" spans="2:2">
      <c r="B122" s="903"/>
    </row>
    <row r="123" spans="2:2">
      <c r="B123" s="903"/>
    </row>
    <row r="124" spans="2:2">
      <c r="B124" s="903"/>
    </row>
    <row r="125" spans="2:2">
      <c r="B125" s="903"/>
    </row>
    <row r="126" spans="2:2">
      <c r="B126" s="903"/>
    </row>
    <row r="127" spans="2:2">
      <c r="B127" s="903"/>
    </row>
    <row r="128" spans="2:2">
      <c r="B128" s="903"/>
    </row>
    <row r="129" spans="2:2">
      <c r="B129" s="903"/>
    </row>
    <row r="130" spans="2:2">
      <c r="B130" s="903"/>
    </row>
  </sheetData>
  <mergeCells count="3">
    <mergeCell ref="E12:F12"/>
    <mergeCell ref="H12:I12"/>
    <mergeCell ref="K12:L12"/>
  </mergeCells>
  <hyperlinks>
    <hyperlink ref="H3:H4" r:id="rId1" display="PERKHIDMATAN KEBAJIKAN" xr:uid="{329939B7-38EA-4FEE-A0F4-A74854E10CF4}"/>
  </hyperlinks>
  <printOptions horizontalCentered="1"/>
  <pageMargins left="0.45" right="0.45" top="0.75" bottom="0.75" header="0.3" footer="0.3"/>
  <pageSetup paperSize="9" scale="70"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FZ211"/>
  <sheetViews>
    <sheetView showGridLines="0" view="pageBreakPreview" zoomScaleSheetLayoutView="100" workbookViewId="0">
      <selection activeCell="J16" sqref="J16"/>
    </sheetView>
  </sheetViews>
  <sheetFormatPr defaultRowHeight="16.5"/>
  <cols>
    <col min="1" max="1" width="1.7109375" style="69" customWidth="1"/>
    <col min="2" max="2" width="13" style="69" customWidth="1"/>
    <col min="3" max="3" width="0.7109375" style="69" customWidth="1"/>
    <col min="4" max="4" width="10.140625" style="69" customWidth="1"/>
    <col min="5" max="5" width="8.5703125" style="102" customWidth="1"/>
    <col min="6" max="6" width="11.28515625" style="102" customWidth="1"/>
    <col min="7" max="7" width="12.140625" style="102" customWidth="1"/>
    <col min="8" max="8" width="7.7109375" style="102" customWidth="1"/>
    <col min="9" max="9" width="1.42578125" style="102" customWidth="1"/>
    <col min="10" max="10" width="10.5703125" style="102" customWidth="1"/>
    <col min="11" max="11" width="9.7109375" style="102" customWidth="1"/>
    <col min="12" max="12" width="6.7109375" style="102" customWidth="1"/>
    <col min="13" max="13" width="8" style="102" customWidth="1"/>
    <col min="14" max="14" width="0.5703125" style="69" customWidth="1"/>
    <col min="15" max="15" width="0.85546875" style="25" customWidth="1"/>
    <col min="16" max="16" width="9.140625" style="25"/>
    <col min="17" max="17" width="10.85546875" style="25" bestFit="1" customWidth="1"/>
    <col min="18" max="19" width="9.28515625" style="25" bestFit="1" customWidth="1"/>
    <col min="20" max="21" width="10" style="25" bestFit="1" customWidth="1"/>
    <col min="22" max="24" width="9.28515625" style="69" bestFit="1" customWidth="1"/>
    <col min="25" max="182" width="9.140625" style="69"/>
    <col min="183" max="16384" width="9.140625" style="25"/>
  </cols>
  <sheetData>
    <row r="1" spans="1:182" s="32" customFormat="1" ht="15" customHeight="1">
      <c r="A1" s="36"/>
      <c r="B1" s="36"/>
      <c r="C1" s="36"/>
      <c r="D1" s="36"/>
      <c r="E1" s="80"/>
      <c r="F1" s="80"/>
      <c r="G1" s="80"/>
      <c r="H1" s="98"/>
      <c r="I1" s="98"/>
      <c r="J1" s="80"/>
      <c r="K1" s="80"/>
      <c r="L1" s="99"/>
      <c r="M1" s="99"/>
      <c r="N1" s="98" t="s">
        <v>0</v>
      </c>
    </row>
    <row r="2" spans="1:182" s="32" customFormat="1" ht="15" customHeight="1">
      <c r="A2" s="36"/>
      <c r="B2" s="36"/>
      <c r="C2" s="36"/>
      <c r="D2" s="36"/>
      <c r="E2" s="80"/>
      <c r="F2" s="80"/>
      <c r="G2" s="80"/>
      <c r="H2" s="100"/>
      <c r="I2" s="100"/>
      <c r="J2" s="80"/>
      <c r="K2" s="80"/>
      <c r="L2" s="99"/>
      <c r="M2" s="99"/>
      <c r="N2" s="100" t="s">
        <v>1</v>
      </c>
    </row>
    <row r="3" spans="1:182" s="32" customFormat="1" ht="11.1" customHeight="1">
      <c r="A3" s="36"/>
      <c r="B3" s="36"/>
      <c r="C3" s="36"/>
      <c r="D3" s="36"/>
      <c r="E3" s="80"/>
      <c r="F3" s="80"/>
      <c r="G3" s="80"/>
      <c r="H3" s="100"/>
      <c r="I3" s="100"/>
      <c r="J3" s="80"/>
      <c r="K3" s="80"/>
      <c r="L3" s="99"/>
      <c r="M3" s="99"/>
      <c r="N3" s="100"/>
    </row>
    <row r="4" spans="1:182" s="32" customFormat="1" ht="11.1" customHeight="1">
      <c r="A4" s="36"/>
      <c r="B4" s="36"/>
      <c r="C4" s="36"/>
      <c r="D4" s="36"/>
      <c r="E4" s="80"/>
      <c r="F4" s="80"/>
      <c r="G4" s="80"/>
      <c r="H4" s="100"/>
      <c r="I4" s="100"/>
      <c r="J4" s="80"/>
      <c r="K4" s="80"/>
      <c r="L4" s="99"/>
      <c r="M4" s="99"/>
      <c r="N4" s="100"/>
    </row>
    <row r="5" spans="1:182" s="32" customFormat="1">
      <c r="A5" s="42" t="s">
        <v>215</v>
      </c>
      <c r="B5" s="38"/>
      <c r="C5" s="38"/>
      <c r="D5" s="38"/>
      <c r="E5" s="68"/>
      <c r="F5" s="101"/>
      <c r="G5" s="101"/>
      <c r="H5" s="101"/>
      <c r="I5" s="101"/>
      <c r="J5" s="101"/>
      <c r="K5" s="68"/>
      <c r="L5" s="68"/>
      <c r="M5" s="68"/>
      <c r="N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row>
    <row r="6" spans="1:182" s="32" customFormat="1">
      <c r="A6" s="42" t="s">
        <v>238</v>
      </c>
      <c r="B6" s="38"/>
      <c r="C6" s="38"/>
      <c r="D6" s="38"/>
      <c r="E6" s="68"/>
      <c r="F6" s="101"/>
      <c r="G6" s="101"/>
      <c r="H6" s="101"/>
      <c r="I6" s="101"/>
      <c r="J6" s="101"/>
      <c r="K6" s="68"/>
      <c r="L6" s="68"/>
      <c r="M6" s="68"/>
      <c r="N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row>
    <row r="7" spans="1:182" s="32" customFormat="1" ht="14.25" customHeight="1">
      <c r="A7" s="70" t="s">
        <v>239</v>
      </c>
      <c r="B7" s="67"/>
      <c r="C7" s="67"/>
      <c r="D7" s="38"/>
      <c r="E7" s="68"/>
      <c r="F7" s="68"/>
      <c r="G7" s="68"/>
      <c r="H7" s="68"/>
      <c r="I7" s="68"/>
      <c r="J7" s="68"/>
      <c r="K7" s="68"/>
      <c r="L7" s="68"/>
      <c r="M7" s="68"/>
      <c r="N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row>
    <row r="8" spans="1:182" s="32" customFormat="1" ht="12" customHeight="1" thickBot="1">
      <c r="A8" s="120"/>
      <c r="B8" s="121"/>
      <c r="C8" s="121"/>
      <c r="D8" s="123"/>
      <c r="E8" s="125"/>
      <c r="F8" s="125"/>
      <c r="G8" s="125"/>
      <c r="H8" s="125"/>
      <c r="I8" s="125"/>
      <c r="J8" s="125"/>
      <c r="K8" s="125"/>
      <c r="L8" s="125"/>
      <c r="M8" s="125"/>
      <c r="N8" s="12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row>
    <row r="9" spans="1:182" s="32" customFormat="1" ht="8.1" customHeight="1">
      <c r="A9" s="36"/>
      <c r="B9" s="42" t="s">
        <v>4</v>
      </c>
      <c r="C9" s="42"/>
      <c r="D9" s="42" t="s">
        <v>4</v>
      </c>
      <c r="E9" s="101"/>
      <c r="F9" s="101" t="s">
        <v>4</v>
      </c>
      <c r="G9" s="101" t="s">
        <v>4</v>
      </c>
      <c r="H9" s="101"/>
      <c r="I9" s="101"/>
      <c r="J9" s="101"/>
      <c r="K9" s="101"/>
      <c r="L9" s="101"/>
      <c r="M9" s="101"/>
      <c r="N9" s="38"/>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row>
    <row r="10" spans="1:182" s="32" customFormat="1" ht="18" customHeight="1">
      <c r="A10" s="36"/>
      <c r="B10" s="42" t="s">
        <v>34</v>
      </c>
      <c r="C10" s="36"/>
      <c r="D10" s="36"/>
      <c r="E10" s="37" t="s">
        <v>37</v>
      </c>
      <c r="F10" s="37" t="s">
        <v>32</v>
      </c>
      <c r="G10" s="37" t="s">
        <v>31</v>
      </c>
      <c r="H10" s="37" t="s">
        <v>158</v>
      </c>
      <c r="I10" s="91" t="s">
        <v>169</v>
      </c>
      <c r="J10" s="37" t="s">
        <v>30</v>
      </c>
      <c r="K10" s="37" t="s">
        <v>60</v>
      </c>
      <c r="L10" s="37" t="s">
        <v>62</v>
      </c>
      <c r="M10" s="37" t="s">
        <v>29</v>
      </c>
      <c r="N10" s="38"/>
      <c r="Q10" s="38"/>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row>
    <row r="11" spans="1:182" s="32" customFormat="1">
      <c r="A11" s="36"/>
      <c r="B11" s="70" t="s">
        <v>33</v>
      </c>
      <c r="C11" s="36"/>
      <c r="D11" s="36"/>
      <c r="E11" s="39" t="s">
        <v>57</v>
      </c>
      <c r="F11" s="39" t="s">
        <v>28</v>
      </c>
      <c r="G11" s="39" t="s">
        <v>27</v>
      </c>
      <c r="H11" s="39" t="s">
        <v>59</v>
      </c>
      <c r="I11" s="39"/>
      <c r="J11" s="37" t="s">
        <v>26</v>
      </c>
      <c r="K11" s="39" t="s">
        <v>61</v>
      </c>
      <c r="L11" s="39"/>
      <c r="M11" s="39" t="s">
        <v>25</v>
      </c>
      <c r="N11" s="67"/>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row>
    <row r="12" spans="1:182" s="32" customFormat="1">
      <c r="A12" s="36"/>
      <c r="B12" s="36"/>
      <c r="C12" s="36"/>
      <c r="D12" s="36"/>
      <c r="E12" s="39"/>
      <c r="F12" s="39" t="s">
        <v>24</v>
      </c>
      <c r="G12" s="39"/>
      <c r="H12" s="39"/>
      <c r="I12" s="39"/>
      <c r="J12" s="39" t="s">
        <v>23</v>
      </c>
      <c r="K12" s="39"/>
      <c r="L12" s="39"/>
      <c r="M12" s="39"/>
      <c r="N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row>
    <row r="13" spans="1:182" s="32" customFormat="1">
      <c r="A13" s="36"/>
      <c r="B13" s="36"/>
      <c r="C13" s="36"/>
      <c r="D13" s="36"/>
      <c r="E13" s="39"/>
      <c r="F13" s="39"/>
      <c r="G13" s="39"/>
      <c r="H13" s="39"/>
      <c r="I13" s="39"/>
      <c r="J13" s="39" t="s">
        <v>22</v>
      </c>
      <c r="K13" s="39"/>
      <c r="L13" s="39"/>
      <c r="M13" s="39"/>
      <c r="N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row>
    <row r="14" spans="1:182" s="32" customFormat="1" ht="8.1" customHeight="1">
      <c r="A14" s="53"/>
      <c r="B14" s="40"/>
      <c r="C14" s="40"/>
      <c r="D14" s="40"/>
      <c r="E14" s="60"/>
      <c r="F14" s="60"/>
      <c r="G14" s="60"/>
      <c r="H14" s="60"/>
      <c r="I14" s="60"/>
      <c r="J14" s="60"/>
      <c r="K14" s="60"/>
      <c r="L14" s="60"/>
      <c r="M14" s="60"/>
      <c r="N14" s="40"/>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row>
    <row r="15" spans="1:182" s="32" customFormat="1" ht="25.5" customHeight="1">
      <c r="A15" s="38"/>
      <c r="B15" s="38" t="s">
        <v>21</v>
      </c>
      <c r="C15" s="36"/>
      <c r="D15" s="61" t="s">
        <v>2</v>
      </c>
      <c r="E15" s="62"/>
      <c r="F15" s="62"/>
      <c r="G15" s="62"/>
      <c r="H15" s="62"/>
      <c r="I15" s="62"/>
      <c r="J15" s="62"/>
      <c r="K15" s="62"/>
      <c r="L15" s="62"/>
      <c r="M15" s="62"/>
      <c r="N15" s="36"/>
      <c r="Q15" s="135"/>
      <c r="R15" s="135"/>
      <c r="S15" s="135"/>
      <c r="T15" s="135"/>
      <c r="U15" s="135"/>
      <c r="V15" s="136"/>
      <c r="W15" s="136"/>
      <c r="X15" s="1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row>
    <row r="16" spans="1:182" s="32" customFormat="1" ht="15" customHeight="1">
      <c r="A16" s="38"/>
      <c r="B16" s="36"/>
      <c r="C16" s="36"/>
      <c r="D16" s="63" t="s">
        <v>3</v>
      </c>
      <c r="E16" s="62"/>
      <c r="F16" s="64"/>
      <c r="G16" s="64"/>
      <c r="H16" s="64"/>
      <c r="I16" s="64"/>
      <c r="J16" s="64"/>
      <c r="K16" s="64"/>
      <c r="L16" s="64"/>
      <c r="M16" s="64"/>
      <c r="N16" s="36"/>
      <c r="Q16" s="135"/>
      <c r="R16" s="135"/>
      <c r="S16" s="135"/>
      <c r="T16" s="135"/>
      <c r="U16" s="135"/>
      <c r="V16" s="136"/>
      <c r="W16" s="136"/>
      <c r="X16" s="1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row>
    <row r="17" spans="1:182" s="32" customFormat="1" ht="15" customHeight="1">
      <c r="A17" s="38"/>
      <c r="B17" s="36"/>
      <c r="C17" s="38"/>
      <c r="D17" s="61" t="s">
        <v>63</v>
      </c>
      <c r="E17" s="62"/>
      <c r="F17" s="62"/>
      <c r="G17" s="62"/>
      <c r="H17" s="62"/>
      <c r="I17" s="62"/>
      <c r="J17" s="62"/>
      <c r="K17" s="62"/>
      <c r="L17" s="62"/>
      <c r="M17" s="62"/>
      <c r="N17" s="66"/>
      <c r="P17" s="65"/>
      <c r="Q17" s="135"/>
      <c r="R17" s="135"/>
      <c r="S17" s="135"/>
      <c r="T17" s="135"/>
      <c r="U17" s="135"/>
      <c r="V17" s="136"/>
      <c r="W17" s="136"/>
      <c r="X17" s="1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row>
    <row r="18" spans="1:182" s="32" customFormat="1" ht="15" customHeight="1">
      <c r="A18" s="38"/>
      <c r="B18" s="38"/>
      <c r="C18" s="38"/>
      <c r="D18" s="63" t="s">
        <v>65</v>
      </c>
      <c r="E18" s="62"/>
      <c r="F18" s="62"/>
      <c r="G18" s="62"/>
      <c r="H18" s="62"/>
      <c r="I18" s="62"/>
      <c r="J18" s="62"/>
      <c r="K18" s="62"/>
      <c r="L18" s="62"/>
      <c r="M18" s="62"/>
      <c r="N18" s="66"/>
      <c r="P18" s="65"/>
      <c r="Q18" s="135"/>
      <c r="R18" s="135"/>
      <c r="S18" s="135"/>
      <c r="T18" s="135"/>
      <c r="U18" s="135"/>
      <c r="V18" s="136"/>
      <c r="W18" s="136"/>
      <c r="X18" s="1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row>
    <row r="19" spans="1:182" s="32" customFormat="1" ht="15" customHeight="1">
      <c r="A19" s="38"/>
      <c r="B19" s="38"/>
      <c r="C19" s="38"/>
      <c r="D19" s="61" t="s">
        <v>64</v>
      </c>
      <c r="E19" s="62"/>
      <c r="F19" s="62"/>
      <c r="G19" s="62"/>
      <c r="H19" s="62"/>
      <c r="I19" s="62"/>
      <c r="J19" s="62"/>
      <c r="K19" s="62"/>
      <c r="L19" s="62"/>
      <c r="M19" s="62"/>
      <c r="N19" s="38"/>
      <c r="P19" s="66"/>
      <c r="Q19" s="136"/>
      <c r="R19" s="135"/>
      <c r="S19" s="135"/>
      <c r="T19" s="135"/>
      <c r="U19" s="135"/>
      <c r="V19" s="136"/>
      <c r="W19" s="136"/>
      <c r="X19" s="1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row>
    <row r="20" spans="1:182" s="32" customFormat="1" ht="15" customHeight="1">
      <c r="A20" s="38"/>
      <c r="B20" s="38"/>
      <c r="C20" s="38"/>
      <c r="D20" s="63" t="s">
        <v>66</v>
      </c>
      <c r="E20" s="62"/>
      <c r="F20" s="62"/>
      <c r="G20" s="62"/>
      <c r="H20" s="62"/>
      <c r="I20" s="62"/>
      <c r="J20" s="62"/>
      <c r="K20" s="62"/>
      <c r="L20" s="62"/>
      <c r="M20" s="62"/>
      <c r="N20" s="38"/>
      <c r="P20" s="66"/>
      <c r="Q20" s="67"/>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row>
    <row r="21" spans="1:182" s="32" customFormat="1" ht="15" customHeight="1">
      <c r="A21" s="38"/>
      <c r="B21" s="38"/>
      <c r="C21" s="38"/>
      <c r="D21" s="36"/>
      <c r="E21" s="36"/>
      <c r="F21" s="36"/>
      <c r="G21" s="36"/>
      <c r="H21" s="36"/>
      <c r="I21" s="36"/>
      <c r="J21" s="36"/>
      <c r="K21" s="36"/>
      <c r="L21" s="36"/>
      <c r="M21" s="36"/>
      <c r="N21" s="38"/>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row>
    <row r="22" spans="1:182" s="32" customFormat="1" ht="15" customHeight="1">
      <c r="A22" s="38"/>
      <c r="B22" s="124" t="s">
        <v>20</v>
      </c>
      <c r="C22" s="38"/>
      <c r="D22" s="61" t="s">
        <v>2</v>
      </c>
      <c r="E22" s="62"/>
      <c r="F22" s="62"/>
      <c r="G22" s="62"/>
      <c r="H22" s="62"/>
      <c r="I22" s="62"/>
      <c r="J22" s="62"/>
      <c r="K22" s="62"/>
      <c r="L22" s="62"/>
      <c r="M22" s="62"/>
      <c r="N22" s="38"/>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row>
    <row r="23" spans="1:182" s="32" customFormat="1" ht="15" customHeight="1">
      <c r="A23" s="38"/>
      <c r="B23" s="36"/>
      <c r="C23" s="36"/>
      <c r="D23" s="63" t="s">
        <v>3</v>
      </c>
      <c r="E23" s="62"/>
      <c r="F23" s="49"/>
      <c r="G23" s="49"/>
      <c r="H23" s="49"/>
      <c r="I23" s="49"/>
      <c r="J23" s="49"/>
      <c r="K23" s="31"/>
      <c r="L23" s="31"/>
      <c r="M23" s="49"/>
      <c r="N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row>
    <row r="24" spans="1:182" s="32" customFormat="1" ht="15" customHeight="1">
      <c r="A24" s="38"/>
      <c r="B24" s="36"/>
      <c r="C24" s="42"/>
      <c r="D24" s="61" t="s">
        <v>63</v>
      </c>
      <c r="E24" s="62"/>
      <c r="F24" s="148"/>
      <c r="G24" s="149"/>
      <c r="H24" s="150"/>
      <c r="I24" s="49"/>
      <c r="J24" s="151"/>
      <c r="K24" s="152"/>
      <c r="L24" s="153"/>
      <c r="M24" s="154"/>
      <c r="N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row>
    <row r="25" spans="1:182" s="32" customFormat="1" ht="15" customHeight="1">
      <c r="A25" s="38"/>
      <c r="B25" s="124"/>
      <c r="C25" s="42"/>
      <c r="D25" s="63" t="s">
        <v>65</v>
      </c>
      <c r="E25" s="49"/>
      <c r="F25" s="148"/>
      <c r="G25" s="149"/>
      <c r="H25" s="150"/>
      <c r="I25" s="49"/>
      <c r="J25" s="151"/>
      <c r="K25" s="152"/>
      <c r="L25" s="153"/>
      <c r="M25" s="154"/>
      <c r="N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row>
    <row r="26" spans="1:182" s="32" customFormat="1" ht="15" customHeight="1">
      <c r="A26" s="38"/>
      <c r="B26" s="36"/>
      <c r="C26" s="38"/>
      <c r="D26" s="61" t="s">
        <v>64</v>
      </c>
      <c r="E26" s="62"/>
      <c r="F26" s="148"/>
      <c r="G26" s="149"/>
      <c r="H26" s="150"/>
      <c r="I26" s="49"/>
      <c r="J26" s="151"/>
      <c r="K26" s="152"/>
      <c r="L26" s="153"/>
      <c r="M26" s="154"/>
      <c r="N26" s="50"/>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row>
    <row r="27" spans="1:182" s="32" customFormat="1" ht="15" customHeight="1">
      <c r="A27" s="38"/>
      <c r="B27" s="36"/>
      <c r="C27" s="38"/>
      <c r="D27" s="63" t="s">
        <v>66</v>
      </c>
      <c r="E27" s="62"/>
      <c r="F27" s="49"/>
      <c r="G27" s="49"/>
      <c r="H27" s="49"/>
      <c r="I27" s="49"/>
      <c r="J27" s="49"/>
      <c r="K27" s="31"/>
      <c r="L27" s="31"/>
      <c r="M27" s="31"/>
      <c r="N27" s="50"/>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row>
    <row r="28" spans="1:182" s="32" customFormat="1" ht="15" customHeight="1">
      <c r="A28" s="38"/>
      <c r="B28" s="36"/>
      <c r="C28" s="38"/>
      <c r="D28" s="36"/>
      <c r="E28" s="132"/>
      <c r="F28" s="132"/>
      <c r="G28" s="132"/>
      <c r="H28" s="132"/>
      <c r="I28" s="132"/>
      <c r="J28" s="132"/>
      <c r="K28" s="132"/>
      <c r="L28" s="132"/>
      <c r="M28" s="132"/>
      <c r="N28" s="50"/>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row>
    <row r="29" spans="1:182" s="32" customFormat="1" ht="15" customHeight="1">
      <c r="A29" s="38"/>
      <c r="B29" s="124" t="s">
        <v>19</v>
      </c>
      <c r="C29" s="38"/>
      <c r="D29" s="61" t="s">
        <v>2</v>
      </c>
      <c r="E29" s="62"/>
      <c r="F29" s="62"/>
      <c r="G29" s="62"/>
      <c r="H29" s="62"/>
      <c r="I29" s="62"/>
      <c r="J29" s="62"/>
      <c r="K29" s="62"/>
      <c r="L29" s="62"/>
      <c r="M29" s="62"/>
      <c r="N29" s="50"/>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c r="FZ29" s="36"/>
    </row>
    <row r="30" spans="1:182" s="32" customFormat="1" ht="15" customHeight="1">
      <c r="A30" s="38"/>
      <c r="B30" s="36"/>
      <c r="C30" s="38"/>
      <c r="D30" s="63" t="s">
        <v>3</v>
      </c>
      <c r="E30" s="62"/>
      <c r="F30" s="49"/>
      <c r="G30" s="49"/>
      <c r="H30" s="49"/>
      <c r="I30" s="49"/>
      <c r="J30" s="49"/>
      <c r="K30" s="31"/>
      <c r="L30" s="31"/>
      <c r="M30" s="49"/>
      <c r="N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c r="FZ30" s="36"/>
    </row>
    <row r="31" spans="1:182" s="32" customFormat="1" ht="15" customHeight="1">
      <c r="A31" s="38"/>
      <c r="B31" s="36"/>
      <c r="C31" s="42"/>
      <c r="D31" s="61" t="s">
        <v>63</v>
      </c>
      <c r="E31" s="62"/>
      <c r="F31" s="155"/>
      <c r="G31" s="156"/>
      <c r="H31" s="157"/>
      <c r="I31" s="49"/>
      <c r="J31" s="158"/>
      <c r="K31" s="159"/>
      <c r="L31" s="160"/>
      <c r="M31" s="161"/>
      <c r="N31" s="50"/>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row>
    <row r="32" spans="1:182" s="32" customFormat="1" ht="15" customHeight="1">
      <c r="A32" s="38"/>
      <c r="B32" s="124"/>
      <c r="C32" s="42"/>
      <c r="D32" s="63" t="s">
        <v>65</v>
      </c>
      <c r="E32" s="49"/>
      <c r="F32" s="155"/>
      <c r="G32" s="156"/>
      <c r="H32" s="157"/>
      <c r="I32" s="49"/>
      <c r="J32" s="158"/>
      <c r="K32" s="159"/>
      <c r="L32" s="160"/>
      <c r="M32" s="161"/>
      <c r="N32" s="50"/>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c r="FZ32" s="36"/>
    </row>
    <row r="33" spans="1:182" s="32" customFormat="1" ht="15" customHeight="1">
      <c r="A33" s="38"/>
      <c r="B33" s="36"/>
      <c r="C33" s="38"/>
      <c r="D33" s="61" t="s">
        <v>64</v>
      </c>
      <c r="E33" s="62"/>
      <c r="F33" s="155"/>
      <c r="G33" s="156"/>
      <c r="H33" s="157"/>
      <c r="I33" s="49"/>
      <c r="J33" s="158"/>
      <c r="K33" s="159"/>
      <c r="L33" s="160"/>
      <c r="M33" s="161"/>
      <c r="N33" s="50"/>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row>
    <row r="34" spans="1:182" s="32" customFormat="1" ht="15" customHeight="1">
      <c r="A34" s="38"/>
      <c r="B34" s="36"/>
      <c r="C34" s="38"/>
      <c r="D34" s="63" t="s">
        <v>66</v>
      </c>
      <c r="E34" s="49"/>
      <c r="F34" s="49"/>
      <c r="G34" s="49"/>
      <c r="H34" s="49"/>
      <c r="I34" s="49"/>
      <c r="J34" s="49"/>
      <c r="K34" s="31"/>
      <c r="L34" s="31"/>
      <c r="M34" s="31"/>
      <c r="N34" s="50"/>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row>
    <row r="35" spans="1:182" s="32" customFormat="1" ht="15" customHeight="1">
      <c r="A35" s="38"/>
      <c r="B35" s="36"/>
      <c r="C35" s="38"/>
      <c r="D35" s="36"/>
      <c r="E35" s="132"/>
      <c r="F35" s="132"/>
      <c r="G35" s="132"/>
      <c r="H35" s="132"/>
      <c r="I35" s="132"/>
      <c r="J35" s="132"/>
      <c r="K35" s="132"/>
      <c r="L35" s="132"/>
      <c r="M35" s="132"/>
      <c r="N35" s="50"/>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row>
    <row r="36" spans="1:182" s="32" customFormat="1" ht="15" customHeight="1">
      <c r="A36" s="38"/>
      <c r="B36" s="124" t="s">
        <v>18</v>
      </c>
      <c r="C36" s="38"/>
      <c r="D36" s="61" t="s">
        <v>2</v>
      </c>
      <c r="E36" s="62"/>
      <c r="F36" s="62"/>
      <c r="G36" s="62"/>
      <c r="H36" s="62"/>
      <c r="I36" s="62"/>
      <c r="J36" s="62"/>
      <c r="K36" s="62"/>
      <c r="L36" s="62"/>
      <c r="M36" s="62"/>
      <c r="N36" s="50"/>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row>
    <row r="37" spans="1:182" s="32" customFormat="1" ht="15" customHeight="1">
      <c r="A37" s="38"/>
      <c r="B37" s="36"/>
      <c r="C37" s="38"/>
      <c r="D37" s="63" t="s">
        <v>3</v>
      </c>
      <c r="E37" s="62"/>
      <c r="F37" s="49"/>
      <c r="G37" s="49"/>
      <c r="H37" s="49"/>
      <c r="I37" s="49"/>
      <c r="J37" s="49"/>
      <c r="K37" s="49"/>
      <c r="L37" s="49"/>
      <c r="M37" s="49"/>
      <c r="N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row>
    <row r="38" spans="1:182" s="32" customFormat="1" ht="15" customHeight="1">
      <c r="A38" s="38"/>
      <c r="B38" s="36"/>
      <c r="C38" s="42"/>
      <c r="D38" s="61" t="s">
        <v>63</v>
      </c>
      <c r="E38" s="62"/>
      <c r="F38" s="162"/>
      <c r="G38" s="163"/>
      <c r="H38" s="164"/>
      <c r="I38" s="49"/>
      <c r="J38" s="165"/>
      <c r="K38" s="166"/>
      <c r="L38" s="167"/>
      <c r="M38" s="168"/>
      <c r="N38" s="50"/>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c r="FS38" s="36"/>
      <c r="FT38" s="36"/>
      <c r="FU38" s="36"/>
      <c r="FV38" s="36"/>
      <c r="FW38" s="36"/>
      <c r="FX38" s="36"/>
      <c r="FY38" s="36"/>
      <c r="FZ38" s="36"/>
    </row>
    <row r="39" spans="1:182" s="32" customFormat="1" ht="15" customHeight="1">
      <c r="A39" s="38"/>
      <c r="B39" s="124"/>
      <c r="C39" s="42"/>
      <c r="D39" s="63" t="s">
        <v>65</v>
      </c>
      <c r="E39" s="49"/>
      <c r="F39" s="162"/>
      <c r="G39" s="163"/>
      <c r="H39" s="164"/>
      <c r="I39" s="49"/>
      <c r="J39" s="165"/>
      <c r="K39" s="166"/>
      <c r="L39" s="167"/>
      <c r="M39" s="168"/>
      <c r="N39" s="50"/>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row>
    <row r="40" spans="1:182" s="32" customFormat="1" ht="15" customHeight="1">
      <c r="A40" s="38"/>
      <c r="B40" s="36"/>
      <c r="C40" s="38"/>
      <c r="D40" s="61" t="s">
        <v>64</v>
      </c>
      <c r="E40" s="62"/>
      <c r="F40" s="162"/>
      <c r="G40" s="163"/>
      <c r="H40" s="164"/>
      <c r="I40" s="49"/>
      <c r="J40" s="165"/>
      <c r="K40" s="166"/>
      <c r="L40" s="167"/>
      <c r="M40" s="168"/>
      <c r="N40" s="50"/>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row>
    <row r="41" spans="1:182" s="32" customFormat="1" ht="15" customHeight="1">
      <c r="A41" s="38"/>
      <c r="B41" s="36"/>
      <c r="C41" s="38"/>
      <c r="D41" s="63" t="s">
        <v>66</v>
      </c>
      <c r="E41" s="62"/>
      <c r="F41" s="49"/>
      <c r="G41" s="49"/>
      <c r="H41" s="49"/>
      <c r="I41" s="49"/>
      <c r="J41" s="49"/>
      <c r="K41" s="31"/>
      <c r="L41" s="31"/>
      <c r="M41" s="31"/>
      <c r="N41" s="50"/>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row>
    <row r="42" spans="1:182" s="32" customFormat="1" ht="15" customHeight="1">
      <c r="A42" s="38"/>
      <c r="B42" s="36"/>
      <c r="C42" s="38"/>
      <c r="D42" s="36"/>
      <c r="E42" s="132"/>
      <c r="F42" s="132"/>
      <c r="G42" s="132"/>
      <c r="H42" s="132"/>
      <c r="I42" s="132"/>
      <c r="J42" s="132"/>
      <c r="K42" s="132"/>
      <c r="L42" s="132"/>
      <c r="M42" s="132"/>
      <c r="N42" s="50"/>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row>
    <row r="43" spans="1:182" s="32" customFormat="1" ht="15" customHeight="1">
      <c r="A43" s="38"/>
      <c r="B43" s="124" t="s">
        <v>17</v>
      </c>
      <c r="C43" s="38"/>
      <c r="D43" s="61" t="s">
        <v>2</v>
      </c>
      <c r="E43" s="62"/>
      <c r="F43" s="62"/>
      <c r="G43" s="62"/>
      <c r="H43" s="62"/>
      <c r="I43" s="62"/>
      <c r="J43" s="62"/>
      <c r="K43" s="62"/>
      <c r="L43" s="62"/>
      <c r="M43" s="62"/>
      <c r="N43" s="50"/>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row>
    <row r="44" spans="1:182" s="32" customFormat="1" ht="15" customHeight="1">
      <c r="A44" s="38"/>
      <c r="B44" s="36"/>
      <c r="C44" s="38"/>
      <c r="D44" s="63" t="s">
        <v>3</v>
      </c>
      <c r="E44" s="62"/>
      <c r="F44" s="169"/>
      <c r="G44" s="49"/>
      <c r="H44" s="49"/>
      <c r="I44" s="49"/>
      <c r="J44" s="49"/>
      <c r="K44" s="31"/>
      <c r="L44" s="31"/>
      <c r="M44" s="49"/>
      <c r="N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36"/>
      <c r="EZ44" s="36"/>
      <c r="FA44" s="36"/>
      <c r="FB44" s="36"/>
      <c r="FC44" s="36"/>
      <c r="FD44" s="36"/>
      <c r="FE44" s="36"/>
      <c r="FF44" s="36"/>
      <c r="FG44" s="36"/>
      <c r="FH44" s="36"/>
      <c r="FI44" s="36"/>
      <c r="FJ44" s="36"/>
      <c r="FK44" s="36"/>
      <c r="FL44" s="36"/>
      <c r="FM44" s="36"/>
      <c r="FN44" s="36"/>
      <c r="FO44" s="36"/>
      <c r="FP44" s="36"/>
      <c r="FQ44" s="36"/>
      <c r="FR44" s="36"/>
      <c r="FS44" s="36"/>
      <c r="FT44" s="36"/>
      <c r="FU44" s="36"/>
      <c r="FV44" s="36"/>
      <c r="FW44" s="36"/>
      <c r="FX44" s="36"/>
      <c r="FY44" s="36"/>
      <c r="FZ44" s="36"/>
    </row>
    <row r="45" spans="1:182" s="32" customFormat="1" ht="15" customHeight="1">
      <c r="A45" s="38"/>
      <c r="B45" s="36"/>
      <c r="C45" s="42"/>
      <c r="D45" s="61" t="s">
        <v>63</v>
      </c>
      <c r="E45" s="62"/>
      <c r="F45" s="169"/>
      <c r="G45" s="170"/>
      <c r="H45" s="171"/>
      <c r="I45" s="49"/>
      <c r="J45" s="172"/>
      <c r="K45" s="173"/>
      <c r="L45" s="174"/>
      <c r="M45" s="175"/>
      <c r="N45" s="50"/>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row>
    <row r="46" spans="1:182" s="32" customFormat="1" ht="15" customHeight="1">
      <c r="A46" s="38"/>
      <c r="B46" s="124"/>
      <c r="C46" s="42"/>
      <c r="D46" s="63" t="s">
        <v>65</v>
      </c>
      <c r="E46" s="49"/>
      <c r="F46" s="169"/>
      <c r="G46" s="170"/>
      <c r="H46" s="171"/>
      <c r="I46" s="49"/>
      <c r="J46" s="172"/>
      <c r="K46" s="173"/>
      <c r="L46" s="174"/>
      <c r="M46" s="175"/>
      <c r="N46" s="50"/>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row>
    <row r="47" spans="1:182" s="32" customFormat="1" ht="15" customHeight="1">
      <c r="A47" s="38"/>
      <c r="B47" s="36"/>
      <c r="C47" s="38"/>
      <c r="D47" s="61" t="s">
        <v>64</v>
      </c>
      <c r="E47" s="62"/>
      <c r="F47" s="169"/>
      <c r="G47" s="170"/>
      <c r="H47" s="171"/>
      <c r="I47" s="49"/>
      <c r="J47" s="172"/>
      <c r="K47" s="173"/>
      <c r="L47" s="174"/>
      <c r="M47" s="175"/>
      <c r="N47" s="50"/>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row>
    <row r="48" spans="1:182" s="32" customFormat="1" ht="15" customHeight="1">
      <c r="A48" s="38"/>
      <c r="B48" s="36"/>
      <c r="C48" s="38"/>
      <c r="D48" s="63" t="s">
        <v>66</v>
      </c>
      <c r="E48" s="62"/>
      <c r="F48" s="49"/>
      <c r="G48" s="49"/>
      <c r="H48" s="49"/>
      <c r="I48" s="49"/>
      <c r="J48" s="49"/>
      <c r="K48" s="31"/>
      <c r="L48" s="31"/>
      <c r="M48" s="31"/>
      <c r="N48" s="50"/>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row>
    <row r="49" spans="1:182" s="32" customFormat="1" ht="15" customHeight="1">
      <c r="A49" s="38"/>
      <c r="B49" s="36"/>
      <c r="C49" s="38"/>
      <c r="D49" s="36"/>
      <c r="E49" s="132"/>
      <c r="F49" s="132"/>
      <c r="G49" s="132"/>
      <c r="H49" s="132"/>
      <c r="I49" s="132"/>
      <c r="J49" s="132"/>
      <c r="K49" s="132"/>
      <c r="L49" s="132"/>
      <c r="M49" s="132"/>
      <c r="N49" s="50"/>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row>
    <row r="50" spans="1:182" s="32" customFormat="1" ht="15" customHeight="1">
      <c r="A50" s="38"/>
      <c r="B50" s="124" t="s">
        <v>39</v>
      </c>
      <c r="C50" s="38"/>
      <c r="D50" s="61" t="s">
        <v>2</v>
      </c>
      <c r="E50" s="62"/>
      <c r="F50" s="62"/>
      <c r="G50" s="62"/>
      <c r="H50" s="62"/>
      <c r="I50" s="62"/>
      <c r="J50" s="62"/>
      <c r="K50" s="62"/>
      <c r="L50" s="62"/>
      <c r="M50" s="62"/>
      <c r="N50" s="50"/>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row>
    <row r="51" spans="1:182" s="32" customFormat="1" ht="15" customHeight="1">
      <c r="A51" s="38"/>
      <c r="B51" s="124" t="s">
        <v>38</v>
      </c>
      <c r="C51" s="38"/>
      <c r="D51" s="63" t="s">
        <v>3</v>
      </c>
      <c r="E51" s="62"/>
      <c r="F51" s="49"/>
      <c r="G51" s="49"/>
      <c r="H51" s="49"/>
      <c r="I51" s="49"/>
      <c r="J51" s="49"/>
      <c r="K51" s="31"/>
      <c r="L51" s="31"/>
      <c r="M51" s="49"/>
      <c r="N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row>
    <row r="52" spans="1:182" s="32" customFormat="1" ht="15" customHeight="1">
      <c r="A52" s="38"/>
      <c r="B52" s="36"/>
      <c r="C52" s="42"/>
      <c r="D52" s="61" t="s">
        <v>63</v>
      </c>
      <c r="E52" s="62"/>
      <c r="F52" s="176"/>
      <c r="G52" s="177"/>
      <c r="H52" s="178"/>
      <c r="I52" s="49"/>
      <c r="J52" s="179"/>
      <c r="K52" s="180"/>
      <c r="L52" s="181"/>
      <c r="M52" s="182"/>
      <c r="N52" s="50"/>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row>
    <row r="53" spans="1:182" s="32" customFormat="1" ht="15" customHeight="1">
      <c r="A53" s="38"/>
      <c r="B53" s="36"/>
      <c r="C53" s="42"/>
      <c r="D53" s="63" t="s">
        <v>65</v>
      </c>
      <c r="E53" s="49"/>
      <c r="F53" s="176"/>
      <c r="G53" s="177"/>
      <c r="H53" s="178"/>
      <c r="I53" s="132"/>
      <c r="J53" s="179"/>
      <c r="K53" s="180"/>
      <c r="L53" s="181"/>
      <c r="M53" s="182"/>
      <c r="N53" s="50"/>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row>
    <row r="54" spans="1:182" s="32" customFormat="1" ht="15" customHeight="1">
      <c r="A54" s="38"/>
      <c r="B54" s="36"/>
      <c r="C54" s="38"/>
      <c r="D54" s="61" t="s">
        <v>64</v>
      </c>
      <c r="E54" s="62"/>
      <c r="F54" s="176"/>
      <c r="G54" s="177"/>
      <c r="H54" s="178"/>
      <c r="I54" s="49"/>
      <c r="J54" s="179"/>
      <c r="K54" s="180"/>
      <c r="L54" s="181"/>
      <c r="M54" s="182"/>
      <c r="N54" s="50"/>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row>
    <row r="55" spans="1:182" s="32" customFormat="1" ht="15" customHeight="1">
      <c r="A55" s="38"/>
      <c r="B55" s="36"/>
      <c r="C55" s="38"/>
      <c r="D55" s="63" t="s">
        <v>66</v>
      </c>
      <c r="E55" s="62"/>
      <c r="F55" s="49"/>
      <c r="G55" s="49"/>
      <c r="H55" s="49"/>
      <c r="I55" s="49"/>
      <c r="J55" s="49"/>
      <c r="K55" s="31"/>
      <c r="L55" s="31"/>
      <c r="M55" s="31"/>
      <c r="N55" s="50"/>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row>
    <row r="56" spans="1:182" s="32" customFormat="1" ht="15" customHeight="1" thickBot="1">
      <c r="A56" s="123"/>
      <c r="B56" s="126"/>
      <c r="C56" s="123"/>
      <c r="D56" s="126"/>
      <c r="E56" s="183"/>
      <c r="F56" s="183"/>
      <c r="G56" s="183"/>
      <c r="H56" s="183"/>
      <c r="I56" s="183"/>
      <c r="J56" s="183"/>
      <c r="K56" s="183"/>
      <c r="L56" s="183"/>
      <c r="M56" s="183"/>
      <c r="N56" s="127"/>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row>
    <row r="57" spans="1:182" s="32" customFormat="1">
      <c r="A57" s="36"/>
      <c r="B57" s="36"/>
      <c r="C57" s="38"/>
      <c r="D57" s="36"/>
      <c r="E57" s="73"/>
      <c r="F57" s="68"/>
      <c r="G57" s="68"/>
      <c r="H57" s="68"/>
      <c r="I57" s="68"/>
      <c r="J57" s="68"/>
      <c r="K57" s="68"/>
      <c r="L57" s="68"/>
      <c r="M57" s="68"/>
      <c r="N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row>
    <row r="58" spans="1:182" s="32" customFormat="1" ht="15" customHeight="1">
      <c r="A58" s="36"/>
      <c r="B58" s="36"/>
      <c r="C58" s="36"/>
      <c r="D58" s="36"/>
      <c r="E58" s="80"/>
      <c r="F58" s="80"/>
      <c r="G58" s="80"/>
      <c r="H58" s="98"/>
      <c r="I58" s="98"/>
      <c r="J58" s="80"/>
      <c r="K58" s="80"/>
      <c r="L58" s="99"/>
      <c r="M58" s="99"/>
      <c r="N58" s="98" t="s">
        <v>0</v>
      </c>
    </row>
    <row r="59" spans="1:182" s="32" customFormat="1" ht="15" customHeight="1">
      <c r="A59" s="36"/>
      <c r="B59" s="36"/>
      <c r="C59" s="36"/>
      <c r="D59" s="36"/>
      <c r="E59" s="80"/>
      <c r="F59" s="80"/>
      <c r="G59" s="80"/>
      <c r="H59" s="100"/>
      <c r="I59" s="100"/>
      <c r="J59" s="80"/>
      <c r="K59" s="80"/>
      <c r="L59" s="99"/>
      <c r="M59" s="99"/>
      <c r="N59" s="100" t="s">
        <v>1</v>
      </c>
    </row>
    <row r="60" spans="1:182" s="32" customFormat="1" ht="11.1" customHeight="1">
      <c r="A60" s="36"/>
      <c r="B60" s="36"/>
      <c r="C60" s="36"/>
      <c r="D60" s="36"/>
      <c r="E60" s="80"/>
      <c r="F60" s="80"/>
      <c r="G60" s="80"/>
      <c r="H60" s="100"/>
      <c r="I60" s="100"/>
      <c r="J60" s="80"/>
      <c r="K60" s="80"/>
      <c r="L60" s="99"/>
      <c r="M60" s="99"/>
      <c r="N60" s="100"/>
    </row>
    <row r="61" spans="1:182" s="32" customFormat="1" ht="11.1" customHeight="1">
      <c r="A61" s="36"/>
      <c r="B61" s="36"/>
      <c r="C61" s="36"/>
      <c r="D61" s="36"/>
      <c r="E61" s="80"/>
      <c r="F61" s="80"/>
      <c r="G61" s="80"/>
      <c r="H61" s="100"/>
      <c r="I61" s="100"/>
      <c r="J61" s="80"/>
      <c r="K61" s="80"/>
      <c r="L61" s="99"/>
      <c r="M61" s="99"/>
      <c r="N61" s="100"/>
    </row>
    <row r="62" spans="1:182" s="32" customFormat="1">
      <c r="A62" s="42" t="s">
        <v>216</v>
      </c>
      <c r="B62" s="38"/>
      <c r="C62" s="38"/>
      <c r="D62" s="38"/>
      <c r="E62" s="68"/>
      <c r="F62" s="101"/>
      <c r="G62" s="101"/>
      <c r="H62" s="101"/>
      <c r="I62" s="101"/>
      <c r="J62" s="101"/>
      <c r="K62" s="68"/>
      <c r="L62" s="68"/>
      <c r="M62" s="68"/>
      <c r="N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row>
    <row r="63" spans="1:182" s="32" customFormat="1">
      <c r="A63" s="42" t="s">
        <v>240</v>
      </c>
      <c r="B63" s="38"/>
      <c r="C63" s="38"/>
      <c r="D63" s="38"/>
      <c r="E63" s="68"/>
      <c r="F63" s="101"/>
      <c r="G63" s="101"/>
      <c r="H63" s="101"/>
      <c r="I63" s="101"/>
      <c r="J63" s="101"/>
      <c r="K63" s="68"/>
      <c r="L63" s="68"/>
      <c r="M63" s="68"/>
      <c r="N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c r="EH63" s="36"/>
      <c r="EI63" s="36"/>
      <c r="EJ63" s="36"/>
      <c r="EK63" s="36"/>
      <c r="EL63" s="36"/>
      <c r="EM63" s="36"/>
      <c r="EN63" s="36"/>
      <c r="EO63" s="36"/>
      <c r="EP63" s="36"/>
      <c r="EQ63" s="36"/>
      <c r="ER63" s="36"/>
      <c r="ES63" s="36"/>
      <c r="ET63" s="36"/>
      <c r="EU63" s="36"/>
      <c r="EV63" s="36"/>
      <c r="EW63" s="36"/>
      <c r="EX63" s="36"/>
      <c r="EY63" s="36"/>
      <c r="EZ63" s="36"/>
      <c r="FA63" s="36"/>
      <c r="FB63" s="36"/>
      <c r="FC63" s="36"/>
      <c r="FD63" s="36"/>
      <c r="FE63" s="36"/>
      <c r="FF63" s="36"/>
      <c r="FG63" s="36"/>
      <c r="FH63" s="36"/>
      <c r="FI63" s="36"/>
      <c r="FJ63" s="36"/>
      <c r="FK63" s="36"/>
      <c r="FL63" s="36"/>
      <c r="FM63" s="36"/>
      <c r="FN63" s="36"/>
      <c r="FO63" s="36"/>
      <c r="FP63" s="36"/>
      <c r="FQ63" s="36"/>
      <c r="FR63" s="36"/>
      <c r="FS63" s="36"/>
      <c r="FT63" s="36"/>
      <c r="FU63" s="36"/>
      <c r="FV63" s="36"/>
      <c r="FW63" s="36"/>
      <c r="FX63" s="36"/>
      <c r="FY63" s="36"/>
      <c r="FZ63" s="36"/>
    </row>
    <row r="64" spans="1:182" s="32" customFormat="1" ht="14.25" customHeight="1">
      <c r="A64" s="70" t="s">
        <v>241</v>
      </c>
      <c r="B64" s="67"/>
      <c r="C64" s="67"/>
      <c r="D64" s="38"/>
      <c r="E64" s="68"/>
      <c r="F64" s="68"/>
      <c r="G64" s="68"/>
      <c r="H64" s="68"/>
      <c r="I64" s="68"/>
      <c r="J64" s="68"/>
      <c r="K64" s="68"/>
      <c r="L64" s="68"/>
      <c r="M64" s="68"/>
      <c r="N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row>
    <row r="65" spans="1:182" ht="12" customHeight="1" thickBot="1">
      <c r="A65" s="128"/>
      <c r="B65" s="128"/>
      <c r="C65" s="128"/>
      <c r="D65" s="128"/>
      <c r="E65" s="129"/>
      <c r="F65" s="129"/>
      <c r="G65" s="129"/>
      <c r="H65" s="129"/>
      <c r="I65" s="129"/>
      <c r="J65" s="129"/>
      <c r="K65" s="129"/>
      <c r="L65" s="129"/>
      <c r="M65" s="129"/>
      <c r="N65" s="128"/>
    </row>
    <row r="66" spans="1:182" s="32" customFormat="1" ht="8.1" customHeight="1">
      <c r="A66" s="36"/>
      <c r="B66" s="124" t="s">
        <v>4</v>
      </c>
      <c r="C66" s="42"/>
      <c r="D66" s="42" t="s">
        <v>4</v>
      </c>
      <c r="E66" s="101"/>
      <c r="F66" s="101" t="s">
        <v>4</v>
      </c>
      <c r="G66" s="101" t="s">
        <v>4</v>
      </c>
      <c r="H66" s="101"/>
      <c r="I66" s="101"/>
      <c r="J66" s="101"/>
      <c r="K66" s="101"/>
      <c r="L66" s="101"/>
      <c r="M66" s="101"/>
      <c r="N66" s="38"/>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row>
    <row r="67" spans="1:182" s="32" customFormat="1" ht="18">
      <c r="A67" s="36"/>
      <c r="B67" s="42" t="s">
        <v>34</v>
      </c>
      <c r="C67" s="70"/>
      <c r="D67" s="70"/>
      <c r="E67" s="37" t="s">
        <v>37</v>
      </c>
      <c r="F67" s="37" t="s">
        <v>32</v>
      </c>
      <c r="G67" s="37" t="s">
        <v>31</v>
      </c>
      <c r="H67" s="37" t="s">
        <v>162</v>
      </c>
      <c r="I67" s="37"/>
      <c r="J67" s="37" t="s">
        <v>30</v>
      </c>
      <c r="K67" s="37" t="s">
        <v>60</v>
      </c>
      <c r="L67" s="37" t="s">
        <v>62</v>
      </c>
      <c r="M67" s="37" t="s">
        <v>29</v>
      </c>
      <c r="N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row>
    <row r="68" spans="1:182" s="32" customFormat="1">
      <c r="A68" s="36"/>
      <c r="B68" s="70" t="s">
        <v>33</v>
      </c>
      <c r="C68" s="70"/>
      <c r="D68" s="70"/>
      <c r="E68" s="39" t="s">
        <v>36</v>
      </c>
      <c r="F68" s="39" t="s">
        <v>28</v>
      </c>
      <c r="G68" s="39" t="s">
        <v>27</v>
      </c>
      <c r="H68" s="39" t="s">
        <v>59</v>
      </c>
      <c r="I68" s="39"/>
      <c r="J68" s="37" t="s">
        <v>26</v>
      </c>
      <c r="K68" s="39" t="s">
        <v>61</v>
      </c>
      <c r="L68" s="39"/>
      <c r="M68" s="39" t="s">
        <v>25</v>
      </c>
      <c r="N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c r="EH68" s="36"/>
      <c r="EI68" s="36"/>
      <c r="EJ68" s="36"/>
      <c r="EK68" s="36"/>
      <c r="EL68" s="36"/>
      <c r="EM68" s="36"/>
      <c r="EN68" s="36"/>
      <c r="EO68" s="36"/>
      <c r="EP68" s="36"/>
      <c r="EQ68" s="36"/>
      <c r="ER68" s="36"/>
      <c r="ES68" s="36"/>
      <c r="ET68" s="36"/>
      <c r="EU68" s="36"/>
      <c r="EV68" s="36"/>
      <c r="EW68" s="36"/>
      <c r="EX68" s="36"/>
      <c r="EY68" s="36"/>
      <c r="EZ68" s="36"/>
      <c r="FA68" s="36"/>
      <c r="FB68" s="36"/>
      <c r="FC68" s="36"/>
      <c r="FD68" s="36"/>
      <c r="FE68" s="36"/>
      <c r="FF68" s="36"/>
      <c r="FG68" s="36"/>
      <c r="FH68" s="36"/>
      <c r="FI68" s="36"/>
      <c r="FJ68" s="36"/>
      <c r="FK68" s="36"/>
      <c r="FL68" s="36"/>
      <c r="FM68" s="36"/>
      <c r="FN68" s="36"/>
      <c r="FO68" s="36"/>
      <c r="FP68" s="36"/>
      <c r="FQ68" s="36"/>
      <c r="FR68" s="36"/>
      <c r="FS68" s="36"/>
      <c r="FT68" s="36"/>
      <c r="FU68" s="36"/>
      <c r="FV68" s="36"/>
      <c r="FW68" s="36"/>
      <c r="FX68" s="36"/>
      <c r="FY68" s="36"/>
      <c r="FZ68" s="36"/>
    </row>
    <row r="69" spans="1:182" s="32" customFormat="1" ht="13.5" customHeight="1">
      <c r="A69" s="36"/>
      <c r="B69" s="36"/>
      <c r="C69" s="36"/>
      <c r="D69" s="36"/>
      <c r="E69" s="39"/>
      <c r="F69" s="39" t="s">
        <v>24</v>
      </c>
      <c r="G69" s="39"/>
      <c r="H69" s="39"/>
      <c r="I69" s="39"/>
      <c r="J69" s="39" t="s">
        <v>23</v>
      </c>
      <c r="K69" s="39"/>
      <c r="L69" s="39"/>
      <c r="M69" s="80"/>
      <c r="N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row>
    <row r="70" spans="1:182" s="32" customFormat="1" ht="14.25" customHeight="1">
      <c r="A70" s="36"/>
      <c r="B70" s="36"/>
      <c r="C70" s="36"/>
      <c r="D70" s="36"/>
      <c r="E70" s="39"/>
      <c r="F70" s="39"/>
      <c r="G70" s="39"/>
      <c r="H70" s="39"/>
      <c r="I70" s="39"/>
      <c r="J70" s="39" t="s">
        <v>22</v>
      </c>
      <c r="K70" s="39"/>
      <c r="L70" s="39"/>
      <c r="M70" s="39"/>
      <c r="N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36"/>
      <c r="FF70" s="36"/>
      <c r="FG70" s="36"/>
      <c r="FH70" s="36"/>
      <c r="FI70" s="36"/>
      <c r="FJ70" s="36"/>
      <c r="FK70" s="36"/>
      <c r="FL70" s="36"/>
      <c r="FM70" s="36"/>
      <c r="FN70" s="36"/>
      <c r="FO70" s="36"/>
      <c r="FP70" s="36"/>
      <c r="FQ70" s="36"/>
      <c r="FR70" s="36"/>
      <c r="FS70" s="36"/>
      <c r="FT70" s="36"/>
      <c r="FU70" s="36"/>
      <c r="FV70" s="36"/>
      <c r="FW70" s="36"/>
      <c r="FX70" s="36"/>
      <c r="FY70" s="36"/>
      <c r="FZ70" s="36"/>
    </row>
    <row r="71" spans="1:182" s="32" customFormat="1" ht="8.1" customHeight="1">
      <c r="A71" s="40"/>
      <c r="B71" s="40"/>
      <c r="C71" s="40"/>
      <c r="D71" s="40"/>
      <c r="E71" s="71"/>
      <c r="F71" s="71"/>
      <c r="G71" s="71"/>
      <c r="H71" s="71"/>
      <c r="I71" s="71"/>
      <c r="J71" s="71"/>
      <c r="K71" s="71"/>
      <c r="L71" s="71"/>
      <c r="M71" s="71"/>
      <c r="N71" s="40"/>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36"/>
      <c r="FF71" s="36"/>
      <c r="FG71" s="36"/>
      <c r="FH71" s="36"/>
      <c r="FI71" s="36"/>
      <c r="FJ71" s="36"/>
      <c r="FK71" s="36"/>
      <c r="FL71" s="36"/>
      <c r="FM71" s="36"/>
      <c r="FN71" s="36"/>
      <c r="FO71" s="36"/>
      <c r="FP71" s="36"/>
      <c r="FQ71" s="36"/>
      <c r="FR71" s="36"/>
      <c r="FS71" s="36"/>
      <c r="FT71" s="36"/>
      <c r="FU71" s="36"/>
      <c r="FV71" s="36"/>
      <c r="FW71" s="36"/>
      <c r="FX71" s="36"/>
      <c r="FY71" s="36"/>
      <c r="FZ71" s="36"/>
    </row>
    <row r="72" spans="1:182" s="32" customFormat="1" ht="26.25" customHeight="1">
      <c r="A72" s="36"/>
      <c r="B72" s="124" t="s">
        <v>15</v>
      </c>
      <c r="C72" s="38"/>
      <c r="D72" s="61" t="s">
        <v>2</v>
      </c>
      <c r="E72" s="62"/>
      <c r="F72" s="62"/>
      <c r="G72" s="62"/>
      <c r="H72" s="62"/>
      <c r="I72" s="62"/>
      <c r="J72" s="62"/>
      <c r="K72" s="62"/>
      <c r="L72" s="62"/>
      <c r="M72" s="62"/>
      <c r="N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row>
    <row r="73" spans="1:182" s="32" customFormat="1" ht="15" customHeight="1">
      <c r="A73" s="36"/>
      <c r="B73" s="36"/>
      <c r="C73" s="38"/>
      <c r="D73" s="63" t="s">
        <v>3</v>
      </c>
      <c r="E73" s="62"/>
      <c r="F73" s="49"/>
      <c r="G73" s="49"/>
      <c r="H73" s="49"/>
      <c r="I73" s="49"/>
      <c r="J73" s="49"/>
      <c r="K73" s="49"/>
      <c r="L73" s="49"/>
      <c r="M73" s="49"/>
      <c r="N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36"/>
      <c r="EP73" s="36"/>
      <c r="EQ73" s="36"/>
      <c r="ER73" s="36"/>
      <c r="ES73" s="36"/>
      <c r="ET73" s="36"/>
      <c r="EU73" s="36"/>
      <c r="EV73" s="36"/>
      <c r="EW73" s="36"/>
      <c r="EX73" s="36"/>
      <c r="EY73" s="36"/>
      <c r="EZ73" s="36"/>
      <c r="FA73" s="36"/>
      <c r="FB73" s="36"/>
      <c r="FC73" s="36"/>
      <c r="FD73" s="36"/>
      <c r="FE73" s="36"/>
      <c r="FF73" s="36"/>
      <c r="FG73" s="36"/>
      <c r="FH73" s="36"/>
      <c r="FI73" s="36"/>
      <c r="FJ73" s="36"/>
      <c r="FK73" s="36"/>
      <c r="FL73" s="36"/>
      <c r="FM73" s="36"/>
      <c r="FN73" s="36"/>
      <c r="FO73" s="36"/>
      <c r="FP73" s="36"/>
      <c r="FQ73" s="36"/>
      <c r="FR73" s="36"/>
      <c r="FS73" s="36"/>
      <c r="FT73" s="36"/>
      <c r="FU73" s="36"/>
      <c r="FV73" s="36"/>
      <c r="FW73" s="36"/>
      <c r="FX73" s="36"/>
      <c r="FY73" s="36"/>
      <c r="FZ73" s="36"/>
    </row>
    <row r="74" spans="1:182" s="32" customFormat="1" ht="15" customHeight="1">
      <c r="A74" s="36"/>
      <c r="B74" s="36"/>
      <c r="C74" s="42"/>
      <c r="D74" s="61" t="s">
        <v>63</v>
      </c>
      <c r="E74" s="62"/>
      <c r="F74" s="184"/>
      <c r="G74" s="185"/>
      <c r="H74" s="186"/>
      <c r="I74" s="49"/>
      <c r="J74" s="187"/>
      <c r="K74" s="188"/>
      <c r="L74" s="189"/>
      <c r="M74" s="190"/>
      <c r="N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36"/>
      <c r="EP74" s="36"/>
      <c r="EQ74" s="36"/>
      <c r="ER74" s="36"/>
      <c r="ES74" s="36"/>
      <c r="ET74" s="36"/>
      <c r="EU74" s="36"/>
      <c r="EV74" s="36"/>
      <c r="EW74" s="36"/>
      <c r="EX74" s="36"/>
      <c r="EY74" s="36"/>
      <c r="EZ74" s="36"/>
      <c r="FA74" s="36"/>
      <c r="FB74" s="36"/>
      <c r="FC74" s="36"/>
      <c r="FD74" s="36"/>
      <c r="FE74" s="36"/>
      <c r="FF74" s="36"/>
      <c r="FG74" s="36"/>
      <c r="FH74" s="36"/>
      <c r="FI74" s="36"/>
      <c r="FJ74" s="36"/>
      <c r="FK74" s="36"/>
      <c r="FL74" s="36"/>
      <c r="FM74" s="36"/>
      <c r="FN74" s="36"/>
      <c r="FO74" s="36"/>
      <c r="FP74" s="36"/>
      <c r="FQ74" s="36"/>
      <c r="FR74" s="36"/>
      <c r="FS74" s="36"/>
      <c r="FT74" s="36"/>
      <c r="FU74" s="36"/>
      <c r="FV74" s="36"/>
      <c r="FW74" s="36"/>
      <c r="FX74" s="36"/>
      <c r="FY74" s="36"/>
      <c r="FZ74" s="36"/>
    </row>
    <row r="75" spans="1:182" s="32" customFormat="1" ht="15" customHeight="1">
      <c r="A75" s="36"/>
      <c r="B75" s="124"/>
      <c r="C75" s="42"/>
      <c r="D75" s="63" t="s">
        <v>65</v>
      </c>
      <c r="E75" s="49"/>
      <c r="F75" s="184"/>
      <c r="G75" s="185"/>
      <c r="H75" s="186"/>
      <c r="I75" s="49"/>
      <c r="J75" s="187"/>
      <c r="K75" s="188"/>
      <c r="L75" s="189"/>
      <c r="M75" s="190"/>
      <c r="N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36"/>
      <c r="EZ75" s="36"/>
      <c r="FA75" s="36"/>
      <c r="FB75" s="36"/>
      <c r="FC75" s="36"/>
      <c r="FD75" s="36"/>
      <c r="FE75" s="36"/>
      <c r="FF75" s="36"/>
      <c r="FG75" s="36"/>
      <c r="FH75" s="36"/>
      <c r="FI75" s="36"/>
      <c r="FJ75" s="36"/>
      <c r="FK75" s="36"/>
      <c r="FL75" s="36"/>
      <c r="FM75" s="36"/>
      <c r="FN75" s="36"/>
      <c r="FO75" s="36"/>
      <c r="FP75" s="36"/>
      <c r="FQ75" s="36"/>
      <c r="FR75" s="36"/>
      <c r="FS75" s="36"/>
      <c r="FT75" s="36"/>
      <c r="FU75" s="36"/>
      <c r="FV75" s="36"/>
      <c r="FW75" s="36"/>
      <c r="FX75" s="36"/>
      <c r="FY75" s="36"/>
      <c r="FZ75" s="36"/>
    </row>
    <row r="76" spans="1:182" s="32" customFormat="1" ht="15" customHeight="1">
      <c r="A76" s="36"/>
      <c r="B76" s="36"/>
      <c r="C76" s="38"/>
      <c r="D76" s="61" t="s">
        <v>64</v>
      </c>
      <c r="E76" s="62"/>
      <c r="F76" s="184"/>
      <c r="G76" s="185"/>
      <c r="H76" s="186"/>
      <c r="I76" s="49"/>
      <c r="J76" s="187"/>
      <c r="K76" s="188"/>
      <c r="L76" s="189"/>
      <c r="M76" s="190"/>
      <c r="N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row>
    <row r="77" spans="1:182" s="32" customFormat="1" ht="15" customHeight="1">
      <c r="A77" s="36"/>
      <c r="B77" s="36"/>
      <c r="C77" s="38"/>
      <c r="D77" s="63" t="s">
        <v>66</v>
      </c>
      <c r="E77" s="62"/>
      <c r="F77" s="49"/>
      <c r="G77" s="49"/>
      <c r="H77" s="49"/>
      <c r="I77" s="49"/>
      <c r="J77" s="49"/>
      <c r="K77" s="31"/>
      <c r="L77" s="31"/>
      <c r="M77" s="31"/>
      <c r="N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row>
    <row r="78" spans="1:182" s="32" customFormat="1" ht="15" customHeight="1">
      <c r="A78" s="36"/>
      <c r="B78" s="36"/>
      <c r="C78" s="38"/>
      <c r="D78" s="36"/>
      <c r="E78" s="132"/>
      <c r="F78" s="132"/>
      <c r="G78" s="132"/>
      <c r="H78" s="132"/>
      <c r="I78" s="132"/>
      <c r="J78" s="132"/>
      <c r="K78" s="132"/>
      <c r="L78" s="132"/>
      <c r="M78" s="132"/>
      <c r="N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row>
    <row r="79" spans="1:182" s="32" customFormat="1" ht="15" customHeight="1">
      <c r="A79" s="36"/>
      <c r="B79" s="124" t="s">
        <v>14</v>
      </c>
      <c r="C79" s="38"/>
      <c r="D79" s="61" t="s">
        <v>2</v>
      </c>
      <c r="E79" s="62"/>
      <c r="F79" s="62"/>
      <c r="G79" s="62"/>
      <c r="H79" s="62"/>
      <c r="I79" s="62"/>
      <c r="J79" s="62"/>
      <c r="K79" s="62"/>
      <c r="L79" s="62"/>
      <c r="M79" s="62"/>
      <c r="N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row>
    <row r="80" spans="1:182" s="32" customFormat="1" ht="15" customHeight="1">
      <c r="A80" s="36"/>
      <c r="B80" s="36"/>
      <c r="C80" s="38"/>
      <c r="D80" s="63" t="s">
        <v>3</v>
      </c>
      <c r="E80" s="30"/>
      <c r="F80" s="62"/>
      <c r="G80" s="62"/>
      <c r="H80" s="62"/>
      <c r="I80" s="62"/>
      <c r="J80" s="62"/>
      <c r="K80" s="30"/>
      <c r="L80" s="30"/>
      <c r="M80" s="62"/>
      <c r="N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row>
    <row r="81" spans="1:182" s="32" customFormat="1" ht="15" customHeight="1">
      <c r="A81" s="36"/>
      <c r="B81" s="36"/>
      <c r="C81" s="42"/>
      <c r="D81" s="61" t="s">
        <v>63</v>
      </c>
      <c r="E81" s="62"/>
      <c r="F81" s="191"/>
      <c r="G81" s="192"/>
      <c r="H81" s="193"/>
      <c r="I81" s="49"/>
      <c r="J81" s="194"/>
      <c r="K81" s="195"/>
      <c r="L81" s="196"/>
      <c r="M81" s="197"/>
      <c r="N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row>
    <row r="82" spans="1:182" s="32" customFormat="1" ht="15" customHeight="1">
      <c r="A82" s="36"/>
      <c r="B82" s="124"/>
      <c r="C82" s="42"/>
      <c r="D82" s="63" t="s">
        <v>65</v>
      </c>
      <c r="E82" s="49"/>
      <c r="F82" s="191"/>
      <c r="G82" s="192"/>
      <c r="H82" s="193"/>
      <c r="I82" s="49"/>
      <c r="J82" s="194"/>
      <c r="K82" s="195"/>
      <c r="L82" s="196"/>
      <c r="M82" s="197"/>
      <c r="N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row>
    <row r="83" spans="1:182" s="32" customFormat="1" ht="15" customHeight="1">
      <c r="A83" s="36"/>
      <c r="B83" s="36"/>
      <c r="C83" s="38"/>
      <c r="D83" s="61" t="s">
        <v>64</v>
      </c>
      <c r="E83" s="62"/>
      <c r="F83" s="191"/>
      <c r="G83" s="192"/>
      <c r="H83" s="193"/>
      <c r="I83" s="49"/>
      <c r="J83" s="194"/>
      <c r="K83" s="195"/>
      <c r="L83" s="196"/>
      <c r="M83" s="197"/>
      <c r="N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row>
    <row r="84" spans="1:182" s="32" customFormat="1" ht="15" customHeight="1">
      <c r="A84" s="36"/>
      <c r="B84" s="36"/>
      <c r="C84" s="38"/>
      <c r="D84" s="93" t="s">
        <v>66</v>
      </c>
      <c r="E84" s="62"/>
      <c r="F84" s="49"/>
      <c r="G84" s="49"/>
      <c r="H84" s="49"/>
      <c r="I84" s="49"/>
      <c r="J84" s="49"/>
      <c r="K84" s="31"/>
      <c r="L84" s="31"/>
      <c r="M84" s="31"/>
      <c r="N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row>
    <row r="85" spans="1:182" s="32" customFormat="1" ht="15" customHeight="1">
      <c r="A85" s="36"/>
      <c r="B85" s="36"/>
      <c r="C85" s="36"/>
      <c r="D85" s="36"/>
      <c r="E85" s="73"/>
      <c r="F85" s="73"/>
      <c r="G85" s="73"/>
      <c r="H85" s="73"/>
      <c r="I85" s="73"/>
      <c r="J85" s="73"/>
      <c r="K85" s="73"/>
      <c r="L85" s="73"/>
      <c r="M85" s="73"/>
      <c r="N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row>
    <row r="86" spans="1:182" s="32" customFormat="1">
      <c r="A86" s="38"/>
      <c r="B86" s="124" t="s">
        <v>13</v>
      </c>
      <c r="C86" s="36"/>
      <c r="D86" s="61" t="s">
        <v>2</v>
      </c>
      <c r="E86" s="62"/>
      <c r="F86" s="72"/>
      <c r="G86" s="72"/>
      <c r="H86" s="72"/>
      <c r="I86" s="72"/>
      <c r="J86" s="72"/>
      <c r="K86" s="72"/>
      <c r="L86" s="72"/>
      <c r="M86" s="72"/>
      <c r="N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row>
    <row r="87" spans="1:182" s="32" customFormat="1" ht="15" customHeight="1">
      <c r="A87" s="38"/>
      <c r="B87" s="36"/>
      <c r="C87" s="36"/>
      <c r="D87" s="63" t="s">
        <v>3</v>
      </c>
      <c r="E87" s="49"/>
      <c r="F87" s="44"/>
      <c r="G87" s="44"/>
      <c r="H87" s="44"/>
      <c r="I87" s="44"/>
      <c r="J87" s="44"/>
      <c r="K87" s="73"/>
      <c r="L87" s="73"/>
      <c r="M87" s="73"/>
      <c r="N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row>
    <row r="88" spans="1:182" s="32" customFormat="1" ht="15" customHeight="1">
      <c r="A88" s="38"/>
      <c r="B88" s="36"/>
      <c r="C88" s="42"/>
      <c r="D88" s="61" t="s">
        <v>63</v>
      </c>
      <c r="E88" s="62"/>
      <c r="F88" s="198"/>
      <c r="G88" s="199"/>
      <c r="H88" s="200"/>
      <c r="I88" s="44"/>
      <c r="J88" s="201"/>
      <c r="K88" s="202"/>
      <c r="L88" s="203"/>
      <c r="M88" s="204"/>
      <c r="N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row>
    <row r="89" spans="1:182" s="32" customFormat="1" ht="15" customHeight="1">
      <c r="A89" s="38"/>
      <c r="B89" s="124"/>
      <c r="C89" s="42"/>
      <c r="D89" s="63" t="s">
        <v>65</v>
      </c>
      <c r="E89" s="49"/>
      <c r="F89" s="198"/>
      <c r="G89" s="199"/>
      <c r="H89" s="200"/>
      <c r="I89" s="44"/>
      <c r="J89" s="201"/>
      <c r="K89" s="202"/>
      <c r="L89" s="203"/>
      <c r="M89" s="204"/>
      <c r="N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row>
    <row r="90" spans="1:182" s="32" customFormat="1" ht="15" customHeight="1">
      <c r="A90" s="38"/>
      <c r="B90" s="36"/>
      <c r="C90" s="38"/>
      <c r="D90" s="61" t="s">
        <v>64</v>
      </c>
      <c r="E90" s="62"/>
      <c r="F90" s="198"/>
      <c r="G90" s="199"/>
      <c r="H90" s="200"/>
      <c r="I90" s="44"/>
      <c r="J90" s="201"/>
      <c r="K90" s="202"/>
      <c r="L90" s="203"/>
      <c r="M90" s="204"/>
      <c r="N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row>
    <row r="91" spans="1:182" s="32" customFormat="1" ht="15" customHeight="1">
      <c r="A91" s="38"/>
      <c r="B91" s="36"/>
      <c r="C91" s="38"/>
      <c r="D91" s="63" t="s">
        <v>66</v>
      </c>
      <c r="E91" s="49"/>
      <c r="F91" s="44"/>
      <c r="G91" s="44"/>
      <c r="H91" s="44"/>
      <c r="I91" s="44"/>
      <c r="J91" s="44"/>
      <c r="K91" s="31"/>
      <c r="L91" s="73"/>
      <c r="M91" s="73"/>
      <c r="N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row>
    <row r="92" spans="1:182" s="32" customFormat="1" ht="15" customHeight="1">
      <c r="A92" s="38"/>
      <c r="B92" s="36"/>
      <c r="C92" s="38"/>
      <c r="D92" s="36"/>
      <c r="E92" s="132"/>
      <c r="F92" s="132"/>
      <c r="G92" s="132"/>
      <c r="H92" s="132"/>
      <c r="I92" s="132"/>
      <c r="J92" s="132"/>
      <c r="K92" s="132"/>
      <c r="L92" s="132"/>
      <c r="M92" s="132"/>
      <c r="N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row>
    <row r="93" spans="1:182" s="32" customFormat="1" ht="15" customHeight="1">
      <c r="A93" s="38"/>
      <c r="B93" s="124" t="s">
        <v>12</v>
      </c>
      <c r="C93" s="38"/>
      <c r="D93" s="61" t="s">
        <v>2</v>
      </c>
      <c r="E93" s="62"/>
      <c r="F93" s="72"/>
      <c r="G93" s="72"/>
      <c r="H93" s="72"/>
      <c r="I93" s="72"/>
      <c r="J93" s="72"/>
      <c r="K93" s="72"/>
      <c r="L93" s="72"/>
      <c r="M93" s="72"/>
      <c r="N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row>
    <row r="94" spans="1:182" s="32" customFormat="1" ht="15" customHeight="1">
      <c r="A94" s="38"/>
      <c r="B94" s="36"/>
      <c r="C94" s="36"/>
      <c r="D94" s="63" t="s">
        <v>3</v>
      </c>
      <c r="E94" s="49"/>
      <c r="F94" s="44"/>
      <c r="G94" s="44"/>
      <c r="H94" s="44"/>
      <c r="I94" s="44"/>
      <c r="J94" s="44"/>
      <c r="K94" s="73"/>
      <c r="L94" s="73"/>
      <c r="M94" s="73"/>
      <c r="N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row>
    <row r="95" spans="1:182" s="32" customFormat="1" ht="15" customHeight="1">
      <c r="A95" s="38"/>
      <c r="B95" s="36"/>
      <c r="C95" s="42"/>
      <c r="D95" s="61" t="s">
        <v>63</v>
      </c>
      <c r="E95" s="62"/>
      <c r="F95" s="205"/>
      <c r="G95" s="206"/>
      <c r="H95" s="207"/>
      <c r="I95" s="44"/>
      <c r="J95" s="208"/>
      <c r="K95" s="209"/>
      <c r="L95" s="210"/>
      <c r="M95" s="211"/>
      <c r="N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row>
    <row r="96" spans="1:182" s="32" customFormat="1" ht="15" customHeight="1">
      <c r="A96" s="38"/>
      <c r="B96" s="124"/>
      <c r="C96" s="42"/>
      <c r="D96" s="63" t="s">
        <v>65</v>
      </c>
      <c r="E96" s="49"/>
      <c r="F96" s="205"/>
      <c r="G96" s="206"/>
      <c r="H96" s="207"/>
      <c r="I96" s="44"/>
      <c r="J96" s="208"/>
      <c r="K96" s="209"/>
      <c r="L96" s="210"/>
      <c r="M96" s="211"/>
      <c r="N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row>
    <row r="97" spans="1:182" s="32" customFormat="1" ht="15" customHeight="1">
      <c r="A97" s="38"/>
      <c r="B97" s="36"/>
      <c r="C97" s="38"/>
      <c r="D97" s="61" t="s">
        <v>64</v>
      </c>
      <c r="E97" s="62"/>
      <c r="F97" s="205"/>
      <c r="G97" s="206"/>
      <c r="H97" s="207"/>
      <c r="I97" s="44"/>
      <c r="J97" s="208"/>
      <c r="K97" s="209"/>
      <c r="L97" s="210"/>
      <c r="M97" s="211"/>
      <c r="N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row>
    <row r="98" spans="1:182" s="32" customFormat="1" ht="15" customHeight="1">
      <c r="A98" s="38"/>
      <c r="B98" s="36"/>
      <c r="C98" s="38"/>
      <c r="D98" s="63" t="s">
        <v>66</v>
      </c>
      <c r="E98" s="49"/>
      <c r="F98" s="44"/>
      <c r="G98" s="44"/>
      <c r="H98" s="44"/>
      <c r="I98" s="44"/>
      <c r="J98" s="44"/>
      <c r="K98" s="73"/>
      <c r="L98" s="73"/>
      <c r="M98" s="73"/>
      <c r="N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row>
    <row r="99" spans="1:182" s="32" customFormat="1" ht="15" customHeight="1">
      <c r="A99" s="38"/>
      <c r="B99" s="36"/>
      <c r="C99" s="38"/>
      <c r="D99" s="36"/>
      <c r="E99" s="132"/>
      <c r="F99" s="132"/>
      <c r="G99" s="132"/>
      <c r="H99" s="132"/>
      <c r="I99" s="132"/>
      <c r="J99" s="132"/>
      <c r="K99" s="132"/>
      <c r="L99" s="132"/>
      <c r="M99" s="132"/>
      <c r="N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row>
    <row r="100" spans="1:182" s="32" customFormat="1" ht="15" customHeight="1">
      <c r="A100" s="38"/>
      <c r="B100" s="124" t="s">
        <v>11</v>
      </c>
      <c r="C100" s="38"/>
      <c r="D100" s="61" t="s">
        <v>2</v>
      </c>
      <c r="E100" s="62"/>
      <c r="F100" s="72"/>
      <c r="G100" s="72"/>
      <c r="H100" s="72"/>
      <c r="I100" s="72"/>
      <c r="J100" s="72"/>
      <c r="K100" s="72"/>
      <c r="L100" s="72"/>
      <c r="M100" s="72"/>
      <c r="N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row>
    <row r="101" spans="1:182" s="32" customFormat="1" ht="15" customHeight="1">
      <c r="A101" s="38"/>
      <c r="B101" s="36"/>
      <c r="C101" s="36"/>
      <c r="D101" s="63" t="s">
        <v>3</v>
      </c>
      <c r="E101" s="49"/>
      <c r="F101" s="44"/>
      <c r="G101" s="44"/>
      <c r="H101" s="44"/>
      <c r="I101" s="44"/>
      <c r="J101" s="44"/>
      <c r="K101" s="73"/>
      <c r="L101" s="73"/>
      <c r="M101" s="73"/>
      <c r="N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row>
    <row r="102" spans="1:182" s="32" customFormat="1" ht="15" customHeight="1">
      <c r="A102" s="38"/>
      <c r="B102" s="36"/>
      <c r="C102" s="42"/>
      <c r="D102" s="61" t="s">
        <v>63</v>
      </c>
      <c r="E102" s="62"/>
      <c r="F102" s="212"/>
      <c r="G102" s="213"/>
      <c r="H102" s="214"/>
      <c r="I102" s="44"/>
      <c r="J102" s="215"/>
      <c r="K102" s="216"/>
      <c r="L102" s="217"/>
      <c r="M102" s="218"/>
      <c r="N102" s="50"/>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row>
    <row r="103" spans="1:182" s="32" customFormat="1" ht="15" customHeight="1">
      <c r="A103" s="38"/>
      <c r="B103" s="124"/>
      <c r="C103" s="42"/>
      <c r="D103" s="63" t="s">
        <v>65</v>
      </c>
      <c r="E103" s="49"/>
      <c r="F103" s="212"/>
      <c r="G103" s="213"/>
      <c r="H103" s="214"/>
      <c r="I103" s="44"/>
      <c r="J103" s="215"/>
      <c r="K103" s="216"/>
      <c r="L103" s="217"/>
      <c r="M103" s="218"/>
      <c r="N103" s="50"/>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row>
    <row r="104" spans="1:182" s="32" customFormat="1" ht="15" customHeight="1">
      <c r="A104" s="38"/>
      <c r="B104" s="36"/>
      <c r="C104" s="38"/>
      <c r="D104" s="61" t="s">
        <v>64</v>
      </c>
      <c r="E104" s="62"/>
      <c r="F104" s="212"/>
      <c r="G104" s="213"/>
      <c r="H104" s="214"/>
      <c r="I104" s="44"/>
      <c r="J104" s="215"/>
      <c r="K104" s="216"/>
      <c r="L104" s="217"/>
      <c r="M104" s="218"/>
      <c r="N104" s="50"/>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row>
    <row r="105" spans="1:182" s="32" customFormat="1" ht="15" customHeight="1">
      <c r="A105" s="38"/>
      <c r="B105" s="36"/>
      <c r="C105" s="38"/>
      <c r="D105" s="63" t="s">
        <v>66</v>
      </c>
      <c r="E105" s="49"/>
      <c r="F105" s="44"/>
      <c r="G105" s="44"/>
      <c r="H105" s="44"/>
      <c r="I105" s="44"/>
      <c r="J105" s="44"/>
      <c r="K105" s="73"/>
      <c r="L105" s="73"/>
      <c r="M105" s="73"/>
      <c r="N105" s="50"/>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row>
    <row r="106" spans="1:182" s="32" customFormat="1" ht="15" customHeight="1">
      <c r="A106" s="38"/>
      <c r="B106" s="36"/>
      <c r="C106" s="38"/>
      <c r="D106" s="36"/>
      <c r="E106" s="132"/>
      <c r="F106" s="132"/>
      <c r="G106" s="132"/>
      <c r="H106" s="132"/>
      <c r="I106" s="132"/>
      <c r="J106" s="132"/>
      <c r="K106" s="132"/>
      <c r="L106" s="132"/>
      <c r="M106" s="132"/>
      <c r="N106" s="72"/>
      <c r="O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row>
    <row r="107" spans="1:182" s="32" customFormat="1" ht="15" customHeight="1">
      <c r="A107" s="38"/>
      <c r="B107" s="124" t="s">
        <v>10</v>
      </c>
      <c r="C107" s="38"/>
      <c r="D107" s="61" t="s">
        <v>2</v>
      </c>
      <c r="E107" s="62"/>
      <c r="F107" s="62"/>
      <c r="G107" s="62"/>
      <c r="H107" s="62"/>
      <c r="I107" s="62"/>
      <c r="J107" s="62"/>
      <c r="K107" s="62"/>
      <c r="L107" s="62"/>
      <c r="M107" s="62"/>
      <c r="N107" s="50"/>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row>
    <row r="108" spans="1:182" s="32" customFormat="1" ht="15" customHeight="1">
      <c r="A108" s="38"/>
      <c r="B108" s="36"/>
      <c r="C108" s="38"/>
      <c r="D108" s="63" t="s">
        <v>3</v>
      </c>
      <c r="E108" s="49"/>
      <c r="F108" s="44"/>
      <c r="G108" s="44"/>
      <c r="H108" s="44"/>
      <c r="I108" s="44"/>
      <c r="J108" s="44"/>
      <c r="K108" s="73"/>
      <c r="L108" s="73"/>
      <c r="M108" s="73"/>
      <c r="N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row>
    <row r="109" spans="1:182" s="32" customFormat="1" ht="15" customHeight="1">
      <c r="A109" s="38"/>
      <c r="B109" s="36"/>
      <c r="C109" s="42"/>
      <c r="D109" s="61" t="s">
        <v>63</v>
      </c>
      <c r="E109" s="62"/>
      <c r="F109" s="219"/>
      <c r="G109" s="220"/>
      <c r="H109" s="221"/>
      <c r="I109" s="49"/>
      <c r="J109" s="222"/>
      <c r="K109" s="223"/>
      <c r="L109" s="224"/>
      <c r="M109" s="225"/>
      <c r="N109" s="50"/>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row>
    <row r="110" spans="1:182" s="32" customFormat="1" ht="15" customHeight="1">
      <c r="A110" s="38"/>
      <c r="B110" s="124"/>
      <c r="C110" s="42"/>
      <c r="D110" s="63" t="s">
        <v>65</v>
      </c>
      <c r="E110" s="49"/>
      <c r="F110" s="219"/>
      <c r="G110" s="220"/>
      <c r="H110" s="221"/>
      <c r="I110" s="44"/>
      <c r="J110" s="222"/>
      <c r="K110" s="223"/>
      <c r="L110" s="224"/>
      <c r="M110" s="225"/>
      <c r="N110" s="50"/>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row>
    <row r="111" spans="1:182" s="32" customFormat="1" ht="15" customHeight="1">
      <c r="A111" s="38"/>
      <c r="B111" s="36"/>
      <c r="C111" s="38"/>
      <c r="D111" s="61" t="s">
        <v>64</v>
      </c>
      <c r="E111" s="62"/>
      <c r="F111" s="219"/>
      <c r="G111" s="220"/>
      <c r="H111" s="221"/>
      <c r="I111" s="49"/>
      <c r="J111" s="222"/>
      <c r="K111" s="223"/>
      <c r="L111" s="224"/>
      <c r="M111" s="225"/>
      <c r="N111" s="50"/>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row>
    <row r="112" spans="1:182" s="32" customFormat="1" ht="15" customHeight="1">
      <c r="A112" s="38"/>
      <c r="B112" s="36"/>
      <c r="C112" s="38"/>
      <c r="D112" s="63" t="s">
        <v>66</v>
      </c>
      <c r="E112" s="49"/>
      <c r="F112" s="44"/>
      <c r="G112" s="44"/>
      <c r="H112" s="44"/>
      <c r="I112" s="44"/>
      <c r="J112" s="44"/>
      <c r="K112" s="73"/>
      <c r="L112" s="73"/>
      <c r="M112" s="73"/>
      <c r="N112" s="50"/>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row>
    <row r="113" spans="1:182" s="32" customFormat="1" ht="15" customHeight="1" thickBot="1">
      <c r="A113" s="123"/>
      <c r="B113" s="126"/>
      <c r="C113" s="123"/>
      <c r="D113" s="126"/>
      <c r="E113" s="183"/>
      <c r="F113" s="183"/>
      <c r="G113" s="183"/>
      <c r="H113" s="183"/>
      <c r="I113" s="183"/>
      <c r="J113" s="183"/>
      <c r="K113" s="183"/>
      <c r="L113" s="183"/>
      <c r="M113" s="183"/>
      <c r="N113" s="127"/>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row>
    <row r="114" spans="1:182" s="32" customFormat="1" ht="15" customHeight="1">
      <c r="A114" s="38"/>
      <c r="B114" s="36"/>
      <c r="C114" s="38"/>
      <c r="D114" s="36"/>
      <c r="E114" s="132"/>
      <c r="F114" s="132"/>
      <c r="G114" s="132"/>
      <c r="H114" s="132"/>
      <c r="I114" s="132"/>
      <c r="J114" s="132"/>
      <c r="K114" s="132"/>
      <c r="L114" s="132"/>
      <c r="M114" s="132"/>
      <c r="N114" s="50"/>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row>
    <row r="115" spans="1:182" s="32" customFormat="1" ht="15" customHeight="1">
      <c r="A115" s="36"/>
      <c r="B115" s="36"/>
      <c r="C115" s="36"/>
      <c r="D115" s="36"/>
      <c r="E115" s="31"/>
      <c r="F115" s="31"/>
      <c r="G115" s="31"/>
      <c r="H115" s="226"/>
      <c r="I115" s="226"/>
      <c r="J115" s="31"/>
      <c r="K115" s="31"/>
      <c r="L115" s="227"/>
      <c r="M115" s="227"/>
      <c r="N115" s="98" t="s">
        <v>0</v>
      </c>
    </row>
    <row r="116" spans="1:182" s="32" customFormat="1" ht="15" customHeight="1">
      <c r="A116" s="36"/>
      <c r="B116" s="36"/>
      <c r="C116" s="36"/>
      <c r="D116" s="36"/>
      <c r="E116" s="31"/>
      <c r="F116" s="31"/>
      <c r="G116" s="31"/>
      <c r="H116" s="228"/>
      <c r="I116" s="228"/>
      <c r="J116" s="31"/>
      <c r="K116" s="31"/>
      <c r="L116" s="227"/>
      <c r="M116" s="227"/>
      <c r="N116" s="100" t="s">
        <v>1</v>
      </c>
    </row>
    <row r="117" spans="1:182" s="32" customFormat="1" ht="11.1" customHeight="1">
      <c r="A117" s="36"/>
      <c r="B117" s="36"/>
      <c r="C117" s="36"/>
      <c r="D117" s="36"/>
      <c r="E117" s="31"/>
      <c r="F117" s="31"/>
      <c r="G117" s="31"/>
      <c r="H117" s="228"/>
      <c r="I117" s="228"/>
      <c r="J117" s="31"/>
      <c r="K117" s="31"/>
      <c r="L117" s="227"/>
      <c r="M117" s="227"/>
      <c r="N117" s="100"/>
    </row>
    <row r="118" spans="1:182" s="32" customFormat="1" ht="11.1" customHeight="1">
      <c r="A118" s="36"/>
      <c r="B118" s="36"/>
      <c r="C118" s="36"/>
      <c r="D118" s="36"/>
      <c r="E118" s="31"/>
      <c r="F118" s="31"/>
      <c r="G118" s="31"/>
      <c r="H118" s="228"/>
      <c r="I118" s="228"/>
      <c r="J118" s="31"/>
      <c r="K118" s="31"/>
      <c r="L118" s="227"/>
      <c r="M118" s="227"/>
      <c r="N118" s="100"/>
    </row>
    <row r="119" spans="1:182" s="32" customFormat="1">
      <c r="A119" s="42" t="s">
        <v>216</v>
      </c>
      <c r="B119" s="38"/>
      <c r="C119" s="38"/>
      <c r="D119" s="38"/>
      <c r="E119" s="73"/>
      <c r="F119" s="74"/>
      <c r="G119" s="74"/>
      <c r="H119" s="74"/>
      <c r="I119" s="74"/>
      <c r="J119" s="74"/>
      <c r="K119" s="73"/>
      <c r="L119" s="73"/>
      <c r="M119" s="73"/>
      <c r="N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row>
    <row r="120" spans="1:182" s="32" customFormat="1">
      <c r="A120" s="42" t="s">
        <v>240</v>
      </c>
      <c r="B120" s="38"/>
      <c r="C120" s="38"/>
      <c r="D120" s="38"/>
      <c r="E120" s="73"/>
      <c r="F120" s="74"/>
      <c r="G120" s="74"/>
      <c r="H120" s="74"/>
      <c r="I120" s="74"/>
      <c r="J120" s="74"/>
      <c r="K120" s="73"/>
      <c r="L120" s="73"/>
      <c r="M120" s="73"/>
      <c r="N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row>
    <row r="121" spans="1:182" s="32" customFormat="1" ht="14.25" customHeight="1">
      <c r="A121" s="70" t="s">
        <v>241</v>
      </c>
      <c r="B121" s="67"/>
      <c r="C121" s="67"/>
      <c r="D121" s="38"/>
      <c r="E121" s="73"/>
      <c r="F121" s="73"/>
      <c r="G121" s="73"/>
      <c r="H121" s="73"/>
      <c r="I121" s="73"/>
      <c r="J121" s="73"/>
      <c r="K121" s="73"/>
      <c r="L121" s="73"/>
      <c r="M121" s="73"/>
      <c r="N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c r="EH121" s="36"/>
      <c r="EI121" s="36"/>
      <c r="EJ121" s="36"/>
      <c r="EK121" s="36"/>
      <c r="EL121" s="36"/>
      <c r="EM121" s="36"/>
      <c r="EN121" s="36"/>
      <c r="EO121" s="36"/>
      <c r="EP121" s="36"/>
      <c r="EQ121" s="36"/>
      <c r="ER121" s="36"/>
      <c r="ES121" s="36"/>
      <c r="ET121" s="36"/>
      <c r="EU121" s="36"/>
      <c r="EV121" s="36"/>
      <c r="EW121" s="36"/>
      <c r="EX121" s="36"/>
      <c r="EY121" s="36"/>
      <c r="EZ121" s="36"/>
      <c r="FA121" s="36"/>
      <c r="FB121" s="36"/>
      <c r="FC121" s="36"/>
      <c r="FD121" s="36"/>
      <c r="FE121" s="36"/>
      <c r="FF121" s="36"/>
      <c r="FG121" s="36"/>
      <c r="FH121" s="36"/>
      <c r="FI121" s="36"/>
      <c r="FJ121" s="36"/>
      <c r="FK121" s="36"/>
      <c r="FL121" s="36"/>
      <c r="FM121" s="36"/>
      <c r="FN121" s="36"/>
      <c r="FO121" s="36"/>
      <c r="FP121" s="36"/>
      <c r="FQ121" s="36"/>
      <c r="FR121" s="36"/>
      <c r="FS121" s="36"/>
      <c r="FT121" s="36"/>
      <c r="FU121" s="36"/>
      <c r="FV121" s="36"/>
      <c r="FW121" s="36"/>
      <c r="FX121" s="36"/>
      <c r="FY121" s="36"/>
      <c r="FZ121" s="36"/>
    </row>
    <row r="122" spans="1:182" ht="12" customHeight="1" thickBot="1">
      <c r="A122" s="128"/>
      <c r="B122" s="128"/>
      <c r="C122" s="128"/>
      <c r="D122" s="128"/>
      <c r="E122" s="229"/>
      <c r="F122" s="229"/>
      <c r="G122" s="229"/>
      <c r="H122" s="229"/>
      <c r="I122" s="229"/>
      <c r="J122" s="229"/>
      <c r="K122" s="229"/>
      <c r="L122" s="229"/>
      <c r="M122" s="229"/>
      <c r="N122" s="128"/>
    </row>
    <row r="123" spans="1:182" s="32" customFormat="1" ht="8.1" customHeight="1">
      <c r="A123" s="36"/>
      <c r="B123" s="124" t="s">
        <v>4</v>
      </c>
      <c r="C123" s="42"/>
      <c r="D123" s="42" t="s">
        <v>4</v>
      </c>
      <c r="E123" s="74"/>
      <c r="F123" s="74" t="s">
        <v>4</v>
      </c>
      <c r="G123" s="74" t="s">
        <v>4</v>
      </c>
      <c r="H123" s="74"/>
      <c r="I123" s="74"/>
      <c r="J123" s="74"/>
      <c r="K123" s="74"/>
      <c r="L123" s="74"/>
      <c r="M123" s="74"/>
      <c r="N123" s="38"/>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c r="FF123" s="36"/>
      <c r="FG123" s="36"/>
      <c r="FH123" s="36"/>
      <c r="FI123" s="36"/>
      <c r="FJ123" s="36"/>
      <c r="FK123" s="36"/>
      <c r="FL123" s="36"/>
      <c r="FM123" s="36"/>
      <c r="FN123" s="36"/>
      <c r="FO123" s="36"/>
      <c r="FP123" s="36"/>
      <c r="FQ123" s="36"/>
      <c r="FR123" s="36"/>
      <c r="FS123" s="36"/>
      <c r="FT123" s="36"/>
      <c r="FU123" s="36"/>
      <c r="FV123" s="36"/>
      <c r="FW123" s="36"/>
      <c r="FX123" s="36"/>
      <c r="FY123" s="36"/>
      <c r="FZ123" s="36"/>
    </row>
    <row r="124" spans="1:182" s="32" customFormat="1" ht="18">
      <c r="A124" s="36"/>
      <c r="B124" s="42" t="s">
        <v>34</v>
      </c>
      <c r="C124" s="70"/>
      <c r="D124" s="70"/>
      <c r="E124" s="30" t="s">
        <v>37</v>
      </c>
      <c r="F124" s="30" t="s">
        <v>32</v>
      </c>
      <c r="G124" s="30" t="s">
        <v>31</v>
      </c>
      <c r="H124" s="30" t="s">
        <v>162</v>
      </c>
      <c r="I124" s="30"/>
      <c r="J124" s="30" t="s">
        <v>30</v>
      </c>
      <c r="K124" s="30" t="s">
        <v>60</v>
      </c>
      <c r="L124" s="30" t="s">
        <v>62</v>
      </c>
      <c r="M124" s="30" t="s">
        <v>29</v>
      </c>
      <c r="N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c r="FF124" s="36"/>
      <c r="FG124" s="36"/>
      <c r="FH124" s="36"/>
      <c r="FI124" s="36"/>
      <c r="FJ124" s="36"/>
      <c r="FK124" s="36"/>
      <c r="FL124" s="36"/>
      <c r="FM124" s="36"/>
      <c r="FN124" s="36"/>
      <c r="FO124" s="36"/>
      <c r="FP124" s="36"/>
      <c r="FQ124" s="36"/>
      <c r="FR124" s="36"/>
      <c r="FS124" s="36"/>
      <c r="FT124" s="36"/>
      <c r="FU124" s="36"/>
      <c r="FV124" s="36"/>
      <c r="FW124" s="36"/>
      <c r="FX124" s="36"/>
      <c r="FY124" s="36"/>
      <c r="FZ124" s="36"/>
    </row>
    <row r="125" spans="1:182" s="32" customFormat="1">
      <c r="A125" s="36"/>
      <c r="B125" s="70" t="s">
        <v>33</v>
      </c>
      <c r="C125" s="70"/>
      <c r="D125" s="70"/>
      <c r="E125" s="230" t="s">
        <v>36</v>
      </c>
      <c r="F125" s="230" t="s">
        <v>28</v>
      </c>
      <c r="G125" s="230" t="s">
        <v>27</v>
      </c>
      <c r="H125" s="230" t="s">
        <v>59</v>
      </c>
      <c r="I125" s="230"/>
      <c r="J125" s="30" t="s">
        <v>26</v>
      </c>
      <c r="K125" s="230" t="s">
        <v>61</v>
      </c>
      <c r="L125" s="230"/>
      <c r="M125" s="230" t="s">
        <v>25</v>
      </c>
      <c r="N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36"/>
      <c r="EZ125" s="36"/>
      <c r="FA125" s="36"/>
      <c r="FB125" s="36"/>
      <c r="FC125" s="36"/>
      <c r="FD125" s="36"/>
      <c r="FE125" s="36"/>
      <c r="FF125" s="36"/>
      <c r="FG125" s="36"/>
      <c r="FH125" s="36"/>
      <c r="FI125" s="36"/>
      <c r="FJ125" s="36"/>
      <c r="FK125" s="36"/>
      <c r="FL125" s="36"/>
      <c r="FM125" s="36"/>
      <c r="FN125" s="36"/>
      <c r="FO125" s="36"/>
      <c r="FP125" s="36"/>
      <c r="FQ125" s="36"/>
      <c r="FR125" s="36"/>
      <c r="FS125" s="36"/>
      <c r="FT125" s="36"/>
      <c r="FU125" s="36"/>
      <c r="FV125" s="36"/>
      <c r="FW125" s="36"/>
      <c r="FX125" s="36"/>
      <c r="FY125" s="36"/>
      <c r="FZ125" s="36"/>
    </row>
    <row r="126" spans="1:182" s="32" customFormat="1" ht="13.5" customHeight="1">
      <c r="A126" s="36"/>
      <c r="B126" s="36"/>
      <c r="C126" s="36"/>
      <c r="D126" s="36"/>
      <c r="E126" s="230"/>
      <c r="F126" s="230" t="s">
        <v>24</v>
      </c>
      <c r="G126" s="230"/>
      <c r="H126" s="230"/>
      <c r="I126" s="230"/>
      <c r="J126" s="230" t="s">
        <v>23</v>
      </c>
      <c r="K126" s="230"/>
      <c r="L126" s="230"/>
      <c r="M126" s="31"/>
      <c r="N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row>
    <row r="127" spans="1:182" s="32" customFormat="1" ht="14.25" customHeight="1">
      <c r="A127" s="36"/>
      <c r="B127" s="36"/>
      <c r="C127" s="36"/>
      <c r="D127" s="36"/>
      <c r="E127" s="230"/>
      <c r="F127" s="230"/>
      <c r="G127" s="230"/>
      <c r="H127" s="230"/>
      <c r="I127" s="230"/>
      <c r="J127" s="230" t="s">
        <v>22</v>
      </c>
      <c r="K127" s="230"/>
      <c r="L127" s="230"/>
      <c r="M127" s="230"/>
      <c r="N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c r="FF127" s="36"/>
      <c r="FG127" s="36"/>
      <c r="FH127" s="36"/>
      <c r="FI127" s="36"/>
      <c r="FJ127" s="36"/>
      <c r="FK127" s="36"/>
      <c r="FL127" s="36"/>
      <c r="FM127" s="36"/>
      <c r="FN127" s="36"/>
      <c r="FO127" s="36"/>
      <c r="FP127" s="36"/>
      <c r="FQ127" s="36"/>
      <c r="FR127" s="36"/>
      <c r="FS127" s="36"/>
      <c r="FT127" s="36"/>
      <c r="FU127" s="36"/>
      <c r="FV127" s="36"/>
      <c r="FW127" s="36"/>
      <c r="FX127" s="36"/>
      <c r="FY127" s="36"/>
      <c r="FZ127" s="36"/>
    </row>
    <row r="128" spans="1:182" s="32" customFormat="1" ht="8.1" customHeight="1">
      <c r="A128" s="40"/>
      <c r="B128" s="40"/>
      <c r="C128" s="40"/>
      <c r="D128" s="40"/>
      <c r="E128" s="231"/>
      <c r="F128" s="231"/>
      <c r="G128" s="231"/>
      <c r="H128" s="231"/>
      <c r="I128" s="231"/>
      <c r="J128" s="231"/>
      <c r="K128" s="231"/>
      <c r="L128" s="231"/>
      <c r="M128" s="231"/>
      <c r="N128" s="40"/>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36"/>
      <c r="EZ128" s="36"/>
      <c r="FA128" s="36"/>
      <c r="FB128" s="36"/>
      <c r="FC128" s="36"/>
      <c r="FD128" s="36"/>
      <c r="FE128" s="36"/>
      <c r="FF128" s="36"/>
      <c r="FG128" s="36"/>
      <c r="FH128" s="36"/>
      <c r="FI128" s="36"/>
      <c r="FJ128" s="36"/>
      <c r="FK128" s="36"/>
      <c r="FL128" s="36"/>
      <c r="FM128" s="36"/>
      <c r="FN128" s="36"/>
      <c r="FO128" s="36"/>
      <c r="FP128" s="36"/>
      <c r="FQ128" s="36"/>
      <c r="FR128" s="36"/>
      <c r="FS128" s="36"/>
      <c r="FT128" s="36"/>
      <c r="FU128" s="36"/>
      <c r="FV128" s="36"/>
      <c r="FW128" s="36"/>
      <c r="FX128" s="36"/>
      <c r="FY128" s="36"/>
      <c r="FZ128" s="36"/>
    </row>
    <row r="129" spans="1:182" s="32" customFormat="1" ht="22.5" customHeight="1">
      <c r="A129" s="38"/>
      <c r="B129" s="124" t="s">
        <v>9</v>
      </c>
      <c r="C129" s="38"/>
      <c r="D129" s="61" t="s">
        <v>2</v>
      </c>
      <c r="E129" s="62"/>
      <c r="F129" s="72"/>
      <c r="G129" s="72"/>
      <c r="H129" s="72"/>
      <c r="I129" s="72"/>
      <c r="J129" s="72"/>
      <c r="K129" s="72"/>
      <c r="L129" s="72"/>
      <c r="M129" s="72"/>
      <c r="N129" s="50"/>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row>
    <row r="130" spans="1:182" s="32" customFormat="1" ht="15" customHeight="1">
      <c r="A130" s="38"/>
      <c r="B130" s="36"/>
      <c r="C130" s="38"/>
      <c r="D130" s="63" t="s">
        <v>3</v>
      </c>
      <c r="E130" s="49"/>
      <c r="F130" s="44"/>
      <c r="G130" s="44"/>
      <c r="H130" s="44"/>
      <c r="I130" s="44"/>
      <c r="J130" s="44"/>
      <c r="K130" s="73"/>
      <c r="L130" s="73"/>
      <c r="M130" s="73"/>
      <c r="N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row>
    <row r="131" spans="1:182" s="32" customFormat="1" ht="15" customHeight="1">
      <c r="A131" s="38"/>
      <c r="B131" s="36"/>
      <c r="C131" s="42"/>
      <c r="D131" s="61" t="s">
        <v>63</v>
      </c>
      <c r="E131" s="62"/>
      <c r="F131" s="232"/>
      <c r="G131" s="233"/>
      <c r="H131" s="234"/>
      <c r="I131" s="44"/>
      <c r="J131" s="235"/>
      <c r="K131" s="236"/>
      <c r="L131" s="237"/>
      <c r="M131" s="238"/>
      <c r="N131" s="50"/>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c r="EH131" s="36"/>
      <c r="EI131" s="36"/>
      <c r="EJ131" s="36"/>
      <c r="EK131" s="36"/>
      <c r="EL131" s="36"/>
      <c r="EM131" s="36"/>
      <c r="EN131" s="36"/>
      <c r="EO131" s="36"/>
      <c r="EP131" s="36"/>
      <c r="EQ131" s="36"/>
      <c r="ER131" s="36"/>
      <c r="ES131" s="36"/>
      <c r="ET131" s="36"/>
      <c r="EU131" s="36"/>
      <c r="EV131" s="36"/>
      <c r="EW131" s="36"/>
      <c r="EX131" s="36"/>
      <c r="EY131" s="36"/>
      <c r="EZ131" s="36"/>
      <c r="FA131" s="36"/>
      <c r="FB131" s="36"/>
      <c r="FC131" s="36"/>
      <c r="FD131" s="36"/>
      <c r="FE131" s="36"/>
      <c r="FF131" s="36"/>
      <c r="FG131" s="36"/>
      <c r="FH131" s="36"/>
      <c r="FI131" s="36"/>
      <c r="FJ131" s="36"/>
      <c r="FK131" s="36"/>
      <c r="FL131" s="36"/>
      <c r="FM131" s="36"/>
      <c r="FN131" s="36"/>
      <c r="FO131" s="36"/>
      <c r="FP131" s="36"/>
      <c r="FQ131" s="36"/>
      <c r="FR131" s="36"/>
      <c r="FS131" s="36"/>
      <c r="FT131" s="36"/>
      <c r="FU131" s="36"/>
      <c r="FV131" s="36"/>
      <c r="FW131" s="36"/>
      <c r="FX131" s="36"/>
      <c r="FY131" s="36"/>
      <c r="FZ131" s="36"/>
    </row>
    <row r="132" spans="1:182" s="32" customFormat="1" ht="15" customHeight="1">
      <c r="A132" s="38"/>
      <c r="B132" s="124"/>
      <c r="C132" s="42"/>
      <c r="D132" s="63" t="s">
        <v>65</v>
      </c>
      <c r="E132" s="49"/>
      <c r="F132" s="232"/>
      <c r="G132" s="233"/>
      <c r="H132" s="234"/>
      <c r="I132" s="44"/>
      <c r="J132" s="235"/>
      <c r="K132" s="236"/>
      <c r="L132" s="237"/>
      <c r="M132" s="238"/>
      <c r="N132" s="50"/>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c r="EH132" s="36"/>
      <c r="EI132" s="36"/>
      <c r="EJ132" s="36"/>
      <c r="EK132" s="36"/>
      <c r="EL132" s="36"/>
      <c r="EM132" s="36"/>
      <c r="EN132" s="36"/>
      <c r="EO132" s="36"/>
      <c r="EP132" s="36"/>
      <c r="EQ132" s="36"/>
      <c r="ER132" s="36"/>
      <c r="ES132" s="36"/>
      <c r="ET132" s="36"/>
      <c r="EU132" s="36"/>
      <c r="EV132" s="36"/>
      <c r="EW132" s="36"/>
      <c r="EX132" s="36"/>
      <c r="EY132" s="36"/>
      <c r="EZ132" s="36"/>
      <c r="FA132" s="36"/>
      <c r="FB132" s="36"/>
      <c r="FC132" s="36"/>
      <c r="FD132" s="36"/>
      <c r="FE132" s="36"/>
      <c r="FF132" s="36"/>
      <c r="FG132" s="36"/>
      <c r="FH132" s="36"/>
      <c r="FI132" s="36"/>
      <c r="FJ132" s="36"/>
      <c r="FK132" s="36"/>
      <c r="FL132" s="36"/>
      <c r="FM132" s="36"/>
      <c r="FN132" s="36"/>
      <c r="FO132" s="36"/>
      <c r="FP132" s="36"/>
      <c r="FQ132" s="36"/>
      <c r="FR132" s="36"/>
      <c r="FS132" s="36"/>
      <c r="FT132" s="36"/>
      <c r="FU132" s="36"/>
      <c r="FV132" s="36"/>
      <c r="FW132" s="36"/>
      <c r="FX132" s="36"/>
      <c r="FY132" s="36"/>
      <c r="FZ132" s="36"/>
    </row>
    <row r="133" spans="1:182" s="32" customFormat="1" ht="15" customHeight="1">
      <c r="A133" s="38"/>
      <c r="B133" s="36"/>
      <c r="C133" s="38"/>
      <c r="D133" s="61" t="s">
        <v>64</v>
      </c>
      <c r="E133" s="62"/>
      <c r="F133" s="232"/>
      <c r="G133" s="233"/>
      <c r="H133" s="234"/>
      <c r="I133" s="44"/>
      <c r="J133" s="235"/>
      <c r="K133" s="236"/>
      <c r="L133" s="237"/>
      <c r="M133" s="238"/>
      <c r="N133" s="50"/>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row>
    <row r="134" spans="1:182" s="32" customFormat="1" ht="15" customHeight="1">
      <c r="A134" s="38"/>
      <c r="B134" s="36"/>
      <c r="C134" s="38"/>
      <c r="D134" s="63" t="s">
        <v>66</v>
      </c>
      <c r="E134" s="49"/>
      <c r="F134" s="44"/>
      <c r="G134" s="44"/>
      <c r="H134" s="44"/>
      <c r="I134" s="44"/>
      <c r="J134" s="44"/>
      <c r="K134" s="73"/>
      <c r="L134" s="73"/>
      <c r="M134" s="132"/>
      <c r="N134" s="50"/>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c r="EH134" s="36"/>
      <c r="EI134" s="36"/>
      <c r="EJ134" s="36"/>
      <c r="EK134" s="36"/>
      <c r="EL134" s="36"/>
      <c r="EM134" s="36"/>
      <c r="EN134" s="36"/>
      <c r="EO134" s="36"/>
      <c r="EP134" s="36"/>
      <c r="EQ134" s="36"/>
      <c r="ER134" s="36"/>
      <c r="ES134" s="36"/>
      <c r="ET134" s="36"/>
      <c r="EU134" s="36"/>
      <c r="EV134" s="36"/>
      <c r="EW134" s="36"/>
      <c r="EX134" s="36"/>
      <c r="EY134" s="36"/>
      <c r="EZ134" s="36"/>
      <c r="FA134" s="36"/>
      <c r="FB134" s="36"/>
      <c r="FC134" s="36"/>
      <c r="FD134" s="36"/>
      <c r="FE134" s="36"/>
      <c r="FF134" s="36"/>
      <c r="FG134" s="36"/>
      <c r="FH134" s="36"/>
      <c r="FI134" s="36"/>
      <c r="FJ134" s="36"/>
      <c r="FK134" s="36"/>
      <c r="FL134" s="36"/>
      <c r="FM134" s="36"/>
      <c r="FN134" s="36"/>
      <c r="FO134" s="36"/>
      <c r="FP134" s="36"/>
      <c r="FQ134" s="36"/>
      <c r="FR134" s="36"/>
      <c r="FS134" s="36"/>
      <c r="FT134" s="36"/>
      <c r="FU134" s="36"/>
      <c r="FV134" s="36"/>
      <c r="FW134" s="36"/>
      <c r="FX134" s="36"/>
      <c r="FY134" s="36"/>
      <c r="FZ134" s="36"/>
    </row>
    <row r="135" spans="1:182" s="32" customFormat="1" ht="15" customHeight="1">
      <c r="A135" s="38"/>
      <c r="B135" s="36"/>
      <c r="C135" s="38"/>
      <c r="D135" s="36"/>
      <c r="E135" s="132"/>
      <c r="F135" s="132"/>
      <c r="G135" s="132"/>
      <c r="H135" s="132"/>
      <c r="I135" s="132"/>
      <c r="J135" s="132"/>
      <c r="K135" s="132"/>
      <c r="L135" s="132"/>
      <c r="M135" s="132"/>
      <c r="N135" s="50"/>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c r="EH135" s="36"/>
      <c r="EI135" s="36"/>
      <c r="EJ135" s="36"/>
      <c r="EK135" s="36"/>
      <c r="EL135" s="36"/>
      <c r="EM135" s="36"/>
      <c r="EN135" s="36"/>
      <c r="EO135" s="36"/>
      <c r="EP135" s="36"/>
      <c r="EQ135" s="36"/>
      <c r="ER135" s="36"/>
      <c r="ES135" s="36"/>
      <c r="ET135" s="36"/>
      <c r="EU135" s="36"/>
      <c r="EV135" s="36"/>
      <c r="EW135" s="36"/>
      <c r="EX135" s="36"/>
      <c r="EY135" s="36"/>
      <c r="EZ135" s="36"/>
      <c r="FA135" s="36"/>
      <c r="FB135" s="36"/>
      <c r="FC135" s="36"/>
      <c r="FD135" s="36"/>
      <c r="FE135" s="36"/>
      <c r="FF135" s="36"/>
      <c r="FG135" s="36"/>
      <c r="FH135" s="36"/>
      <c r="FI135" s="36"/>
      <c r="FJ135" s="36"/>
      <c r="FK135" s="36"/>
      <c r="FL135" s="36"/>
      <c r="FM135" s="36"/>
      <c r="FN135" s="36"/>
      <c r="FO135" s="36"/>
      <c r="FP135" s="36"/>
      <c r="FQ135" s="36"/>
      <c r="FR135" s="36"/>
      <c r="FS135" s="36"/>
      <c r="FT135" s="36"/>
      <c r="FU135" s="36"/>
      <c r="FV135" s="36"/>
      <c r="FW135" s="36"/>
      <c r="FX135" s="36"/>
      <c r="FY135" s="36"/>
      <c r="FZ135" s="36"/>
    </row>
    <row r="136" spans="1:182" s="32" customFormat="1" ht="15" customHeight="1">
      <c r="A136" s="38"/>
      <c r="B136" s="124" t="s">
        <v>8</v>
      </c>
      <c r="C136" s="38"/>
      <c r="D136" s="61" t="s">
        <v>2</v>
      </c>
      <c r="E136" s="62"/>
      <c r="F136" s="72"/>
      <c r="G136" s="72"/>
      <c r="H136" s="72"/>
      <c r="I136" s="72"/>
      <c r="J136" s="72"/>
      <c r="K136" s="72"/>
      <c r="L136" s="72"/>
      <c r="M136" s="72"/>
      <c r="N136" s="50"/>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36"/>
      <c r="EZ136" s="36"/>
      <c r="FA136" s="36"/>
      <c r="FB136" s="36"/>
      <c r="FC136" s="36"/>
      <c r="FD136" s="36"/>
      <c r="FE136" s="36"/>
      <c r="FF136" s="36"/>
      <c r="FG136" s="36"/>
      <c r="FH136" s="36"/>
      <c r="FI136" s="36"/>
      <c r="FJ136" s="36"/>
      <c r="FK136" s="36"/>
      <c r="FL136" s="36"/>
      <c r="FM136" s="36"/>
      <c r="FN136" s="36"/>
      <c r="FO136" s="36"/>
      <c r="FP136" s="36"/>
      <c r="FQ136" s="36"/>
      <c r="FR136" s="36"/>
      <c r="FS136" s="36"/>
      <c r="FT136" s="36"/>
      <c r="FU136" s="36"/>
      <c r="FV136" s="36"/>
      <c r="FW136" s="36"/>
      <c r="FX136" s="36"/>
      <c r="FY136" s="36"/>
      <c r="FZ136" s="36"/>
    </row>
    <row r="137" spans="1:182" s="32" customFormat="1" ht="15" customHeight="1">
      <c r="A137" s="38"/>
      <c r="B137" s="36"/>
      <c r="C137" s="38"/>
      <c r="D137" s="63" t="s">
        <v>3</v>
      </c>
      <c r="E137" s="49"/>
      <c r="F137" s="72"/>
      <c r="G137" s="72"/>
      <c r="H137" s="72"/>
      <c r="I137" s="72"/>
      <c r="J137" s="72"/>
      <c r="K137" s="74"/>
      <c r="L137" s="74"/>
      <c r="M137" s="74"/>
      <c r="N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c r="EH137" s="36"/>
      <c r="EI137" s="36"/>
      <c r="EJ137" s="36"/>
      <c r="EK137" s="36"/>
      <c r="EL137" s="36"/>
      <c r="EM137" s="36"/>
      <c r="EN137" s="36"/>
      <c r="EO137" s="36"/>
      <c r="EP137" s="36"/>
      <c r="EQ137" s="36"/>
      <c r="ER137" s="36"/>
      <c r="ES137" s="36"/>
      <c r="ET137" s="36"/>
      <c r="EU137" s="36"/>
      <c r="EV137" s="36"/>
      <c r="EW137" s="36"/>
      <c r="EX137" s="36"/>
      <c r="EY137" s="36"/>
      <c r="EZ137" s="36"/>
      <c r="FA137" s="36"/>
      <c r="FB137" s="36"/>
      <c r="FC137" s="36"/>
      <c r="FD137" s="36"/>
      <c r="FE137" s="36"/>
      <c r="FF137" s="36"/>
      <c r="FG137" s="36"/>
      <c r="FH137" s="36"/>
      <c r="FI137" s="36"/>
      <c r="FJ137" s="36"/>
      <c r="FK137" s="36"/>
      <c r="FL137" s="36"/>
      <c r="FM137" s="36"/>
      <c r="FN137" s="36"/>
      <c r="FO137" s="36"/>
      <c r="FP137" s="36"/>
      <c r="FQ137" s="36"/>
      <c r="FR137" s="36"/>
      <c r="FS137" s="36"/>
      <c r="FT137" s="36"/>
      <c r="FU137" s="36"/>
      <c r="FV137" s="36"/>
      <c r="FW137" s="36"/>
      <c r="FX137" s="36"/>
      <c r="FY137" s="36"/>
      <c r="FZ137" s="36"/>
    </row>
    <row r="138" spans="1:182" s="32" customFormat="1" ht="15" customHeight="1">
      <c r="A138" s="38"/>
      <c r="B138" s="36"/>
      <c r="C138" s="42"/>
      <c r="D138" s="61" t="s">
        <v>63</v>
      </c>
      <c r="E138" s="62"/>
      <c r="F138" s="239"/>
      <c r="G138" s="240"/>
      <c r="H138" s="241"/>
      <c r="I138" s="44"/>
      <c r="J138" s="242"/>
      <c r="K138" s="243"/>
      <c r="L138" s="244"/>
      <c r="M138" s="245"/>
      <c r="N138" s="50"/>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c r="EH138" s="36"/>
      <c r="EI138" s="36"/>
      <c r="EJ138" s="36"/>
      <c r="EK138" s="36"/>
      <c r="EL138" s="36"/>
      <c r="EM138" s="36"/>
      <c r="EN138" s="36"/>
      <c r="EO138" s="36"/>
      <c r="EP138" s="36"/>
      <c r="EQ138" s="36"/>
      <c r="ER138" s="36"/>
      <c r="ES138" s="36"/>
      <c r="ET138" s="36"/>
      <c r="EU138" s="36"/>
      <c r="EV138" s="36"/>
      <c r="EW138" s="36"/>
      <c r="EX138" s="36"/>
      <c r="EY138" s="36"/>
      <c r="EZ138" s="36"/>
      <c r="FA138" s="36"/>
      <c r="FB138" s="36"/>
      <c r="FC138" s="36"/>
      <c r="FD138" s="36"/>
      <c r="FE138" s="36"/>
      <c r="FF138" s="36"/>
      <c r="FG138" s="36"/>
      <c r="FH138" s="36"/>
      <c r="FI138" s="36"/>
      <c r="FJ138" s="36"/>
      <c r="FK138" s="36"/>
      <c r="FL138" s="36"/>
      <c r="FM138" s="36"/>
      <c r="FN138" s="36"/>
      <c r="FO138" s="36"/>
      <c r="FP138" s="36"/>
      <c r="FQ138" s="36"/>
      <c r="FR138" s="36"/>
      <c r="FS138" s="36"/>
      <c r="FT138" s="36"/>
      <c r="FU138" s="36"/>
      <c r="FV138" s="36"/>
      <c r="FW138" s="36"/>
      <c r="FX138" s="36"/>
      <c r="FY138" s="36"/>
      <c r="FZ138" s="36"/>
    </row>
    <row r="139" spans="1:182" s="32" customFormat="1" ht="15" customHeight="1">
      <c r="A139" s="38"/>
      <c r="B139" s="124"/>
      <c r="C139" s="42"/>
      <c r="D139" s="63" t="s">
        <v>65</v>
      </c>
      <c r="E139" s="49"/>
      <c r="F139" s="239"/>
      <c r="G139" s="240"/>
      <c r="H139" s="241"/>
      <c r="I139" s="44"/>
      <c r="J139" s="242"/>
      <c r="K139" s="243"/>
      <c r="L139" s="244"/>
      <c r="M139" s="245"/>
      <c r="N139" s="50"/>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c r="EH139" s="36"/>
      <c r="EI139" s="36"/>
      <c r="EJ139" s="36"/>
      <c r="EK139" s="36"/>
      <c r="EL139" s="36"/>
      <c r="EM139" s="36"/>
      <c r="EN139" s="36"/>
      <c r="EO139" s="36"/>
      <c r="EP139" s="36"/>
      <c r="EQ139" s="36"/>
      <c r="ER139" s="36"/>
      <c r="ES139" s="36"/>
      <c r="ET139" s="36"/>
      <c r="EU139" s="36"/>
      <c r="EV139" s="36"/>
      <c r="EW139" s="36"/>
      <c r="EX139" s="36"/>
      <c r="EY139" s="36"/>
      <c r="EZ139" s="36"/>
      <c r="FA139" s="36"/>
      <c r="FB139" s="36"/>
      <c r="FC139" s="36"/>
      <c r="FD139" s="36"/>
      <c r="FE139" s="36"/>
      <c r="FF139" s="36"/>
      <c r="FG139" s="36"/>
      <c r="FH139" s="36"/>
      <c r="FI139" s="36"/>
      <c r="FJ139" s="36"/>
      <c r="FK139" s="36"/>
      <c r="FL139" s="36"/>
      <c r="FM139" s="36"/>
      <c r="FN139" s="36"/>
      <c r="FO139" s="36"/>
      <c r="FP139" s="36"/>
      <c r="FQ139" s="36"/>
      <c r="FR139" s="36"/>
      <c r="FS139" s="36"/>
      <c r="FT139" s="36"/>
      <c r="FU139" s="36"/>
      <c r="FV139" s="36"/>
      <c r="FW139" s="36"/>
      <c r="FX139" s="36"/>
      <c r="FY139" s="36"/>
      <c r="FZ139" s="36"/>
    </row>
    <row r="140" spans="1:182" s="32" customFormat="1" ht="15" customHeight="1">
      <c r="A140" s="38"/>
      <c r="B140" s="36"/>
      <c r="C140" s="38"/>
      <c r="D140" s="61" t="s">
        <v>64</v>
      </c>
      <c r="E140" s="62"/>
      <c r="F140" s="239"/>
      <c r="G140" s="240"/>
      <c r="H140" s="241"/>
      <c r="I140" s="44"/>
      <c r="J140" s="242"/>
      <c r="K140" s="243"/>
      <c r="L140" s="244"/>
      <c r="M140" s="245"/>
      <c r="N140" s="50"/>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c r="EH140" s="36"/>
      <c r="EI140" s="36"/>
      <c r="EJ140" s="36"/>
      <c r="EK140" s="36"/>
      <c r="EL140" s="36"/>
      <c r="EM140" s="36"/>
      <c r="EN140" s="36"/>
      <c r="EO140" s="36"/>
      <c r="EP140" s="36"/>
      <c r="EQ140" s="36"/>
      <c r="ER140" s="36"/>
      <c r="ES140" s="36"/>
      <c r="ET140" s="36"/>
      <c r="EU140" s="36"/>
      <c r="EV140" s="36"/>
      <c r="EW140" s="36"/>
      <c r="EX140" s="36"/>
      <c r="EY140" s="36"/>
      <c r="EZ140" s="36"/>
      <c r="FA140" s="36"/>
      <c r="FB140" s="36"/>
      <c r="FC140" s="36"/>
      <c r="FD140" s="36"/>
      <c r="FE140" s="36"/>
      <c r="FF140" s="36"/>
      <c r="FG140" s="36"/>
      <c r="FH140" s="36"/>
      <c r="FI140" s="36"/>
      <c r="FJ140" s="36"/>
      <c r="FK140" s="36"/>
      <c r="FL140" s="36"/>
      <c r="FM140" s="36"/>
      <c r="FN140" s="36"/>
      <c r="FO140" s="36"/>
      <c r="FP140" s="36"/>
      <c r="FQ140" s="36"/>
      <c r="FR140" s="36"/>
      <c r="FS140" s="36"/>
      <c r="FT140" s="36"/>
      <c r="FU140" s="36"/>
      <c r="FV140" s="36"/>
      <c r="FW140" s="36"/>
      <c r="FX140" s="36"/>
      <c r="FY140" s="36"/>
      <c r="FZ140" s="36"/>
    </row>
    <row r="141" spans="1:182" s="32" customFormat="1" ht="15" customHeight="1">
      <c r="A141" s="38"/>
      <c r="B141" s="36"/>
      <c r="C141" s="38"/>
      <c r="D141" s="63" t="s">
        <v>66</v>
      </c>
      <c r="E141" s="49"/>
      <c r="F141" s="44"/>
      <c r="G141" s="44"/>
      <c r="H141" s="44"/>
      <c r="I141" s="44"/>
      <c r="J141" s="44"/>
      <c r="K141" s="73"/>
      <c r="L141" s="73"/>
      <c r="M141" s="73"/>
      <c r="N141" s="50"/>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c r="EH141" s="36"/>
      <c r="EI141" s="36"/>
      <c r="EJ141" s="36"/>
      <c r="EK141" s="36"/>
      <c r="EL141" s="36"/>
      <c r="EM141" s="36"/>
      <c r="EN141" s="36"/>
      <c r="EO141" s="36"/>
      <c r="EP141" s="36"/>
      <c r="EQ141" s="36"/>
      <c r="ER141" s="36"/>
      <c r="ES141" s="36"/>
      <c r="ET141" s="36"/>
      <c r="EU141" s="36"/>
      <c r="EV141" s="36"/>
      <c r="EW141" s="36"/>
      <c r="EX141" s="36"/>
      <c r="EY141" s="36"/>
      <c r="EZ141" s="36"/>
      <c r="FA141" s="36"/>
      <c r="FB141" s="36"/>
      <c r="FC141" s="36"/>
      <c r="FD141" s="36"/>
      <c r="FE141" s="36"/>
      <c r="FF141" s="36"/>
      <c r="FG141" s="36"/>
      <c r="FH141" s="36"/>
      <c r="FI141" s="36"/>
      <c r="FJ141" s="36"/>
      <c r="FK141" s="36"/>
      <c r="FL141" s="36"/>
      <c r="FM141" s="36"/>
      <c r="FN141" s="36"/>
      <c r="FO141" s="36"/>
      <c r="FP141" s="36"/>
      <c r="FQ141" s="36"/>
      <c r="FR141" s="36"/>
      <c r="FS141" s="36"/>
      <c r="FT141" s="36"/>
      <c r="FU141" s="36"/>
      <c r="FV141" s="36"/>
      <c r="FW141" s="36"/>
      <c r="FX141" s="36"/>
      <c r="FY141" s="36"/>
      <c r="FZ141" s="36"/>
    </row>
    <row r="142" spans="1:182" s="32" customFormat="1" ht="15" customHeight="1">
      <c r="A142" s="38"/>
      <c r="B142" s="36"/>
      <c r="C142" s="38"/>
      <c r="D142" s="36"/>
      <c r="E142" s="132"/>
      <c r="F142" s="132"/>
      <c r="G142" s="132"/>
      <c r="H142" s="132"/>
      <c r="I142" s="132"/>
      <c r="J142" s="132"/>
      <c r="K142" s="132"/>
      <c r="L142" s="132"/>
      <c r="M142" s="132"/>
      <c r="N142" s="50"/>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36"/>
      <c r="EZ142" s="36"/>
      <c r="FA142" s="36"/>
      <c r="FB142" s="36"/>
      <c r="FC142" s="36"/>
      <c r="FD142" s="36"/>
      <c r="FE142" s="36"/>
      <c r="FF142" s="36"/>
      <c r="FG142" s="36"/>
      <c r="FH142" s="36"/>
      <c r="FI142" s="36"/>
      <c r="FJ142" s="36"/>
      <c r="FK142" s="36"/>
      <c r="FL142" s="36"/>
      <c r="FM142" s="36"/>
      <c r="FN142" s="36"/>
      <c r="FO142" s="36"/>
      <c r="FP142" s="36"/>
      <c r="FQ142" s="36"/>
      <c r="FR142" s="36"/>
      <c r="FS142" s="36"/>
      <c r="FT142" s="36"/>
      <c r="FU142" s="36"/>
      <c r="FV142" s="36"/>
      <c r="FW142" s="36"/>
      <c r="FX142" s="36"/>
      <c r="FY142" s="36"/>
      <c r="FZ142" s="36"/>
    </row>
    <row r="143" spans="1:182" s="32" customFormat="1" ht="15" customHeight="1">
      <c r="A143" s="38"/>
      <c r="B143" s="124" t="s">
        <v>35</v>
      </c>
      <c r="C143" s="38"/>
      <c r="D143" s="61" t="s">
        <v>2</v>
      </c>
      <c r="E143" s="62"/>
      <c r="F143" s="72"/>
      <c r="G143" s="72"/>
      <c r="H143" s="72"/>
      <c r="I143" s="72"/>
      <c r="J143" s="72"/>
      <c r="K143" s="72"/>
      <c r="L143" s="72"/>
      <c r="M143" s="72"/>
      <c r="N143" s="50"/>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c r="EH143" s="36"/>
      <c r="EI143" s="36"/>
      <c r="EJ143" s="36"/>
      <c r="EK143" s="36"/>
      <c r="EL143" s="36"/>
      <c r="EM143" s="36"/>
      <c r="EN143" s="36"/>
      <c r="EO143" s="36"/>
      <c r="EP143" s="36"/>
      <c r="EQ143" s="36"/>
      <c r="ER143" s="36"/>
      <c r="ES143" s="36"/>
      <c r="ET143" s="36"/>
      <c r="EU143" s="36"/>
      <c r="EV143" s="36"/>
      <c r="EW143" s="36"/>
      <c r="EX143" s="36"/>
      <c r="EY143" s="36"/>
      <c r="EZ143" s="36"/>
      <c r="FA143" s="36"/>
      <c r="FB143" s="36"/>
      <c r="FC143" s="36"/>
      <c r="FD143" s="36"/>
      <c r="FE143" s="36"/>
      <c r="FF143" s="36"/>
      <c r="FG143" s="36"/>
      <c r="FH143" s="36"/>
      <c r="FI143" s="36"/>
      <c r="FJ143" s="36"/>
      <c r="FK143" s="36"/>
      <c r="FL143" s="36"/>
      <c r="FM143" s="36"/>
      <c r="FN143" s="36"/>
      <c r="FO143" s="36"/>
      <c r="FP143" s="36"/>
      <c r="FQ143" s="36"/>
      <c r="FR143" s="36"/>
      <c r="FS143" s="36"/>
      <c r="FT143" s="36"/>
      <c r="FU143" s="36"/>
      <c r="FV143" s="36"/>
      <c r="FW143" s="36"/>
      <c r="FX143" s="36"/>
      <c r="FY143" s="36"/>
      <c r="FZ143" s="36"/>
    </row>
    <row r="144" spans="1:182" s="32" customFormat="1" ht="18" customHeight="1">
      <c r="A144" s="38"/>
      <c r="B144" s="124" t="s">
        <v>202</v>
      </c>
      <c r="C144" s="38"/>
      <c r="D144" s="63" t="s">
        <v>3</v>
      </c>
      <c r="E144" s="49"/>
      <c r="F144" s="44"/>
      <c r="G144" s="44"/>
      <c r="H144" s="44"/>
      <c r="I144" s="44"/>
      <c r="J144" s="44"/>
      <c r="K144" s="44"/>
      <c r="L144" s="44"/>
      <c r="M144" s="44"/>
      <c r="N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c r="EH144" s="36"/>
      <c r="EI144" s="36"/>
      <c r="EJ144" s="36"/>
      <c r="EK144" s="36"/>
      <c r="EL144" s="36"/>
      <c r="EM144" s="36"/>
      <c r="EN144" s="36"/>
      <c r="EO144" s="36"/>
      <c r="EP144" s="36"/>
      <c r="EQ144" s="36"/>
      <c r="ER144" s="36"/>
      <c r="ES144" s="36"/>
      <c r="ET144" s="36"/>
      <c r="EU144" s="36"/>
      <c r="EV144" s="36"/>
      <c r="EW144" s="36"/>
      <c r="EX144" s="36"/>
      <c r="EY144" s="36"/>
      <c r="EZ144" s="36"/>
      <c r="FA144" s="36"/>
      <c r="FB144" s="36"/>
      <c r="FC144" s="36"/>
      <c r="FD144" s="36"/>
      <c r="FE144" s="36"/>
      <c r="FF144" s="36"/>
      <c r="FG144" s="36"/>
      <c r="FH144" s="36"/>
      <c r="FI144" s="36"/>
      <c r="FJ144" s="36"/>
      <c r="FK144" s="36"/>
      <c r="FL144" s="36"/>
      <c r="FM144" s="36"/>
      <c r="FN144" s="36"/>
      <c r="FO144" s="36"/>
      <c r="FP144" s="36"/>
      <c r="FQ144" s="36"/>
      <c r="FR144" s="36"/>
      <c r="FS144" s="36"/>
      <c r="FT144" s="36"/>
      <c r="FU144" s="36"/>
      <c r="FV144" s="36"/>
      <c r="FW144" s="36"/>
      <c r="FX144" s="36"/>
      <c r="FY144" s="36"/>
      <c r="FZ144" s="36"/>
    </row>
    <row r="145" spans="1:182" s="32" customFormat="1" ht="15" customHeight="1">
      <c r="A145" s="38"/>
      <c r="B145" s="36"/>
      <c r="C145" s="42"/>
      <c r="D145" s="61" t="s">
        <v>63</v>
      </c>
      <c r="E145" s="62"/>
      <c r="F145" s="246"/>
      <c r="G145" s="247"/>
      <c r="H145" s="248"/>
      <c r="I145" s="44"/>
      <c r="J145" s="249"/>
      <c r="K145" s="250"/>
      <c r="L145" s="251"/>
      <c r="M145" s="252"/>
      <c r="N145" s="50"/>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36"/>
      <c r="EZ145" s="36"/>
      <c r="FA145" s="36"/>
      <c r="FB145" s="36"/>
      <c r="FC145" s="36"/>
      <c r="FD145" s="36"/>
      <c r="FE145" s="36"/>
      <c r="FF145" s="36"/>
      <c r="FG145" s="36"/>
      <c r="FH145" s="36"/>
      <c r="FI145" s="36"/>
      <c r="FJ145" s="36"/>
      <c r="FK145" s="36"/>
      <c r="FL145" s="36"/>
      <c r="FM145" s="36"/>
      <c r="FN145" s="36"/>
      <c r="FO145" s="36"/>
      <c r="FP145" s="36"/>
      <c r="FQ145" s="36"/>
      <c r="FR145" s="36"/>
      <c r="FS145" s="36"/>
      <c r="FT145" s="36"/>
      <c r="FU145" s="36"/>
      <c r="FV145" s="36"/>
      <c r="FW145" s="36"/>
      <c r="FX145" s="36"/>
      <c r="FY145" s="36"/>
      <c r="FZ145" s="36"/>
    </row>
    <row r="146" spans="1:182" s="32" customFormat="1" ht="15" customHeight="1">
      <c r="A146" s="38"/>
      <c r="B146" s="36"/>
      <c r="C146" s="42"/>
      <c r="D146" s="63" t="s">
        <v>65</v>
      </c>
      <c r="E146" s="49"/>
      <c r="F146" s="246"/>
      <c r="G146" s="247"/>
      <c r="H146" s="248"/>
      <c r="I146" s="132"/>
      <c r="J146" s="249"/>
      <c r="K146" s="250"/>
      <c r="L146" s="251"/>
      <c r="M146" s="252"/>
      <c r="N146" s="50"/>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row>
    <row r="147" spans="1:182" s="32" customFormat="1" ht="15" customHeight="1">
      <c r="A147" s="38"/>
      <c r="B147" s="36"/>
      <c r="C147" s="42"/>
      <c r="D147" s="61" t="s">
        <v>64</v>
      </c>
      <c r="E147" s="62"/>
      <c r="F147" s="246"/>
      <c r="G147" s="247"/>
      <c r="H147" s="248"/>
      <c r="I147" s="44"/>
      <c r="J147" s="249"/>
      <c r="K147" s="250"/>
      <c r="L147" s="251"/>
      <c r="M147" s="252"/>
      <c r="N147" s="50"/>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c r="EH147" s="36"/>
      <c r="EI147" s="36"/>
      <c r="EJ147" s="36"/>
      <c r="EK147" s="36"/>
      <c r="EL147" s="36"/>
      <c r="EM147" s="36"/>
      <c r="EN147" s="36"/>
      <c r="EO147" s="36"/>
      <c r="EP147" s="36"/>
      <c r="EQ147" s="36"/>
      <c r="ER147" s="36"/>
      <c r="ES147" s="36"/>
      <c r="ET147" s="36"/>
      <c r="EU147" s="36"/>
      <c r="EV147" s="36"/>
      <c r="EW147" s="36"/>
      <c r="EX147" s="36"/>
      <c r="EY147" s="36"/>
      <c r="EZ147" s="36"/>
      <c r="FA147" s="36"/>
      <c r="FB147" s="36"/>
      <c r="FC147" s="36"/>
      <c r="FD147" s="36"/>
      <c r="FE147" s="36"/>
      <c r="FF147" s="36"/>
      <c r="FG147" s="36"/>
      <c r="FH147" s="36"/>
      <c r="FI147" s="36"/>
      <c r="FJ147" s="36"/>
      <c r="FK147" s="36"/>
      <c r="FL147" s="36"/>
      <c r="FM147" s="36"/>
      <c r="FN147" s="36"/>
      <c r="FO147" s="36"/>
      <c r="FP147" s="36"/>
      <c r="FQ147" s="36"/>
      <c r="FR147" s="36"/>
      <c r="FS147" s="36"/>
      <c r="FT147" s="36"/>
      <c r="FU147" s="36"/>
      <c r="FV147" s="36"/>
      <c r="FW147" s="36"/>
      <c r="FX147" s="36"/>
      <c r="FY147" s="36"/>
      <c r="FZ147" s="36"/>
    </row>
    <row r="148" spans="1:182" s="32" customFormat="1" ht="15" customHeight="1">
      <c r="A148" s="38"/>
      <c r="B148" s="36"/>
      <c r="C148" s="42"/>
      <c r="D148" s="63" t="s">
        <v>66</v>
      </c>
      <c r="E148" s="49"/>
      <c r="F148" s="44"/>
      <c r="G148" s="44"/>
      <c r="H148" s="44"/>
      <c r="I148" s="44"/>
      <c r="J148" s="44"/>
      <c r="K148" s="73"/>
      <c r="L148" s="73"/>
      <c r="M148" s="73"/>
      <c r="N148" s="50"/>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c r="EH148" s="36"/>
      <c r="EI148" s="36"/>
      <c r="EJ148" s="36"/>
      <c r="EK148" s="36"/>
      <c r="EL148" s="36"/>
      <c r="EM148" s="36"/>
      <c r="EN148" s="36"/>
      <c r="EO148" s="36"/>
      <c r="EP148" s="36"/>
      <c r="EQ148" s="36"/>
      <c r="ER148" s="36"/>
      <c r="ES148" s="36"/>
      <c r="ET148" s="36"/>
      <c r="EU148" s="36"/>
      <c r="EV148" s="36"/>
      <c r="EW148" s="36"/>
      <c r="EX148" s="36"/>
      <c r="EY148" s="36"/>
      <c r="EZ148" s="36"/>
      <c r="FA148" s="36"/>
      <c r="FB148" s="36"/>
      <c r="FC148" s="36"/>
      <c r="FD148" s="36"/>
      <c r="FE148" s="36"/>
      <c r="FF148" s="36"/>
      <c r="FG148" s="36"/>
      <c r="FH148" s="36"/>
      <c r="FI148" s="36"/>
      <c r="FJ148" s="36"/>
      <c r="FK148" s="36"/>
      <c r="FL148" s="36"/>
      <c r="FM148" s="36"/>
      <c r="FN148" s="36"/>
      <c r="FO148" s="36"/>
      <c r="FP148" s="36"/>
      <c r="FQ148" s="36"/>
      <c r="FR148" s="36"/>
      <c r="FS148" s="36"/>
      <c r="FT148" s="36"/>
      <c r="FU148" s="36"/>
      <c r="FV148" s="36"/>
      <c r="FW148" s="36"/>
      <c r="FX148" s="36"/>
      <c r="FY148" s="36"/>
      <c r="FZ148" s="36"/>
    </row>
    <row r="149" spans="1:182" s="32" customFormat="1" ht="15" customHeight="1">
      <c r="A149" s="38"/>
      <c r="B149" s="36"/>
      <c r="C149" s="42"/>
      <c r="D149" s="63"/>
      <c r="E149" s="49"/>
      <c r="F149" s="44"/>
      <c r="G149" s="44"/>
      <c r="H149" s="44"/>
      <c r="I149" s="44"/>
      <c r="J149" s="44"/>
      <c r="K149" s="73"/>
      <c r="L149" s="73"/>
      <c r="M149" s="73"/>
      <c r="N149" s="50"/>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c r="EH149" s="36"/>
      <c r="EI149" s="36"/>
      <c r="EJ149" s="36"/>
      <c r="EK149" s="36"/>
      <c r="EL149" s="36"/>
      <c r="EM149" s="36"/>
      <c r="EN149" s="36"/>
      <c r="EO149" s="36"/>
      <c r="EP149" s="36"/>
      <c r="EQ149" s="36"/>
      <c r="ER149" s="36"/>
      <c r="ES149" s="36"/>
      <c r="ET149" s="36"/>
      <c r="EU149" s="36"/>
      <c r="EV149" s="36"/>
      <c r="EW149" s="36"/>
      <c r="EX149" s="36"/>
      <c r="EY149" s="36"/>
      <c r="EZ149" s="36"/>
      <c r="FA149" s="36"/>
      <c r="FB149" s="36"/>
      <c r="FC149" s="36"/>
      <c r="FD149" s="36"/>
      <c r="FE149" s="36"/>
      <c r="FF149" s="36"/>
      <c r="FG149" s="36"/>
      <c r="FH149" s="36"/>
      <c r="FI149" s="36"/>
      <c r="FJ149" s="36"/>
      <c r="FK149" s="36"/>
      <c r="FL149" s="36"/>
      <c r="FM149" s="36"/>
      <c r="FN149" s="36"/>
      <c r="FO149" s="36"/>
      <c r="FP149" s="36"/>
      <c r="FQ149" s="36"/>
      <c r="FR149" s="36"/>
      <c r="FS149" s="36"/>
      <c r="FT149" s="36"/>
      <c r="FU149" s="36"/>
      <c r="FV149" s="36"/>
      <c r="FW149" s="36"/>
      <c r="FX149" s="36"/>
      <c r="FY149" s="36"/>
      <c r="FZ149" s="36"/>
    </row>
    <row r="150" spans="1:182" s="32" customFormat="1" ht="15" customHeight="1">
      <c r="A150" s="38"/>
      <c r="B150" s="124" t="s">
        <v>7</v>
      </c>
      <c r="C150" s="42"/>
      <c r="D150" s="61" t="s">
        <v>2</v>
      </c>
      <c r="E150" s="62"/>
      <c r="F150" s="72"/>
      <c r="G150" s="72"/>
      <c r="H150" s="72"/>
      <c r="I150" s="72"/>
      <c r="J150" s="72"/>
      <c r="K150" s="72"/>
      <c r="L150" s="72"/>
      <c r="M150" s="72"/>
      <c r="N150" s="50"/>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c r="EH150" s="36"/>
      <c r="EI150" s="36"/>
      <c r="EJ150" s="36"/>
      <c r="EK150" s="36"/>
      <c r="EL150" s="36"/>
      <c r="EM150" s="36"/>
      <c r="EN150" s="36"/>
      <c r="EO150" s="36"/>
      <c r="EP150" s="36"/>
      <c r="EQ150" s="36"/>
      <c r="ER150" s="36"/>
      <c r="ES150" s="36"/>
      <c r="ET150" s="36"/>
      <c r="EU150" s="36"/>
      <c r="EV150" s="36"/>
      <c r="EW150" s="36"/>
      <c r="EX150" s="36"/>
      <c r="EY150" s="36"/>
      <c r="EZ150" s="36"/>
      <c r="FA150" s="36"/>
      <c r="FB150" s="36"/>
      <c r="FC150" s="36"/>
      <c r="FD150" s="36"/>
      <c r="FE150" s="36"/>
      <c r="FF150" s="36"/>
      <c r="FG150" s="36"/>
      <c r="FH150" s="36"/>
      <c r="FI150" s="36"/>
      <c r="FJ150" s="36"/>
      <c r="FK150" s="36"/>
      <c r="FL150" s="36"/>
      <c r="FM150" s="36"/>
      <c r="FN150" s="36"/>
      <c r="FO150" s="36"/>
      <c r="FP150" s="36"/>
      <c r="FQ150" s="36"/>
      <c r="FR150" s="36"/>
      <c r="FS150" s="36"/>
      <c r="FT150" s="36"/>
      <c r="FU150" s="36"/>
      <c r="FV150" s="36"/>
      <c r="FW150" s="36"/>
      <c r="FX150" s="36"/>
      <c r="FY150" s="36"/>
      <c r="FZ150" s="36"/>
    </row>
    <row r="151" spans="1:182" s="32" customFormat="1" ht="15" customHeight="1">
      <c r="A151" s="38"/>
      <c r="B151" s="124"/>
      <c r="C151" s="42"/>
      <c r="D151" s="63" t="s">
        <v>3</v>
      </c>
      <c r="E151" s="49"/>
      <c r="F151" s="44"/>
      <c r="G151" s="44"/>
      <c r="H151" s="44"/>
      <c r="I151" s="44"/>
      <c r="J151" s="44"/>
      <c r="K151" s="44"/>
      <c r="L151" s="44"/>
      <c r="M151" s="44"/>
      <c r="N151" s="50"/>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c r="EH151" s="36"/>
      <c r="EI151" s="36"/>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row>
    <row r="152" spans="1:182" s="32" customFormat="1" ht="15" customHeight="1">
      <c r="A152" s="38"/>
      <c r="B152" s="36"/>
      <c r="C152" s="42"/>
      <c r="D152" s="61" t="s">
        <v>63</v>
      </c>
      <c r="E152" s="62"/>
      <c r="F152" s="253"/>
      <c r="G152" s="254"/>
      <c r="H152" s="255"/>
      <c r="I152" s="44"/>
      <c r="J152" s="256"/>
      <c r="K152" s="257"/>
      <c r="L152" s="258"/>
      <c r="M152" s="259"/>
      <c r="N152" s="50"/>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c r="EH152" s="36"/>
      <c r="EI152" s="36"/>
      <c r="EJ152" s="36"/>
      <c r="EK152" s="36"/>
      <c r="EL152" s="36"/>
      <c r="EM152" s="36"/>
      <c r="EN152" s="36"/>
      <c r="EO152" s="36"/>
      <c r="EP152" s="36"/>
      <c r="EQ152" s="36"/>
      <c r="ER152" s="36"/>
      <c r="ES152" s="36"/>
      <c r="ET152" s="36"/>
      <c r="EU152" s="36"/>
      <c r="EV152" s="36"/>
      <c r="EW152" s="36"/>
      <c r="EX152" s="36"/>
      <c r="EY152" s="36"/>
      <c r="EZ152" s="36"/>
      <c r="FA152" s="36"/>
      <c r="FB152" s="36"/>
      <c r="FC152" s="36"/>
      <c r="FD152" s="36"/>
      <c r="FE152" s="36"/>
      <c r="FF152" s="36"/>
      <c r="FG152" s="36"/>
      <c r="FH152" s="36"/>
      <c r="FI152" s="36"/>
      <c r="FJ152" s="36"/>
      <c r="FK152" s="36"/>
      <c r="FL152" s="36"/>
      <c r="FM152" s="36"/>
      <c r="FN152" s="36"/>
      <c r="FO152" s="36"/>
      <c r="FP152" s="36"/>
      <c r="FQ152" s="36"/>
      <c r="FR152" s="36"/>
      <c r="FS152" s="36"/>
      <c r="FT152" s="36"/>
      <c r="FU152" s="36"/>
      <c r="FV152" s="36"/>
      <c r="FW152" s="36"/>
      <c r="FX152" s="36"/>
      <c r="FY152" s="36"/>
      <c r="FZ152" s="36"/>
    </row>
    <row r="153" spans="1:182" s="32" customFormat="1" ht="15" customHeight="1">
      <c r="A153" s="38"/>
      <c r="B153" s="42"/>
      <c r="C153" s="42"/>
      <c r="D153" s="63" t="s">
        <v>65</v>
      </c>
      <c r="E153" s="49"/>
      <c r="F153" s="253"/>
      <c r="G153" s="254"/>
      <c r="H153" s="255"/>
      <c r="I153" s="44"/>
      <c r="J153" s="256"/>
      <c r="K153" s="257"/>
      <c r="L153" s="258"/>
      <c r="M153" s="259"/>
      <c r="N153" s="50"/>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6"/>
      <c r="FY153" s="36"/>
      <c r="FZ153" s="36"/>
    </row>
    <row r="154" spans="1:182" s="32" customFormat="1" ht="15" customHeight="1">
      <c r="A154" s="38"/>
      <c r="B154" s="42"/>
      <c r="C154" s="42"/>
      <c r="D154" s="61" t="s">
        <v>64</v>
      </c>
      <c r="E154" s="62"/>
      <c r="F154" s="253"/>
      <c r="G154" s="260"/>
      <c r="H154" s="255"/>
      <c r="I154" s="44"/>
      <c r="J154" s="256"/>
      <c r="K154" s="257"/>
      <c r="L154" s="258"/>
      <c r="M154" s="259"/>
      <c r="N154" s="50"/>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c r="EH154" s="36"/>
      <c r="EI154" s="36"/>
      <c r="EJ154" s="36"/>
      <c r="EK154" s="36"/>
      <c r="EL154" s="36"/>
      <c r="EM154" s="36"/>
      <c r="EN154" s="36"/>
      <c r="EO154" s="36"/>
      <c r="EP154" s="36"/>
      <c r="EQ154" s="36"/>
      <c r="ER154" s="36"/>
      <c r="ES154" s="36"/>
      <c r="ET154" s="36"/>
      <c r="EU154" s="36"/>
      <c r="EV154" s="36"/>
      <c r="EW154" s="36"/>
      <c r="EX154" s="36"/>
      <c r="EY154" s="36"/>
      <c r="EZ154" s="36"/>
      <c r="FA154" s="36"/>
      <c r="FB154" s="36"/>
      <c r="FC154" s="36"/>
      <c r="FD154" s="36"/>
      <c r="FE154" s="36"/>
      <c r="FF154" s="36"/>
      <c r="FG154" s="36"/>
      <c r="FH154" s="36"/>
      <c r="FI154" s="36"/>
      <c r="FJ154" s="36"/>
      <c r="FK154" s="36"/>
      <c r="FL154" s="36"/>
      <c r="FM154" s="36"/>
      <c r="FN154" s="36"/>
      <c r="FO154" s="36"/>
      <c r="FP154" s="36"/>
      <c r="FQ154" s="36"/>
      <c r="FR154" s="36"/>
      <c r="FS154" s="36"/>
      <c r="FT154" s="36"/>
      <c r="FU154" s="36"/>
      <c r="FV154" s="36"/>
      <c r="FW154" s="36"/>
      <c r="FX154" s="36"/>
      <c r="FY154" s="36"/>
      <c r="FZ154" s="36"/>
    </row>
    <row r="155" spans="1:182" s="32" customFormat="1" ht="15" customHeight="1">
      <c r="A155" s="38"/>
      <c r="B155" s="42"/>
      <c r="C155" s="42"/>
      <c r="D155" s="63" t="s">
        <v>66</v>
      </c>
      <c r="E155" s="49"/>
      <c r="F155" s="44"/>
      <c r="G155" s="44"/>
      <c r="H155" s="44"/>
      <c r="I155" s="44"/>
      <c r="J155" s="44"/>
      <c r="K155" s="73"/>
      <c r="L155" s="73"/>
      <c r="M155" s="73"/>
      <c r="N155" s="50"/>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36"/>
      <c r="EZ155" s="36"/>
      <c r="FA155" s="36"/>
      <c r="FB155" s="36"/>
      <c r="FC155" s="36"/>
      <c r="FD155" s="36"/>
      <c r="FE155" s="36"/>
      <c r="FF155" s="36"/>
      <c r="FG155" s="36"/>
      <c r="FH155" s="36"/>
      <c r="FI155" s="36"/>
      <c r="FJ155" s="36"/>
      <c r="FK155" s="36"/>
      <c r="FL155" s="36"/>
      <c r="FM155" s="36"/>
      <c r="FN155" s="36"/>
      <c r="FO155" s="36"/>
      <c r="FP155" s="36"/>
      <c r="FQ155" s="36"/>
      <c r="FR155" s="36"/>
      <c r="FS155" s="36"/>
      <c r="FT155" s="36"/>
      <c r="FU155" s="36"/>
      <c r="FV155" s="36"/>
      <c r="FW155" s="36"/>
      <c r="FX155" s="36"/>
      <c r="FY155" s="36"/>
      <c r="FZ155" s="36"/>
    </row>
    <row r="156" spans="1:182" s="40" customFormat="1" ht="9" customHeight="1" thickBot="1">
      <c r="A156" s="123"/>
      <c r="B156" s="123"/>
      <c r="C156" s="123"/>
      <c r="D156" s="126"/>
      <c r="E156" s="261"/>
      <c r="F156" s="262"/>
      <c r="G156" s="262"/>
      <c r="H156" s="262"/>
      <c r="I156" s="262"/>
      <c r="J156" s="262"/>
      <c r="K156" s="261"/>
      <c r="L156" s="261"/>
      <c r="M156" s="261"/>
      <c r="N156" s="127"/>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36"/>
      <c r="EZ156" s="36"/>
      <c r="FA156" s="36"/>
      <c r="FB156" s="36"/>
      <c r="FC156" s="36"/>
      <c r="FD156" s="36"/>
      <c r="FE156" s="36"/>
      <c r="FF156" s="36"/>
      <c r="FG156" s="36"/>
      <c r="FH156" s="36"/>
      <c r="FI156" s="36"/>
      <c r="FJ156" s="36"/>
      <c r="FK156" s="36"/>
      <c r="FL156" s="36"/>
      <c r="FM156" s="36"/>
      <c r="FN156" s="36"/>
      <c r="FO156" s="36"/>
      <c r="FP156" s="36"/>
      <c r="FQ156" s="36"/>
      <c r="FR156" s="36"/>
      <c r="FS156" s="36"/>
      <c r="FT156" s="36"/>
      <c r="FU156" s="36"/>
      <c r="FV156" s="36"/>
      <c r="FW156" s="36"/>
      <c r="FX156" s="36"/>
      <c r="FY156" s="36"/>
      <c r="FZ156" s="36"/>
    </row>
    <row r="157" spans="1:182" s="55" customFormat="1" ht="15" customHeight="1">
      <c r="A157" s="103"/>
      <c r="B157" s="103"/>
      <c r="C157" s="104"/>
      <c r="D157" s="105"/>
      <c r="E157" s="75"/>
      <c r="F157" s="106"/>
      <c r="G157" s="107"/>
      <c r="H157" s="75"/>
      <c r="I157" s="75"/>
      <c r="J157" s="75"/>
      <c r="K157" s="108"/>
      <c r="L157" s="108"/>
      <c r="M157" s="108"/>
      <c r="N157" s="108" t="s">
        <v>101</v>
      </c>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c r="BF157" s="75"/>
      <c r="BG157" s="75"/>
      <c r="BH157" s="75"/>
      <c r="BI157" s="75"/>
      <c r="BJ157" s="75"/>
      <c r="BK157" s="75"/>
      <c r="BL157" s="75"/>
      <c r="BM157" s="75"/>
      <c r="BN157" s="75"/>
      <c r="BO157" s="75"/>
      <c r="BP157" s="75"/>
      <c r="BQ157" s="75"/>
      <c r="BR157" s="75"/>
      <c r="BS157" s="75"/>
      <c r="BT157" s="75"/>
      <c r="BU157" s="75"/>
      <c r="BV157" s="75"/>
      <c r="BW157" s="75"/>
      <c r="BX157" s="75"/>
      <c r="BY157" s="75"/>
      <c r="BZ157" s="75"/>
      <c r="CA157" s="75"/>
      <c r="CB157" s="75"/>
      <c r="CC157" s="75"/>
      <c r="CD157" s="75"/>
      <c r="CE157" s="75"/>
      <c r="CF157" s="75"/>
      <c r="CG157" s="75"/>
      <c r="CH157" s="75"/>
      <c r="CI157" s="75"/>
      <c r="CJ157" s="75"/>
      <c r="CK157" s="75"/>
      <c r="CL157" s="75"/>
      <c r="CM157" s="75"/>
      <c r="CN157" s="75"/>
      <c r="CO157" s="75"/>
      <c r="CP157" s="75"/>
      <c r="CQ157" s="75"/>
      <c r="CR157" s="75"/>
      <c r="CS157" s="75"/>
      <c r="CT157" s="75"/>
      <c r="CU157" s="75"/>
      <c r="CV157" s="75"/>
      <c r="CW157" s="75"/>
      <c r="CX157" s="75"/>
      <c r="CY157" s="75"/>
      <c r="CZ157" s="75"/>
      <c r="DA157" s="75"/>
      <c r="DB157" s="75"/>
      <c r="DC157" s="75"/>
      <c r="DD157" s="75"/>
      <c r="DE157" s="75"/>
      <c r="DF157" s="75"/>
      <c r="DG157" s="75"/>
      <c r="DH157" s="75"/>
      <c r="DI157" s="75"/>
      <c r="DJ157" s="75"/>
      <c r="DK157" s="75"/>
      <c r="DL157" s="75"/>
      <c r="DM157" s="75"/>
      <c r="DN157" s="75"/>
      <c r="DO157" s="75"/>
      <c r="DP157" s="75"/>
      <c r="DQ157" s="75"/>
      <c r="DR157" s="75"/>
      <c r="DS157" s="75"/>
      <c r="DT157" s="75"/>
      <c r="DU157" s="75"/>
      <c r="DV157" s="75"/>
      <c r="DW157" s="75"/>
      <c r="DX157" s="75"/>
      <c r="DY157" s="75"/>
      <c r="DZ157" s="75"/>
      <c r="EA157" s="75"/>
      <c r="EB157" s="75"/>
      <c r="EC157" s="75"/>
      <c r="ED157" s="75"/>
      <c r="EE157" s="75"/>
      <c r="EF157" s="75"/>
      <c r="EG157" s="75"/>
      <c r="EH157" s="75"/>
      <c r="EI157" s="75"/>
      <c r="EJ157" s="75"/>
      <c r="EK157" s="75"/>
      <c r="EL157" s="75"/>
      <c r="EM157" s="75"/>
      <c r="EN157" s="75"/>
      <c r="EO157" s="75"/>
      <c r="EP157" s="75"/>
      <c r="EQ157" s="75"/>
      <c r="ER157" s="75"/>
      <c r="ES157" s="75"/>
      <c r="ET157" s="75"/>
      <c r="EU157" s="75"/>
      <c r="EV157" s="75"/>
      <c r="EW157" s="75"/>
      <c r="EX157" s="75"/>
      <c r="EY157" s="75"/>
      <c r="EZ157" s="75"/>
      <c r="FA157" s="75"/>
      <c r="FB157" s="75"/>
      <c r="FC157" s="75"/>
      <c r="FD157" s="75"/>
      <c r="FE157" s="75"/>
      <c r="FF157" s="75"/>
      <c r="FG157" s="75"/>
      <c r="FH157" s="75"/>
      <c r="FI157" s="75"/>
      <c r="FJ157" s="75"/>
      <c r="FK157" s="75"/>
      <c r="FL157" s="75"/>
      <c r="FM157" s="75"/>
      <c r="FN157" s="75"/>
      <c r="FO157" s="75"/>
      <c r="FP157" s="75"/>
      <c r="FQ157" s="75"/>
      <c r="FR157" s="75"/>
      <c r="FS157" s="75"/>
      <c r="FT157" s="75"/>
      <c r="FU157" s="75"/>
      <c r="FV157" s="75"/>
      <c r="FW157" s="75"/>
      <c r="FX157" s="75"/>
      <c r="FY157" s="75"/>
      <c r="FZ157" s="75"/>
    </row>
    <row r="158" spans="1:182" s="55" customFormat="1" ht="12" customHeight="1">
      <c r="A158" s="109"/>
      <c r="B158" s="75"/>
      <c r="C158" s="75"/>
      <c r="D158" s="75"/>
      <c r="E158" s="75"/>
      <c r="F158" s="75"/>
      <c r="G158" s="110"/>
      <c r="H158" s="107"/>
      <c r="I158" s="107"/>
      <c r="J158" s="75"/>
      <c r="K158" s="111"/>
      <c r="L158" s="111"/>
      <c r="M158" s="111"/>
      <c r="N158" s="111" t="s">
        <v>104</v>
      </c>
      <c r="V158" s="75"/>
      <c r="W158" s="75"/>
      <c r="X158" s="75"/>
      <c r="Y158" s="75"/>
      <c r="Z158" s="75"/>
      <c r="AA158" s="75"/>
      <c r="AB158" s="75"/>
      <c r="AC158" s="75"/>
      <c r="AD158" s="75"/>
      <c r="AE158" s="75"/>
      <c r="AF158" s="75"/>
      <c r="AG158" s="75"/>
      <c r="AH158" s="75"/>
      <c r="AI158" s="75"/>
      <c r="AJ158" s="75"/>
      <c r="AK158" s="75"/>
      <c r="AL158" s="75"/>
      <c r="AM158" s="75"/>
      <c r="AN158" s="75"/>
      <c r="AO158" s="75"/>
      <c r="AP158" s="75"/>
      <c r="AQ158" s="75"/>
      <c r="AR158" s="75"/>
      <c r="AS158" s="75"/>
      <c r="AT158" s="75"/>
      <c r="AU158" s="75"/>
      <c r="AV158" s="75"/>
      <c r="AW158" s="75"/>
      <c r="AX158" s="75"/>
      <c r="AY158" s="75"/>
      <c r="AZ158" s="75"/>
      <c r="BA158" s="75"/>
      <c r="BB158" s="75"/>
      <c r="BC158" s="75"/>
      <c r="BD158" s="75"/>
      <c r="BE158" s="75"/>
      <c r="BF158" s="75"/>
      <c r="BG158" s="75"/>
      <c r="BH158" s="75"/>
      <c r="BI158" s="75"/>
      <c r="BJ158" s="75"/>
      <c r="BK158" s="75"/>
      <c r="BL158" s="75"/>
      <c r="BM158" s="75"/>
      <c r="BN158" s="75"/>
      <c r="BO158" s="75"/>
      <c r="BP158" s="75"/>
      <c r="BQ158" s="75"/>
      <c r="BR158" s="75"/>
      <c r="BS158" s="75"/>
      <c r="BT158" s="75"/>
      <c r="BU158" s="75"/>
      <c r="BV158" s="75"/>
      <c r="BW158" s="75"/>
      <c r="BX158" s="75"/>
      <c r="BY158" s="75"/>
      <c r="BZ158" s="75"/>
      <c r="CA158" s="75"/>
      <c r="CB158" s="75"/>
      <c r="CC158" s="75"/>
      <c r="CD158" s="75"/>
      <c r="CE158" s="75"/>
      <c r="CF158" s="75"/>
      <c r="CG158" s="75"/>
      <c r="CH158" s="75"/>
      <c r="CI158" s="75"/>
      <c r="CJ158" s="75"/>
      <c r="CK158" s="75"/>
      <c r="CL158" s="75"/>
      <c r="CM158" s="75"/>
      <c r="CN158" s="75"/>
      <c r="CO158" s="75"/>
      <c r="CP158" s="75"/>
      <c r="CQ158" s="75"/>
      <c r="CR158" s="75"/>
      <c r="CS158" s="75"/>
      <c r="CT158" s="75"/>
      <c r="CU158" s="75"/>
      <c r="CV158" s="75"/>
      <c r="CW158" s="75"/>
      <c r="CX158" s="75"/>
      <c r="CY158" s="75"/>
      <c r="CZ158" s="75"/>
      <c r="DA158" s="75"/>
      <c r="DB158" s="75"/>
      <c r="DC158" s="75"/>
      <c r="DD158" s="75"/>
      <c r="DE158" s="75"/>
      <c r="DF158" s="75"/>
      <c r="DG158" s="75"/>
      <c r="DH158" s="75"/>
      <c r="DI158" s="75"/>
      <c r="DJ158" s="75"/>
      <c r="DK158" s="75"/>
      <c r="DL158" s="75"/>
      <c r="DM158" s="75"/>
      <c r="DN158" s="75"/>
      <c r="DO158" s="75"/>
      <c r="DP158" s="75"/>
      <c r="DQ158" s="75"/>
      <c r="DR158" s="75"/>
      <c r="DS158" s="75"/>
      <c r="DT158" s="75"/>
      <c r="DU158" s="75"/>
      <c r="DV158" s="75"/>
      <c r="DW158" s="75"/>
      <c r="DX158" s="75"/>
      <c r="DY158" s="75"/>
      <c r="DZ158" s="75"/>
      <c r="EA158" s="75"/>
      <c r="EB158" s="75"/>
      <c r="EC158" s="75"/>
      <c r="ED158" s="75"/>
      <c r="EE158" s="75"/>
      <c r="EF158" s="75"/>
      <c r="EG158" s="75"/>
      <c r="EH158" s="75"/>
      <c r="EI158" s="75"/>
      <c r="EJ158" s="75"/>
      <c r="EK158" s="75"/>
      <c r="EL158" s="75"/>
      <c r="EM158" s="75"/>
      <c r="EN158" s="75"/>
      <c r="EO158" s="75"/>
      <c r="EP158" s="75"/>
      <c r="EQ158" s="75"/>
      <c r="ER158" s="75"/>
      <c r="ES158" s="75"/>
      <c r="ET158" s="75"/>
      <c r="EU158" s="75"/>
      <c r="EV158" s="75"/>
      <c r="EW158" s="75"/>
      <c r="EX158" s="75"/>
      <c r="EY158" s="75"/>
      <c r="EZ158" s="75"/>
      <c r="FA158" s="75"/>
      <c r="FB158" s="75"/>
      <c r="FC158" s="75"/>
      <c r="FD158" s="75"/>
      <c r="FE158" s="75"/>
      <c r="FF158" s="75"/>
      <c r="FG158" s="75"/>
      <c r="FH158" s="75"/>
      <c r="FI158" s="75"/>
      <c r="FJ158" s="75"/>
      <c r="FK158" s="75"/>
      <c r="FL158" s="75"/>
      <c r="FM158" s="75"/>
      <c r="FN158" s="75"/>
      <c r="FO158" s="75"/>
      <c r="FP158" s="75"/>
      <c r="FQ158" s="75"/>
      <c r="FR158" s="75"/>
      <c r="FS158" s="75"/>
      <c r="FT158" s="75"/>
      <c r="FU158" s="75"/>
      <c r="FV158" s="75"/>
      <c r="FW158" s="75"/>
      <c r="FX158" s="75"/>
      <c r="FY158" s="75"/>
      <c r="FZ158" s="75"/>
    </row>
    <row r="159" spans="1:182" s="55" customFormat="1" ht="18" customHeight="1">
      <c r="A159" s="103" t="s">
        <v>172</v>
      </c>
      <c r="B159" s="105" t="s">
        <v>170</v>
      </c>
      <c r="C159" s="75"/>
      <c r="D159" s="75"/>
      <c r="E159" s="106"/>
      <c r="F159" s="75"/>
      <c r="G159" s="110"/>
      <c r="H159" s="107"/>
      <c r="I159" s="107"/>
      <c r="J159" s="106"/>
      <c r="K159" s="106"/>
      <c r="L159" s="106"/>
      <c r="M159" s="106"/>
      <c r="N159" s="75"/>
      <c r="V159" s="75"/>
      <c r="W159" s="75"/>
      <c r="X159" s="75"/>
      <c r="Y159" s="75"/>
      <c r="Z159" s="75"/>
      <c r="AA159" s="75"/>
      <c r="AB159" s="75"/>
      <c r="AC159" s="75"/>
      <c r="AD159" s="75"/>
      <c r="AE159" s="75"/>
      <c r="AF159" s="75"/>
      <c r="AG159" s="75"/>
      <c r="AH159" s="75"/>
      <c r="AI159" s="75"/>
      <c r="AJ159" s="75"/>
      <c r="AK159" s="75"/>
      <c r="AL159" s="75"/>
      <c r="AM159" s="75"/>
      <c r="AN159" s="75"/>
      <c r="AO159" s="75"/>
      <c r="AP159" s="75"/>
      <c r="AQ159" s="75"/>
      <c r="AR159" s="75"/>
      <c r="AS159" s="75"/>
      <c r="AT159" s="75"/>
      <c r="AU159" s="75"/>
      <c r="AV159" s="75"/>
      <c r="AW159" s="75"/>
      <c r="AX159" s="75"/>
      <c r="AY159" s="75"/>
      <c r="AZ159" s="75"/>
      <c r="BA159" s="75"/>
      <c r="BB159" s="75"/>
      <c r="BC159" s="75"/>
      <c r="BD159" s="75"/>
      <c r="BE159" s="75"/>
      <c r="BF159" s="75"/>
      <c r="BG159" s="75"/>
      <c r="BH159" s="75"/>
      <c r="BI159" s="75"/>
      <c r="BJ159" s="75"/>
      <c r="BK159" s="75"/>
      <c r="BL159" s="75"/>
      <c r="BM159" s="75"/>
      <c r="BN159" s="75"/>
      <c r="BO159" s="75"/>
      <c r="BP159" s="75"/>
      <c r="BQ159" s="75"/>
      <c r="BR159" s="75"/>
      <c r="BS159" s="75"/>
      <c r="BT159" s="75"/>
      <c r="BU159" s="75"/>
      <c r="BV159" s="75"/>
      <c r="BW159" s="75"/>
      <c r="BX159" s="75"/>
      <c r="BY159" s="75"/>
      <c r="BZ159" s="75"/>
      <c r="CA159" s="75"/>
      <c r="CB159" s="75"/>
      <c r="CC159" s="75"/>
      <c r="CD159" s="75"/>
      <c r="CE159" s="75"/>
      <c r="CF159" s="75"/>
      <c r="CG159" s="75"/>
      <c r="CH159" s="75"/>
      <c r="CI159" s="75"/>
      <c r="CJ159" s="75"/>
      <c r="CK159" s="75"/>
      <c r="CL159" s="75"/>
      <c r="CM159" s="75"/>
      <c r="CN159" s="75"/>
      <c r="CO159" s="75"/>
      <c r="CP159" s="75"/>
      <c r="CQ159" s="75"/>
      <c r="CR159" s="75"/>
      <c r="CS159" s="75"/>
      <c r="CT159" s="75"/>
      <c r="CU159" s="75"/>
      <c r="CV159" s="75"/>
      <c r="CW159" s="75"/>
      <c r="CX159" s="75"/>
      <c r="CY159" s="75"/>
      <c r="CZ159" s="75"/>
      <c r="DA159" s="75"/>
      <c r="DB159" s="75"/>
      <c r="DC159" s="75"/>
      <c r="DD159" s="75"/>
      <c r="DE159" s="75"/>
      <c r="DF159" s="75"/>
      <c r="DG159" s="75"/>
      <c r="DH159" s="75"/>
      <c r="DI159" s="75"/>
      <c r="DJ159" s="75"/>
      <c r="DK159" s="75"/>
      <c r="DL159" s="75"/>
      <c r="DM159" s="75"/>
      <c r="DN159" s="75"/>
      <c r="DO159" s="75"/>
      <c r="DP159" s="75"/>
      <c r="DQ159" s="75"/>
      <c r="DR159" s="75"/>
      <c r="DS159" s="75"/>
      <c r="DT159" s="75"/>
      <c r="DU159" s="75"/>
      <c r="DV159" s="75"/>
      <c r="DW159" s="75"/>
      <c r="DX159" s="75"/>
      <c r="DY159" s="75"/>
      <c r="DZ159" s="75"/>
      <c r="EA159" s="75"/>
      <c r="EB159" s="75"/>
      <c r="EC159" s="75"/>
      <c r="ED159" s="75"/>
      <c r="EE159" s="75"/>
      <c r="EF159" s="75"/>
      <c r="EG159" s="75"/>
      <c r="EH159" s="75"/>
      <c r="EI159" s="75"/>
      <c r="EJ159" s="75"/>
      <c r="EK159" s="75"/>
      <c r="EL159" s="75"/>
      <c r="EM159" s="75"/>
      <c r="EN159" s="75"/>
      <c r="EO159" s="75"/>
      <c r="EP159" s="75"/>
      <c r="EQ159" s="75"/>
      <c r="ER159" s="75"/>
      <c r="ES159" s="75"/>
      <c r="ET159" s="75"/>
      <c r="EU159" s="75"/>
      <c r="EV159" s="75"/>
      <c r="EW159" s="75"/>
      <c r="EX159" s="75"/>
      <c r="EY159" s="75"/>
      <c r="EZ159" s="75"/>
      <c r="FA159" s="75"/>
      <c r="FB159" s="75"/>
      <c r="FC159" s="75"/>
      <c r="FD159" s="75"/>
      <c r="FE159" s="75"/>
      <c r="FF159" s="75"/>
      <c r="FG159" s="75"/>
      <c r="FH159" s="75"/>
      <c r="FI159" s="75"/>
      <c r="FJ159" s="75"/>
      <c r="FK159" s="75"/>
      <c r="FL159" s="75"/>
      <c r="FM159" s="75"/>
      <c r="FN159" s="75"/>
      <c r="FO159" s="75"/>
      <c r="FP159" s="75"/>
      <c r="FQ159" s="75"/>
      <c r="FR159" s="75"/>
      <c r="FS159" s="75"/>
      <c r="FT159" s="75"/>
      <c r="FU159" s="75"/>
      <c r="FV159" s="75"/>
      <c r="FW159" s="75"/>
      <c r="FX159" s="75"/>
      <c r="FY159" s="75"/>
      <c r="FZ159" s="75"/>
    </row>
    <row r="160" spans="1:182" s="55" customFormat="1" ht="13.5" customHeight="1">
      <c r="A160" s="75"/>
      <c r="B160" s="109" t="s">
        <v>171</v>
      </c>
      <c r="C160" s="75"/>
      <c r="D160" s="75"/>
      <c r="E160" s="106"/>
      <c r="F160" s="75"/>
      <c r="G160" s="110"/>
      <c r="H160" s="106"/>
      <c r="I160" s="106"/>
      <c r="J160" s="106"/>
      <c r="K160" s="106"/>
      <c r="L160" s="106"/>
      <c r="M160" s="106"/>
      <c r="N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c r="AZ160" s="75"/>
      <c r="BA160" s="75"/>
      <c r="BB160" s="75"/>
      <c r="BC160" s="75"/>
      <c r="BD160" s="75"/>
      <c r="BE160" s="75"/>
      <c r="BF160" s="75"/>
      <c r="BG160" s="75"/>
      <c r="BH160" s="75"/>
      <c r="BI160" s="75"/>
      <c r="BJ160" s="75"/>
      <c r="BK160" s="75"/>
      <c r="BL160" s="75"/>
      <c r="BM160" s="75"/>
      <c r="BN160" s="75"/>
      <c r="BO160" s="75"/>
      <c r="BP160" s="75"/>
      <c r="BQ160" s="75"/>
      <c r="BR160" s="75"/>
      <c r="BS160" s="75"/>
      <c r="BT160" s="75"/>
      <c r="BU160" s="75"/>
      <c r="BV160" s="75"/>
      <c r="BW160" s="75"/>
      <c r="BX160" s="75"/>
      <c r="BY160" s="75"/>
      <c r="BZ160" s="75"/>
      <c r="CA160" s="75"/>
      <c r="CB160" s="75"/>
      <c r="CC160" s="75"/>
      <c r="CD160" s="75"/>
      <c r="CE160" s="75"/>
      <c r="CF160" s="75"/>
      <c r="CG160" s="75"/>
      <c r="CH160" s="75"/>
      <c r="CI160" s="75"/>
      <c r="CJ160" s="75"/>
      <c r="CK160" s="75"/>
      <c r="CL160" s="75"/>
      <c r="CM160" s="75"/>
      <c r="CN160" s="75"/>
      <c r="CO160" s="75"/>
      <c r="CP160" s="75"/>
      <c r="CQ160" s="75"/>
      <c r="CR160" s="75"/>
      <c r="CS160" s="75"/>
      <c r="CT160" s="75"/>
      <c r="CU160" s="75"/>
      <c r="CV160" s="75"/>
      <c r="CW160" s="75"/>
      <c r="CX160" s="75"/>
      <c r="CY160" s="75"/>
      <c r="CZ160" s="75"/>
      <c r="DA160" s="75"/>
      <c r="DB160" s="75"/>
      <c r="DC160" s="75"/>
      <c r="DD160" s="75"/>
      <c r="DE160" s="75"/>
      <c r="DF160" s="75"/>
      <c r="DG160" s="75"/>
      <c r="DH160" s="75"/>
      <c r="DI160" s="75"/>
      <c r="DJ160" s="75"/>
      <c r="DK160" s="75"/>
      <c r="DL160" s="75"/>
      <c r="DM160" s="75"/>
      <c r="DN160" s="75"/>
      <c r="DO160" s="75"/>
      <c r="DP160" s="75"/>
      <c r="DQ160" s="75"/>
      <c r="DR160" s="75"/>
      <c r="DS160" s="75"/>
      <c r="DT160" s="75"/>
      <c r="DU160" s="75"/>
      <c r="DV160" s="75"/>
      <c r="DW160" s="75"/>
      <c r="DX160" s="75"/>
      <c r="DY160" s="75"/>
      <c r="DZ160" s="75"/>
      <c r="EA160" s="75"/>
      <c r="EB160" s="75"/>
      <c r="EC160" s="75"/>
      <c r="ED160" s="75"/>
      <c r="EE160" s="75"/>
      <c r="EF160" s="75"/>
      <c r="EG160" s="75"/>
      <c r="EH160" s="75"/>
      <c r="EI160" s="75"/>
      <c r="EJ160" s="75"/>
      <c r="EK160" s="75"/>
      <c r="EL160" s="75"/>
      <c r="EM160" s="75"/>
      <c r="EN160" s="75"/>
      <c r="EO160" s="75"/>
      <c r="EP160" s="75"/>
      <c r="EQ160" s="75"/>
      <c r="ER160" s="75"/>
      <c r="ES160" s="75"/>
      <c r="ET160" s="75"/>
      <c r="EU160" s="75"/>
      <c r="EV160" s="75"/>
      <c r="EW160" s="75"/>
      <c r="EX160" s="75"/>
      <c r="EY160" s="75"/>
      <c r="EZ160" s="75"/>
      <c r="FA160" s="75"/>
      <c r="FB160" s="75"/>
      <c r="FC160" s="75"/>
      <c r="FD160" s="75"/>
      <c r="FE160" s="75"/>
      <c r="FF160" s="75"/>
      <c r="FG160" s="75"/>
      <c r="FH160" s="75"/>
      <c r="FI160" s="75"/>
      <c r="FJ160" s="75"/>
      <c r="FK160" s="75"/>
      <c r="FL160" s="75"/>
      <c r="FM160" s="75"/>
      <c r="FN160" s="75"/>
      <c r="FO160" s="75"/>
      <c r="FP160" s="75"/>
      <c r="FQ160" s="75"/>
      <c r="FR160" s="75"/>
      <c r="FS160" s="75"/>
      <c r="FT160" s="75"/>
      <c r="FU160" s="75"/>
      <c r="FV160" s="75"/>
      <c r="FW160" s="75"/>
      <c r="FX160" s="75"/>
      <c r="FY160" s="75"/>
      <c r="FZ160" s="75"/>
    </row>
    <row r="161" spans="1:182" s="55" customFormat="1" ht="18" customHeight="1">
      <c r="A161" s="103" t="s">
        <v>204</v>
      </c>
      <c r="B161" s="105" t="s">
        <v>200</v>
      </c>
      <c r="C161" s="75"/>
      <c r="D161" s="75"/>
      <c r="E161" s="106"/>
      <c r="F161" s="75"/>
      <c r="G161" s="110"/>
      <c r="H161" s="107"/>
      <c r="I161" s="107"/>
      <c r="J161" s="106"/>
      <c r="K161" s="106"/>
      <c r="L161" s="106"/>
      <c r="M161" s="106"/>
      <c r="N161" s="75"/>
      <c r="V161" s="75"/>
      <c r="W161" s="75"/>
      <c r="X161" s="75"/>
      <c r="Y161" s="75"/>
      <c r="Z161" s="75"/>
      <c r="AA161" s="75"/>
      <c r="AB161" s="75"/>
      <c r="AC161" s="75"/>
      <c r="AD161" s="75"/>
      <c r="AE161" s="75"/>
      <c r="AF161" s="75"/>
      <c r="AG161" s="75"/>
      <c r="AH161" s="75"/>
      <c r="AI161" s="75"/>
      <c r="AJ161" s="75"/>
      <c r="AK161" s="75"/>
      <c r="AL161" s="75"/>
      <c r="AM161" s="75"/>
      <c r="AN161" s="75"/>
      <c r="AO161" s="75"/>
      <c r="AP161" s="75"/>
      <c r="AQ161" s="75"/>
      <c r="AR161" s="75"/>
      <c r="AS161" s="75"/>
      <c r="AT161" s="75"/>
      <c r="AU161" s="75"/>
      <c r="AV161" s="75"/>
      <c r="AW161" s="75"/>
      <c r="AX161" s="75"/>
      <c r="AY161" s="75"/>
      <c r="AZ161" s="75"/>
      <c r="BA161" s="75"/>
      <c r="BB161" s="75"/>
      <c r="BC161" s="75"/>
      <c r="BD161" s="75"/>
      <c r="BE161" s="75"/>
      <c r="BF161" s="75"/>
      <c r="BG161" s="75"/>
      <c r="BH161" s="75"/>
      <c r="BI161" s="75"/>
      <c r="BJ161" s="75"/>
      <c r="BK161" s="75"/>
      <c r="BL161" s="75"/>
      <c r="BM161" s="75"/>
      <c r="BN161" s="75"/>
      <c r="BO161" s="75"/>
      <c r="BP161" s="75"/>
      <c r="BQ161" s="75"/>
      <c r="BR161" s="75"/>
      <c r="BS161" s="75"/>
      <c r="BT161" s="75"/>
      <c r="BU161" s="75"/>
      <c r="BV161" s="75"/>
      <c r="BW161" s="75"/>
      <c r="BX161" s="75"/>
      <c r="BY161" s="75"/>
      <c r="BZ161" s="75"/>
      <c r="CA161" s="75"/>
      <c r="CB161" s="75"/>
      <c r="CC161" s="75"/>
      <c r="CD161" s="75"/>
      <c r="CE161" s="75"/>
      <c r="CF161" s="75"/>
      <c r="CG161" s="75"/>
      <c r="CH161" s="75"/>
      <c r="CI161" s="75"/>
      <c r="CJ161" s="75"/>
      <c r="CK161" s="75"/>
      <c r="CL161" s="75"/>
      <c r="CM161" s="75"/>
      <c r="CN161" s="75"/>
      <c r="CO161" s="75"/>
      <c r="CP161" s="75"/>
      <c r="CQ161" s="75"/>
      <c r="CR161" s="75"/>
      <c r="CS161" s="75"/>
      <c r="CT161" s="75"/>
      <c r="CU161" s="75"/>
      <c r="CV161" s="75"/>
      <c r="CW161" s="75"/>
      <c r="CX161" s="75"/>
      <c r="CY161" s="75"/>
      <c r="CZ161" s="75"/>
      <c r="DA161" s="75"/>
      <c r="DB161" s="75"/>
      <c r="DC161" s="75"/>
      <c r="DD161" s="75"/>
      <c r="DE161" s="75"/>
      <c r="DF161" s="75"/>
      <c r="DG161" s="75"/>
      <c r="DH161" s="75"/>
      <c r="DI161" s="75"/>
      <c r="DJ161" s="75"/>
      <c r="DK161" s="75"/>
      <c r="DL161" s="75"/>
      <c r="DM161" s="75"/>
      <c r="DN161" s="75"/>
      <c r="DO161" s="75"/>
      <c r="DP161" s="75"/>
      <c r="DQ161" s="75"/>
      <c r="DR161" s="75"/>
      <c r="DS161" s="75"/>
      <c r="DT161" s="75"/>
      <c r="DU161" s="75"/>
      <c r="DV161" s="75"/>
      <c r="DW161" s="75"/>
      <c r="DX161" s="75"/>
      <c r="DY161" s="75"/>
      <c r="DZ161" s="75"/>
      <c r="EA161" s="75"/>
      <c r="EB161" s="75"/>
      <c r="EC161" s="75"/>
      <c r="ED161" s="75"/>
      <c r="EE161" s="75"/>
      <c r="EF161" s="75"/>
      <c r="EG161" s="75"/>
      <c r="EH161" s="75"/>
      <c r="EI161" s="75"/>
      <c r="EJ161" s="75"/>
      <c r="EK161" s="75"/>
      <c r="EL161" s="75"/>
      <c r="EM161" s="75"/>
      <c r="EN161" s="75"/>
      <c r="EO161" s="75"/>
      <c r="EP161" s="75"/>
      <c r="EQ161" s="75"/>
      <c r="ER161" s="75"/>
      <c r="ES161" s="75"/>
      <c r="ET161" s="75"/>
      <c r="EU161" s="75"/>
      <c r="EV161" s="75"/>
      <c r="EW161" s="75"/>
      <c r="EX161" s="75"/>
      <c r="EY161" s="75"/>
      <c r="EZ161" s="75"/>
      <c r="FA161" s="75"/>
      <c r="FB161" s="75"/>
      <c r="FC161" s="75"/>
      <c r="FD161" s="75"/>
      <c r="FE161" s="75"/>
      <c r="FF161" s="75"/>
      <c r="FG161" s="75"/>
      <c r="FH161" s="75"/>
      <c r="FI161" s="75"/>
      <c r="FJ161" s="75"/>
      <c r="FK161" s="75"/>
      <c r="FL161" s="75"/>
      <c r="FM161" s="75"/>
      <c r="FN161" s="75"/>
      <c r="FO161" s="75"/>
      <c r="FP161" s="75"/>
      <c r="FQ161" s="75"/>
      <c r="FR161" s="75"/>
      <c r="FS161" s="75"/>
      <c r="FT161" s="75"/>
      <c r="FU161" s="75"/>
      <c r="FV161" s="75"/>
      <c r="FW161" s="75"/>
      <c r="FX161" s="75"/>
      <c r="FY161" s="75"/>
      <c r="FZ161" s="75"/>
    </row>
    <row r="162" spans="1:182" s="55" customFormat="1" ht="13.5" customHeight="1">
      <c r="A162" s="75"/>
      <c r="B162" s="109" t="s">
        <v>201</v>
      </c>
      <c r="C162" s="75"/>
      <c r="D162" s="75"/>
      <c r="E162" s="106"/>
      <c r="F162" s="75"/>
      <c r="G162" s="110"/>
      <c r="H162" s="106"/>
      <c r="I162" s="106"/>
      <c r="J162" s="106"/>
      <c r="K162" s="106"/>
      <c r="L162" s="106"/>
      <c r="M162" s="106"/>
      <c r="N162" s="75"/>
      <c r="V162" s="75"/>
      <c r="W162" s="75"/>
      <c r="X162" s="75"/>
      <c r="Y162" s="75"/>
      <c r="Z162" s="75"/>
      <c r="AA162" s="75"/>
      <c r="AB162" s="75"/>
      <c r="AC162" s="75"/>
      <c r="AD162" s="75"/>
      <c r="AE162" s="75"/>
      <c r="AF162" s="75"/>
      <c r="AG162" s="75"/>
      <c r="AH162" s="75"/>
      <c r="AI162" s="75"/>
      <c r="AJ162" s="75"/>
      <c r="AK162" s="75"/>
      <c r="AL162" s="75"/>
      <c r="AM162" s="75"/>
      <c r="AN162" s="75"/>
      <c r="AO162" s="75"/>
      <c r="AP162" s="75"/>
      <c r="AQ162" s="75"/>
      <c r="AR162" s="75"/>
      <c r="AS162" s="75"/>
      <c r="AT162" s="75"/>
      <c r="AU162" s="75"/>
      <c r="AV162" s="75"/>
      <c r="AW162" s="75"/>
      <c r="AX162" s="75"/>
      <c r="AY162" s="75"/>
      <c r="AZ162" s="75"/>
      <c r="BA162" s="75"/>
      <c r="BB162" s="75"/>
      <c r="BC162" s="75"/>
      <c r="BD162" s="75"/>
      <c r="BE162" s="75"/>
      <c r="BF162" s="75"/>
      <c r="BG162" s="75"/>
      <c r="BH162" s="75"/>
      <c r="BI162" s="75"/>
      <c r="BJ162" s="75"/>
      <c r="BK162" s="75"/>
      <c r="BL162" s="75"/>
      <c r="BM162" s="75"/>
      <c r="BN162" s="75"/>
      <c r="BO162" s="75"/>
      <c r="BP162" s="75"/>
      <c r="BQ162" s="75"/>
      <c r="BR162" s="75"/>
      <c r="BS162" s="75"/>
      <c r="BT162" s="75"/>
      <c r="BU162" s="75"/>
      <c r="BV162" s="75"/>
      <c r="BW162" s="75"/>
      <c r="BX162" s="75"/>
      <c r="BY162" s="75"/>
      <c r="BZ162" s="75"/>
      <c r="CA162" s="75"/>
      <c r="CB162" s="75"/>
      <c r="CC162" s="75"/>
      <c r="CD162" s="75"/>
      <c r="CE162" s="75"/>
      <c r="CF162" s="75"/>
      <c r="CG162" s="75"/>
      <c r="CH162" s="75"/>
      <c r="CI162" s="75"/>
      <c r="CJ162" s="75"/>
      <c r="CK162" s="75"/>
      <c r="CL162" s="75"/>
      <c r="CM162" s="75"/>
      <c r="CN162" s="75"/>
      <c r="CO162" s="75"/>
      <c r="CP162" s="75"/>
      <c r="CQ162" s="75"/>
      <c r="CR162" s="75"/>
      <c r="CS162" s="75"/>
      <c r="CT162" s="75"/>
      <c r="CU162" s="75"/>
      <c r="CV162" s="75"/>
      <c r="CW162" s="75"/>
      <c r="CX162" s="75"/>
      <c r="CY162" s="75"/>
      <c r="CZ162" s="75"/>
      <c r="DA162" s="75"/>
      <c r="DB162" s="75"/>
      <c r="DC162" s="75"/>
      <c r="DD162" s="75"/>
      <c r="DE162" s="75"/>
      <c r="DF162" s="75"/>
      <c r="DG162" s="75"/>
      <c r="DH162" s="75"/>
      <c r="DI162" s="75"/>
      <c r="DJ162" s="75"/>
      <c r="DK162" s="75"/>
      <c r="DL162" s="75"/>
      <c r="DM162" s="75"/>
      <c r="DN162" s="75"/>
      <c r="DO162" s="75"/>
      <c r="DP162" s="75"/>
      <c r="DQ162" s="75"/>
      <c r="DR162" s="75"/>
      <c r="DS162" s="75"/>
      <c r="DT162" s="75"/>
      <c r="DU162" s="75"/>
      <c r="DV162" s="75"/>
      <c r="DW162" s="75"/>
      <c r="DX162" s="75"/>
      <c r="DY162" s="75"/>
      <c r="DZ162" s="75"/>
      <c r="EA162" s="75"/>
      <c r="EB162" s="75"/>
      <c r="EC162" s="75"/>
      <c r="ED162" s="75"/>
      <c r="EE162" s="75"/>
      <c r="EF162" s="75"/>
      <c r="EG162" s="75"/>
      <c r="EH162" s="75"/>
      <c r="EI162" s="75"/>
      <c r="EJ162" s="75"/>
      <c r="EK162" s="75"/>
      <c r="EL162" s="75"/>
      <c r="EM162" s="75"/>
      <c r="EN162" s="75"/>
      <c r="EO162" s="75"/>
      <c r="EP162" s="75"/>
      <c r="EQ162" s="75"/>
      <c r="ER162" s="75"/>
      <c r="ES162" s="75"/>
      <c r="ET162" s="75"/>
      <c r="EU162" s="75"/>
      <c r="EV162" s="75"/>
      <c r="EW162" s="75"/>
      <c r="EX162" s="75"/>
      <c r="EY162" s="75"/>
      <c r="EZ162" s="75"/>
      <c r="FA162" s="75"/>
      <c r="FB162" s="75"/>
      <c r="FC162" s="75"/>
      <c r="FD162" s="75"/>
      <c r="FE162" s="75"/>
      <c r="FF162" s="75"/>
      <c r="FG162" s="75"/>
      <c r="FH162" s="75"/>
      <c r="FI162" s="75"/>
      <c r="FJ162" s="75"/>
      <c r="FK162" s="75"/>
      <c r="FL162" s="75"/>
      <c r="FM162" s="75"/>
      <c r="FN162" s="75"/>
      <c r="FO162" s="75"/>
      <c r="FP162" s="75"/>
      <c r="FQ162" s="75"/>
      <c r="FR162" s="75"/>
      <c r="FS162" s="75"/>
      <c r="FT162" s="75"/>
      <c r="FU162" s="75"/>
      <c r="FV162" s="75"/>
      <c r="FW162" s="75"/>
      <c r="FX162" s="75"/>
      <c r="FY162" s="75"/>
      <c r="FZ162" s="75"/>
    </row>
    <row r="163" spans="1:182" s="32" customFormat="1">
      <c r="A163" s="36"/>
      <c r="B163" s="36"/>
      <c r="C163" s="36"/>
      <c r="D163" s="36"/>
      <c r="E163" s="68"/>
      <c r="F163" s="68"/>
      <c r="G163" s="68"/>
      <c r="H163" s="68"/>
      <c r="I163" s="68"/>
      <c r="J163" s="68"/>
      <c r="K163" s="68"/>
      <c r="L163" s="68"/>
      <c r="M163" s="68"/>
      <c r="N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row>
    <row r="164" spans="1:182" s="32" customFormat="1">
      <c r="A164" s="36"/>
      <c r="B164" s="36"/>
      <c r="C164" s="36"/>
      <c r="D164" s="36"/>
      <c r="E164" s="68"/>
      <c r="F164" s="68"/>
      <c r="G164" s="68"/>
      <c r="H164" s="68"/>
      <c r="I164" s="68"/>
      <c r="J164" s="68"/>
      <c r="K164" s="68"/>
      <c r="L164" s="68"/>
      <c r="M164" s="68"/>
      <c r="N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row>
    <row r="165" spans="1:182" s="32" customFormat="1">
      <c r="A165" s="36"/>
      <c r="B165" s="36"/>
      <c r="C165" s="36"/>
      <c r="D165" s="36"/>
      <c r="E165" s="68"/>
      <c r="F165" s="68"/>
      <c r="G165" s="68"/>
      <c r="H165" s="68"/>
      <c r="I165" s="68"/>
      <c r="J165" s="68"/>
      <c r="K165" s="68"/>
      <c r="L165" s="68"/>
      <c r="M165" s="68"/>
      <c r="N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row>
    <row r="166" spans="1:182" s="32" customFormat="1">
      <c r="A166" s="36"/>
      <c r="B166" s="36"/>
      <c r="C166" s="36"/>
      <c r="D166" s="36"/>
      <c r="E166" s="68"/>
      <c r="F166" s="68"/>
      <c r="G166" s="68"/>
      <c r="H166" s="68"/>
      <c r="I166" s="68"/>
      <c r="J166" s="68"/>
      <c r="K166" s="68"/>
      <c r="L166" s="68"/>
      <c r="M166" s="68"/>
      <c r="N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row>
    <row r="167" spans="1:182" s="32" customFormat="1">
      <c r="A167" s="36"/>
      <c r="B167" s="36"/>
      <c r="C167" s="36"/>
      <c r="D167" s="36"/>
      <c r="E167" s="68"/>
      <c r="F167" s="68"/>
      <c r="G167" s="68"/>
      <c r="H167" s="68"/>
      <c r="I167" s="68"/>
      <c r="J167" s="68"/>
      <c r="K167" s="68"/>
      <c r="L167" s="68"/>
      <c r="M167" s="68"/>
      <c r="N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row>
    <row r="168" spans="1:182" s="32" customFormat="1">
      <c r="A168" s="36"/>
      <c r="B168" s="36"/>
      <c r="C168" s="36"/>
      <c r="D168" s="36"/>
      <c r="E168" s="68"/>
      <c r="F168" s="68"/>
      <c r="G168" s="68"/>
      <c r="H168" s="68"/>
      <c r="I168" s="68"/>
      <c r="J168" s="68"/>
      <c r="K168" s="68"/>
      <c r="L168" s="68"/>
      <c r="M168" s="68"/>
      <c r="N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row>
    <row r="169" spans="1:182" s="32" customFormat="1">
      <c r="A169" s="36"/>
      <c r="B169" s="36"/>
      <c r="C169" s="36"/>
      <c r="D169" s="36"/>
      <c r="E169" s="68"/>
      <c r="F169" s="68"/>
      <c r="G169" s="68"/>
      <c r="H169" s="68"/>
      <c r="I169" s="68"/>
      <c r="J169" s="68"/>
      <c r="K169" s="68"/>
      <c r="L169" s="68"/>
      <c r="M169" s="68"/>
      <c r="N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row>
    <row r="170" spans="1:182" s="32" customFormat="1">
      <c r="A170" s="36"/>
      <c r="B170" s="36"/>
      <c r="C170" s="36"/>
      <c r="D170" s="36"/>
      <c r="E170" s="68"/>
      <c r="F170" s="68"/>
      <c r="G170" s="68"/>
      <c r="H170" s="68"/>
      <c r="I170" s="68"/>
      <c r="J170" s="68"/>
      <c r="K170" s="68"/>
      <c r="L170" s="68"/>
      <c r="M170" s="68"/>
      <c r="N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row>
    <row r="171" spans="1:182" s="32" customFormat="1">
      <c r="A171" s="36"/>
      <c r="B171" s="36"/>
      <c r="C171" s="36"/>
      <c r="D171" s="36"/>
      <c r="E171" s="68"/>
      <c r="F171" s="68"/>
      <c r="G171" s="68"/>
      <c r="H171" s="68"/>
      <c r="I171" s="68"/>
      <c r="J171" s="68"/>
      <c r="K171" s="68"/>
      <c r="L171" s="68"/>
      <c r="M171" s="68"/>
      <c r="N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row>
    <row r="172" spans="1:182" s="32" customFormat="1">
      <c r="A172" s="36"/>
      <c r="B172" s="36"/>
      <c r="C172" s="36"/>
      <c r="D172" s="36"/>
      <c r="E172" s="68"/>
      <c r="F172" s="68"/>
      <c r="G172" s="68"/>
      <c r="H172" s="68"/>
      <c r="I172" s="68"/>
      <c r="J172" s="68"/>
      <c r="K172" s="68"/>
      <c r="L172" s="68"/>
      <c r="M172" s="68"/>
      <c r="N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row>
    <row r="173" spans="1:182" s="32" customFormat="1">
      <c r="A173" s="36"/>
      <c r="B173" s="36"/>
      <c r="C173" s="36"/>
      <c r="D173" s="36"/>
      <c r="E173" s="68"/>
      <c r="F173" s="68"/>
      <c r="G173" s="68"/>
      <c r="H173" s="68"/>
      <c r="I173" s="68"/>
      <c r="J173" s="68"/>
      <c r="K173" s="68"/>
      <c r="L173" s="68"/>
      <c r="M173" s="68"/>
      <c r="N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row>
    <row r="174" spans="1:182" s="32" customFormat="1">
      <c r="A174" s="36"/>
      <c r="B174" s="36"/>
      <c r="C174" s="36"/>
      <c r="D174" s="36"/>
      <c r="E174" s="68"/>
      <c r="F174" s="68"/>
      <c r="G174" s="68"/>
      <c r="H174" s="68"/>
      <c r="I174" s="68"/>
      <c r="J174" s="68"/>
      <c r="K174" s="68"/>
      <c r="L174" s="68"/>
      <c r="M174" s="68"/>
      <c r="N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row>
    <row r="175" spans="1:182" s="32" customFormat="1">
      <c r="A175" s="36"/>
      <c r="B175" s="36"/>
      <c r="C175" s="36"/>
      <c r="D175" s="36"/>
      <c r="E175" s="68"/>
      <c r="F175" s="68"/>
      <c r="G175" s="68"/>
      <c r="H175" s="68"/>
      <c r="I175" s="68"/>
      <c r="J175" s="68"/>
      <c r="K175" s="68"/>
      <c r="L175" s="68"/>
      <c r="M175" s="68"/>
      <c r="N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36"/>
      <c r="EI175" s="36"/>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36"/>
      <c r="FK175" s="36"/>
      <c r="FL175" s="36"/>
      <c r="FM175" s="36"/>
      <c r="FN175" s="36"/>
      <c r="FO175" s="36"/>
      <c r="FP175" s="36"/>
      <c r="FQ175" s="36"/>
      <c r="FR175" s="36"/>
      <c r="FS175" s="36"/>
      <c r="FT175" s="36"/>
      <c r="FU175" s="36"/>
      <c r="FV175" s="36"/>
      <c r="FW175" s="36"/>
      <c r="FX175" s="36"/>
      <c r="FY175" s="36"/>
      <c r="FZ175" s="36"/>
    </row>
    <row r="176" spans="1:182" s="32" customFormat="1">
      <c r="A176" s="36"/>
      <c r="B176" s="36"/>
      <c r="C176" s="36"/>
      <c r="D176" s="36"/>
      <c r="E176" s="68"/>
      <c r="F176" s="68"/>
      <c r="G176" s="68"/>
      <c r="H176" s="68"/>
      <c r="I176" s="68"/>
      <c r="J176" s="68"/>
      <c r="K176" s="68"/>
      <c r="L176" s="68"/>
      <c r="M176" s="68"/>
      <c r="N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c r="EH176" s="36"/>
      <c r="EI176" s="36"/>
      <c r="EJ176" s="36"/>
      <c r="EK176" s="36"/>
      <c r="EL176" s="36"/>
      <c r="EM176" s="36"/>
      <c r="EN176" s="36"/>
      <c r="EO176" s="36"/>
      <c r="EP176" s="36"/>
      <c r="EQ176" s="36"/>
      <c r="ER176" s="36"/>
      <c r="ES176" s="36"/>
      <c r="ET176" s="36"/>
      <c r="EU176" s="36"/>
      <c r="EV176" s="36"/>
      <c r="EW176" s="36"/>
      <c r="EX176" s="36"/>
      <c r="EY176" s="36"/>
      <c r="EZ176" s="36"/>
      <c r="FA176" s="36"/>
      <c r="FB176" s="36"/>
      <c r="FC176" s="36"/>
      <c r="FD176" s="36"/>
      <c r="FE176" s="36"/>
      <c r="FF176" s="36"/>
      <c r="FG176" s="36"/>
      <c r="FH176" s="36"/>
      <c r="FI176" s="36"/>
      <c r="FJ176" s="36"/>
      <c r="FK176" s="36"/>
      <c r="FL176" s="36"/>
      <c r="FM176" s="36"/>
      <c r="FN176" s="36"/>
      <c r="FO176" s="36"/>
      <c r="FP176" s="36"/>
      <c r="FQ176" s="36"/>
      <c r="FR176" s="36"/>
      <c r="FS176" s="36"/>
      <c r="FT176" s="36"/>
      <c r="FU176" s="36"/>
      <c r="FV176" s="36"/>
      <c r="FW176" s="36"/>
      <c r="FX176" s="36"/>
      <c r="FY176" s="36"/>
      <c r="FZ176" s="36"/>
    </row>
    <row r="177" spans="1:182" s="32" customFormat="1">
      <c r="A177" s="36"/>
      <c r="B177" s="36"/>
      <c r="C177" s="36"/>
      <c r="D177" s="36"/>
      <c r="E177" s="68"/>
      <c r="F177" s="68"/>
      <c r="G177" s="68"/>
      <c r="H177" s="68"/>
      <c r="I177" s="68"/>
      <c r="J177" s="68"/>
      <c r="K177" s="68"/>
      <c r="L177" s="68"/>
      <c r="M177" s="68"/>
      <c r="N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36"/>
      <c r="EZ177" s="36"/>
      <c r="FA177" s="36"/>
      <c r="FB177" s="36"/>
      <c r="FC177" s="36"/>
      <c r="FD177" s="36"/>
      <c r="FE177" s="36"/>
      <c r="FF177" s="36"/>
      <c r="FG177" s="36"/>
      <c r="FH177" s="36"/>
      <c r="FI177" s="36"/>
      <c r="FJ177" s="36"/>
      <c r="FK177" s="36"/>
      <c r="FL177" s="36"/>
      <c r="FM177" s="36"/>
      <c r="FN177" s="36"/>
      <c r="FO177" s="36"/>
      <c r="FP177" s="36"/>
      <c r="FQ177" s="36"/>
      <c r="FR177" s="36"/>
      <c r="FS177" s="36"/>
      <c r="FT177" s="36"/>
      <c r="FU177" s="36"/>
      <c r="FV177" s="36"/>
      <c r="FW177" s="36"/>
      <c r="FX177" s="36"/>
      <c r="FY177" s="36"/>
      <c r="FZ177" s="36"/>
    </row>
    <row r="178" spans="1:182" s="32" customFormat="1">
      <c r="A178" s="36"/>
      <c r="B178" s="36"/>
      <c r="C178" s="36"/>
      <c r="D178" s="36"/>
      <c r="E178" s="68"/>
      <c r="F178" s="68"/>
      <c r="G178" s="68"/>
      <c r="H178" s="68"/>
      <c r="I178" s="68"/>
      <c r="J178" s="68"/>
      <c r="K178" s="68"/>
      <c r="L178" s="68"/>
      <c r="M178" s="68"/>
      <c r="N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c r="EH178" s="36"/>
      <c r="EI178" s="36"/>
      <c r="EJ178" s="36"/>
      <c r="EK178" s="36"/>
      <c r="EL178" s="36"/>
      <c r="EM178" s="36"/>
      <c r="EN178" s="36"/>
      <c r="EO178" s="36"/>
      <c r="EP178" s="36"/>
      <c r="EQ178" s="36"/>
      <c r="ER178" s="36"/>
      <c r="ES178" s="36"/>
      <c r="ET178" s="36"/>
      <c r="EU178" s="36"/>
      <c r="EV178" s="36"/>
      <c r="EW178" s="36"/>
      <c r="EX178" s="36"/>
      <c r="EY178" s="36"/>
      <c r="EZ178" s="36"/>
      <c r="FA178" s="36"/>
      <c r="FB178" s="36"/>
      <c r="FC178" s="36"/>
      <c r="FD178" s="36"/>
      <c r="FE178" s="36"/>
      <c r="FF178" s="36"/>
      <c r="FG178" s="36"/>
      <c r="FH178" s="36"/>
      <c r="FI178" s="36"/>
      <c r="FJ178" s="36"/>
      <c r="FK178" s="36"/>
      <c r="FL178" s="36"/>
      <c r="FM178" s="36"/>
      <c r="FN178" s="36"/>
      <c r="FO178" s="36"/>
      <c r="FP178" s="36"/>
      <c r="FQ178" s="36"/>
      <c r="FR178" s="36"/>
      <c r="FS178" s="36"/>
      <c r="FT178" s="36"/>
      <c r="FU178" s="36"/>
      <c r="FV178" s="36"/>
      <c r="FW178" s="36"/>
      <c r="FX178" s="36"/>
      <c r="FY178" s="36"/>
      <c r="FZ178" s="36"/>
    </row>
    <row r="179" spans="1:182" s="32" customFormat="1">
      <c r="A179" s="36"/>
      <c r="B179" s="36"/>
      <c r="C179" s="36"/>
      <c r="D179" s="36"/>
      <c r="E179" s="68"/>
      <c r="F179" s="68"/>
      <c r="G179" s="68"/>
      <c r="H179" s="68"/>
      <c r="I179" s="68"/>
      <c r="J179" s="68"/>
      <c r="K179" s="68"/>
      <c r="L179" s="68"/>
      <c r="M179" s="68"/>
      <c r="N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row>
    <row r="180" spans="1:182" s="32" customFormat="1">
      <c r="A180" s="36"/>
      <c r="B180" s="36"/>
      <c r="C180" s="36"/>
      <c r="D180" s="36"/>
      <c r="E180" s="68"/>
      <c r="F180" s="68"/>
      <c r="G180" s="68"/>
      <c r="H180" s="68"/>
      <c r="I180" s="68"/>
      <c r="J180" s="68"/>
      <c r="K180" s="68"/>
      <c r="L180" s="68"/>
      <c r="M180" s="68"/>
      <c r="N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36"/>
      <c r="EZ180" s="36"/>
      <c r="FA180" s="36"/>
      <c r="FB180" s="36"/>
      <c r="FC180" s="36"/>
      <c r="FD180" s="36"/>
      <c r="FE180" s="36"/>
      <c r="FF180" s="36"/>
      <c r="FG180" s="36"/>
      <c r="FH180" s="36"/>
      <c r="FI180" s="36"/>
      <c r="FJ180" s="36"/>
      <c r="FK180" s="36"/>
      <c r="FL180" s="36"/>
      <c r="FM180" s="36"/>
      <c r="FN180" s="36"/>
      <c r="FO180" s="36"/>
      <c r="FP180" s="36"/>
      <c r="FQ180" s="36"/>
      <c r="FR180" s="36"/>
      <c r="FS180" s="36"/>
      <c r="FT180" s="36"/>
      <c r="FU180" s="36"/>
      <c r="FV180" s="36"/>
      <c r="FW180" s="36"/>
      <c r="FX180" s="36"/>
      <c r="FY180" s="36"/>
      <c r="FZ180" s="36"/>
    </row>
    <row r="181" spans="1:182" s="32" customFormat="1">
      <c r="A181" s="36"/>
      <c r="B181" s="36"/>
      <c r="C181" s="36"/>
      <c r="D181" s="36"/>
      <c r="E181" s="68"/>
      <c r="F181" s="68"/>
      <c r="G181" s="68"/>
      <c r="H181" s="68"/>
      <c r="I181" s="68"/>
      <c r="J181" s="68"/>
      <c r="K181" s="68"/>
      <c r="L181" s="68"/>
      <c r="M181" s="68"/>
      <c r="N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c r="EH181" s="36"/>
      <c r="EI181" s="36"/>
      <c r="EJ181" s="36"/>
      <c r="EK181" s="36"/>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36"/>
      <c r="FX181" s="36"/>
      <c r="FY181" s="36"/>
      <c r="FZ181" s="36"/>
    </row>
    <row r="182" spans="1:182" s="32" customFormat="1">
      <c r="A182" s="36"/>
      <c r="B182" s="36"/>
      <c r="C182" s="36"/>
      <c r="D182" s="36"/>
      <c r="E182" s="68"/>
      <c r="F182" s="68"/>
      <c r="G182" s="68"/>
      <c r="H182" s="68"/>
      <c r="I182" s="68"/>
      <c r="J182" s="68"/>
      <c r="K182" s="68"/>
      <c r="L182" s="68"/>
      <c r="M182" s="68"/>
      <c r="N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c r="EH182" s="36"/>
      <c r="EI182" s="36"/>
      <c r="EJ182" s="36"/>
      <c r="EK182" s="36"/>
      <c r="EL182" s="36"/>
      <c r="EM182" s="36"/>
      <c r="EN182" s="36"/>
      <c r="EO182" s="36"/>
      <c r="EP182" s="36"/>
      <c r="EQ182" s="36"/>
      <c r="ER182" s="36"/>
      <c r="ES182" s="36"/>
      <c r="ET182" s="36"/>
      <c r="EU182" s="36"/>
      <c r="EV182" s="36"/>
      <c r="EW182" s="36"/>
      <c r="EX182" s="36"/>
      <c r="EY182" s="36"/>
      <c r="EZ182" s="36"/>
      <c r="FA182" s="36"/>
      <c r="FB182" s="36"/>
      <c r="FC182" s="36"/>
      <c r="FD182" s="36"/>
      <c r="FE182" s="36"/>
      <c r="FF182" s="36"/>
      <c r="FG182" s="36"/>
      <c r="FH182" s="36"/>
      <c r="FI182" s="36"/>
      <c r="FJ182" s="36"/>
      <c r="FK182" s="36"/>
      <c r="FL182" s="36"/>
      <c r="FM182" s="36"/>
      <c r="FN182" s="36"/>
      <c r="FO182" s="36"/>
      <c r="FP182" s="36"/>
      <c r="FQ182" s="36"/>
      <c r="FR182" s="36"/>
      <c r="FS182" s="36"/>
      <c r="FT182" s="36"/>
      <c r="FU182" s="36"/>
      <c r="FV182" s="36"/>
      <c r="FW182" s="36"/>
      <c r="FX182" s="36"/>
      <c r="FY182" s="36"/>
      <c r="FZ182" s="36"/>
    </row>
    <row r="183" spans="1:182" s="32" customFormat="1">
      <c r="A183" s="36"/>
      <c r="B183" s="36"/>
      <c r="C183" s="36"/>
      <c r="D183" s="36"/>
      <c r="E183" s="68"/>
      <c r="F183" s="68"/>
      <c r="G183" s="68"/>
      <c r="H183" s="68"/>
      <c r="I183" s="68"/>
      <c r="J183" s="68"/>
      <c r="K183" s="68"/>
      <c r="L183" s="68"/>
      <c r="M183" s="68"/>
      <c r="N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c r="EH183" s="36"/>
      <c r="EI183" s="36"/>
      <c r="EJ183" s="36"/>
      <c r="EK183" s="36"/>
      <c r="EL183" s="36"/>
      <c r="EM183" s="36"/>
      <c r="EN183" s="36"/>
      <c r="EO183" s="36"/>
      <c r="EP183" s="36"/>
      <c r="EQ183" s="36"/>
      <c r="ER183" s="36"/>
      <c r="ES183" s="36"/>
      <c r="ET183" s="36"/>
      <c r="EU183" s="36"/>
      <c r="EV183" s="36"/>
      <c r="EW183" s="36"/>
      <c r="EX183" s="36"/>
      <c r="EY183" s="36"/>
      <c r="EZ183" s="36"/>
      <c r="FA183" s="36"/>
      <c r="FB183" s="36"/>
      <c r="FC183" s="36"/>
      <c r="FD183" s="36"/>
      <c r="FE183" s="36"/>
      <c r="FF183" s="36"/>
      <c r="FG183" s="36"/>
      <c r="FH183" s="36"/>
      <c r="FI183" s="36"/>
      <c r="FJ183" s="36"/>
      <c r="FK183" s="36"/>
      <c r="FL183" s="36"/>
      <c r="FM183" s="36"/>
      <c r="FN183" s="36"/>
      <c r="FO183" s="36"/>
      <c r="FP183" s="36"/>
      <c r="FQ183" s="36"/>
      <c r="FR183" s="36"/>
      <c r="FS183" s="36"/>
      <c r="FT183" s="36"/>
      <c r="FU183" s="36"/>
      <c r="FV183" s="36"/>
      <c r="FW183" s="36"/>
      <c r="FX183" s="36"/>
      <c r="FY183" s="36"/>
      <c r="FZ183" s="36"/>
    </row>
    <row r="184" spans="1:182" s="32" customFormat="1">
      <c r="A184" s="36"/>
      <c r="B184" s="36"/>
      <c r="C184" s="36"/>
      <c r="D184" s="36"/>
      <c r="E184" s="68"/>
      <c r="F184" s="68"/>
      <c r="G184" s="68"/>
      <c r="H184" s="68"/>
      <c r="I184" s="68"/>
      <c r="J184" s="68"/>
      <c r="K184" s="68"/>
      <c r="L184" s="68"/>
      <c r="M184" s="68"/>
      <c r="N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c r="EH184" s="36"/>
      <c r="EI184" s="36"/>
      <c r="EJ184" s="36"/>
      <c r="EK184" s="36"/>
      <c r="EL184" s="36"/>
      <c r="EM184" s="36"/>
      <c r="EN184" s="36"/>
      <c r="EO184" s="36"/>
      <c r="EP184" s="36"/>
      <c r="EQ184" s="36"/>
      <c r="ER184" s="36"/>
      <c r="ES184" s="36"/>
      <c r="ET184" s="36"/>
      <c r="EU184" s="36"/>
      <c r="EV184" s="36"/>
      <c r="EW184" s="36"/>
      <c r="EX184" s="36"/>
      <c r="EY184" s="36"/>
      <c r="EZ184" s="36"/>
      <c r="FA184" s="36"/>
      <c r="FB184" s="36"/>
      <c r="FC184" s="36"/>
      <c r="FD184" s="36"/>
      <c r="FE184" s="36"/>
      <c r="FF184" s="36"/>
      <c r="FG184" s="36"/>
      <c r="FH184" s="36"/>
      <c r="FI184" s="36"/>
      <c r="FJ184" s="36"/>
      <c r="FK184" s="36"/>
      <c r="FL184" s="36"/>
      <c r="FM184" s="36"/>
      <c r="FN184" s="36"/>
      <c r="FO184" s="36"/>
      <c r="FP184" s="36"/>
      <c r="FQ184" s="36"/>
      <c r="FR184" s="36"/>
      <c r="FS184" s="36"/>
      <c r="FT184" s="36"/>
      <c r="FU184" s="36"/>
      <c r="FV184" s="36"/>
      <c r="FW184" s="36"/>
      <c r="FX184" s="36"/>
      <c r="FY184" s="36"/>
      <c r="FZ184" s="36"/>
    </row>
    <row r="185" spans="1:182" s="32" customFormat="1">
      <c r="A185" s="36"/>
      <c r="B185" s="36"/>
      <c r="C185" s="36"/>
      <c r="D185" s="36"/>
      <c r="E185" s="68"/>
      <c r="F185" s="68"/>
      <c r="G185" s="68"/>
      <c r="H185" s="68"/>
      <c r="I185" s="68"/>
      <c r="J185" s="68"/>
      <c r="K185" s="68"/>
      <c r="L185" s="68"/>
      <c r="M185" s="68"/>
      <c r="N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c r="EH185" s="36"/>
      <c r="EI185" s="36"/>
      <c r="EJ185" s="36"/>
      <c r="EK185" s="36"/>
      <c r="EL185" s="36"/>
      <c r="EM185" s="36"/>
      <c r="EN185" s="36"/>
      <c r="EO185" s="36"/>
      <c r="EP185" s="36"/>
      <c r="EQ185" s="36"/>
      <c r="ER185" s="36"/>
      <c r="ES185" s="36"/>
      <c r="ET185" s="36"/>
      <c r="EU185" s="36"/>
      <c r="EV185" s="36"/>
      <c r="EW185" s="36"/>
      <c r="EX185" s="36"/>
      <c r="EY185" s="36"/>
      <c r="EZ185" s="36"/>
      <c r="FA185" s="36"/>
      <c r="FB185" s="36"/>
      <c r="FC185" s="36"/>
      <c r="FD185" s="36"/>
      <c r="FE185" s="36"/>
      <c r="FF185" s="36"/>
      <c r="FG185" s="36"/>
      <c r="FH185" s="36"/>
      <c r="FI185" s="36"/>
      <c r="FJ185" s="36"/>
      <c r="FK185" s="36"/>
      <c r="FL185" s="36"/>
      <c r="FM185" s="36"/>
      <c r="FN185" s="36"/>
      <c r="FO185" s="36"/>
      <c r="FP185" s="36"/>
      <c r="FQ185" s="36"/>
      <c r="FR185" s="36"/>
      <c r="FS185" s="36"/>
      <c r="FT185" s="36"/>
      <c r="FU185" s="36"/>
      <c r="FV185" s="36"/>
      <c r="FW185" s="36"/>
      <c r="FX185" s="36"/>
      <c r="FY185" s="36"/>
      <c r="FZ185" s="36"/>
    </row>
    <row r="186" spans="1:182" s="32" customFormat="1">
      <c r="A186" s="36"/>
      <c r="B186" s="36"/>
      <c r="C186" s="36"/>
      <c r="D186" s="36"/>
      <c r="E186" s="68"/>
      <c r="F186" s="68"/>
      <c r="G186" s="68"/>
      <c r="H186" s="68"/>
      <c r="I186" s="68"/>
      <c r="J186" s="68"/>
      <c r="K186" s="68"/>
      <c r="L186" s="68"/>
      <c r="M186" s="68"/>
      <c r="N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36"/>
      <c r="EZ186" s="36"/>
      <c r="FA186" s="36"/>
      <c r="FB186" s="36"/>
      <c r="FC186" s="36"/>
      <c r="FD186" s="36"/>
      <c r="FE186" s="36"/>
      <c r="FF186" s="36"/>
      <c r="FG186" s="36"/>
      <c r="FH186" s="36"/>
      <c r="FI186" s="36"/>
      <c r="FJ186" s="36"/>
      <c r="FK186" s="36"/>
      <c r="FL186" s="36"/>
      <c r="FM186" s="36"/>
      <c r="FN186" s="36"/>
      <c r="FO186" s="36"/>
      <c r="FP186" s="36"/>
      <c r="FQ186" s="36"/>
      <c r="FR186" s="36"/>
      <c r="FS186" s="36"/>
      <c r="FT186" s="36"/>
      <c r="FU186" s="36"/>
      <c r="FV186" s="36"/>
      <c r="FW186" s="36"/>
      <c r="FX186" s="36"/>
      <c r="FY186" s="36"/>
      <c r="FZ186" s="36"/>
    </row>
    <row r="187" spans="1:182" s="32" customFormat="1">
      <c r="A187" s="36"/>
      <c r="B187" s="36"/>
      <c r="C187" s="36"/>
      <c r="D187" s="36"/>
      <c r="E187" s="68"/>
      <c r="F187" s="68"/>
      <c r="G187" s="68"/>
      <c r="H187" s="68"/>
      <c r="I187" s="68"/>
      <c r="J187" s="68"/>
      <c r="K187" s="68"/>
      <c r="L187" s="68"/>
      <c r="M187" s="68"/>
      <c r="N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row>
    <row r="188" spans="1:182" s="32" customFormat="1">
      <c r="A188" s="36"/>
      <c r="B188" s="36"/>
      <c r="C188" s="36"/>
      <c r="D188" s="36"/>
      <c r="E188" s="68"/>
      <c r="F188" s="68"/>
      <c r="G188" s="68"/>
      <c r="H188" s="68"/>
      <c r="I188" s="68"/>
      <c r="J188" s="68"/>
      <c r="K188" s="68"/>
      <c r="L188" s="68"/>
      <c r="M188" s="68"/>
      <c r="N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c r="EH188" s="36"/>
      <c r="EI188" s="36"/>
      <c r="EJ188" s="36"/>
      <c r="EK188" s="36"/>
      <c r="EL188" s="36"/>
      <c r="EM188" s="36"/>
      <c r="EN188" s="36"/>
      <c r="EO188" s="36"/>
      <c r="EP188" s="36"/>
      <c r="EQ188" s="36"/>
      <c r="ER188" s="36"/>
      <c r="ES188" s="36"/>
      <c r="ET188" s="36"/>
      <c r="EU188" s="36"/>
      <c r="EV188" s="36"/>
      <c r="EW188" s="36"/>
      <c r="EX188" s="36"/>
      <c r="EY188" s="36"/>
      <c r="EZ188" s="36"/>
      <c r="FA188" s="36"/>
      <c r="FB188" s="36"/>
      <c r="FC188" s="36"/>
      <c r="FD188" s="36"/>
      <c r="FE188" s="36"/>
      <c r="FF188" s="36"/>
      <c r="FG188" s="36"/>
      <c r="FH188" s="36"/>
      <c r="FI188" s="36"/>
      <c r="FJ188" s="36"/>
      <c r="FK188" s="36"/>
      <c r="FL188" s="36"/>
      <c r="FM188" s="36"/>
      <c r="FN188" s="36"/>
      <c r="FO188" s="36"/>
      <c r="FP188" s="36"/>
      <c r="FQ188" s="36"/>
      <c r="FR188" s="36"/>
      <c r="FS188" s="36"/>
      <c r="FT188" s="36"/>
      <c r="FU188" s="36"/>
      <c r="FV188" s="36"/>
      <c r="FW188" s="36"/>
      <c r="FX188" s="36"/>
      <c r="FY188" s="36"/>
      <c r="FZ188" s="36"/>
    </row>
    <row r="189" spans="1:182" s="32" customFormat="1">
      <c r="A189" s="36"/>
      <c r="B189" s="36"/>
      <c r="C189" s="36"/>
      <c r="D189" s="36"/>
      <c r="E189" s="68"/>
      <c r="F189" s="68"/>
      <c r="G189" s="68"/>
      <c r="H189" s="68"/>
      <c r="I189" s="68"/>
      <c r="J189" s="68"/>
      <c r="K189" s="68"/>
      <c r="L189" s="68"/>
      <c r="M189" s="68"/>
      <c r="N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c r="EH189" s="36"/>
      <c r="EI189" s="36"/>
      <c r="EJ189" s="36"/>
      <c r="EK189" s="36"/>
      <c r="EL189" s="36"/>
      <c r="EM189" s="36"/>
      <c r="EN189" s="36"/>
      <c r="EO189" s="36"/>
      <c r="EP189" s="36"/>
      <c r="EQ189" s="36"/>
      <c r="ER189" s="36"/>
      <c r="ES189" s="36"/>
      <c r="ET189" s="36"/>
      <c r="EU189" s="36"/>
      <c r="EV189" s="36"/>
      <c r="EW189" s="36"/>
      <c r="EX189" s="36"/>
      <c r="EY189" s="36"/>
      <c r="EZ189" s="36"/>
      <c r="FA189" s="36"/>
      <c r="FB189" s="36"/>
      <c r="FC189" s="36"/>
      <c r="FD189" s="36"/>
      <c r="FE189" s="36"/>
      <c r="FF189" s="36"/>
      <c r="FG189" s="36"/>
      <c r="FH189" s="36"/>
      <c r="FI189" s="36"/>
      <c r="FJ189" s="36"/>
      <c r="FK189" s="36"/>
      <c r="FL189" s="36"/>
      <c r="FM189" s="36"/>
      <c r="FN189" s="36"/>
      <c r="FO189" s="36"/>
      <c r="FP189" s="36"/>
      <c r="FQ189" s="36"/>
      <c r="FR189" s="36"/>
      <c r="FS189" s="36"/>
      <c r="FT189" s="36"/>
      <c r="FU189" s="36"/>
      <c r="FV189" s="36"/>
      <c r="FW189" s="36"/>
      <c r="FX189" s="36"/>
      <c r="FY189" s="36"/>
      <c r="FZ189" s="36"/>
    </row>
    <row r="190" spans="1:182" s="32" customFormat="1">
      <c r="A190" s="36"/>
      <c r="B190" s="36"/>
      <c r="C190" s="36"/>
      <c r="D190" s="36"/>
      <c r="E190" s="68"/>
      <c r="F190" s="68"/>
      <c r="G190" s="68"/>
      <c r="H190" s="68"/>
      <c r="I190" s="68"/>
      <c r="J190" s="68"/>
      <c r="K190" s="68"/>
      <c r="L190" s="68"/>
      <c r="M190" s="68"/>
      <c r="N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c r="EH190" s="36"/>
      <c r="EI190" s="36"/>
      <c r="EJ190" s="36"/>
      <c r="EK190" s="36"/>
      <c r="EL190" s="36"/>
      <c r="EM190" s="36"/>
      <c r="EN190" s="36"/>
      <c r="EO190" s="36"/>
      <c r="EP190" s="36"/>
      <c r="EQ190" s="36"/>
      <c r="ER190" s="36"/>
      <c r="ES190" s="36"/>
      <c r="ET190" s="36"/>
      <c r="EU190" s="36"/>
      <c r="EV190" s="36"/>
      <c r="EW190" s="36"/>
      <c r="EX190" s="36"/>
      <c r="EY190" s="36"/>
      <c r="EZ190" s="36"/>
      <c r="FA190" s="36"/>
      <c r="FB190" s="36"/>
      <c r="FC190" s="36"/>
      <c r="FD190" s="36"/>
      <c r="FE190" s="36"/>
      <c r="FF190" s="36"/>
      <c r="FG190" s="36"/>
      <c r="FH190" s="36"/>
      <c r="FI190" s="36"/>
      <c r="FJ190" s="36"/>
      <c r="FK190" s="36"/>
      <c r="FL190" s="36"/>
      <c r="FM190" s="36"/>
      <c r="FN190" s="36"/>
      <c r="FO190" s="36"/>
      <c r="FP190" s="36"/>
      <c r="FQ190" s="36"/>
      <c r="FR190" s="36"/>
      <c r="FS190" s="36"/>
      <c r="FT190" s="36"/>
      <c r="FU190" s="36"/>
      <c r="FV190" s="36"/>
      <c r="FW190" s="36"/>
      <c r="FX190" s="36"/>
      <c r="FY190" s="36"/>
      <c r="FZ190" s="36"/>
    </row>
    <row r="191" spans="1:182" s="32" customFormat="1">
      <c r="A191" s="36"/>
      <c r="B191" s="36"/>
      <c r="C191" s="36"/>
      <c r="D191" s="36"/>
      <c r="E191" s="68"/>
      <c r="F191" s="68"/>
      <c r="G191" s="68"/>
      <c r="H191" s="68"/>
      <c r="I191" s="68"/>
      <c r="J191" s="68"/>
      <c r="K191" s="68"/>
      <c r="L191" s="68"/>
      <c r="M191" s="68"/>
      <c r="N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row>
    <row r="192" spans="1:182" s="32" customFormat="1">
      <c r="A192" s="36"/>
      <c r="B192" s="36"/>
      <c r="C192" s="36"/>
      <c r="D192" s="36"/>
      <c r="E192" s="68"/>
      <c r="F192" s="68"/>
      <c r="G192" s="68"/>
      <c r="H192" s="68"/>
      <c r="I192" s="68"/>
      <c r="J192" s="68"/>
      <c r="K192" s="68"/>
      <c r="L192" s="68"/>
      <c r="M192" s="68"/>
      <c r="N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c r="EH192" s="36"/>
      <c r="EI192" s="36"/>
      <c r="EJ192" s="36"/>
      <c r="EK192" s="36"/>
      <c r="EL192" s="36"/>
      <c r="EM192" s="36"/>
      <c r="EN192" s="36"/>
      <c r="EO192" s="36"/>
      <c r="EP192" s="36"/>
      <c r="EQ192" s="36"/>
      <c r="ER192" s="36"/>
      <c r="ES192" s="36"/>
      <c r="ET192" s="36"/>
      <c r="EU192" s="36"/>
      <c r="EV192" s="36"/>
      <c r="EW192" s="36"/>
      <c r="EX192" s="36"/>
      <c r="EY192" s="36"/>
      <c r="EZ192" s="36"/>
      <c r="FA192" s="36"/>
      <c r="FB192" s="36"/>
      <c r="FC192" s="36"/>
      <c r="FD192" s="36"/>
      <c r="FE192" s="36"/>
      <c r="FF192" s="36"/>
      <c r="FG192" s="36"/>
      <c r="FH192" s="36"/>
      <c r="FI192" s="36"/>
      <c r="FJ192" s="36"/>
      <c r="FK192" s="36"/>
      <c r="FL192" s="36"/>
      <c r="FM192" s="36"/>
      <c r="FN192" s="36"/>
      <c r="FO192" s="36"/>
      <c r="FP192" s="36"/>
      <c r="FQ192" s="36"/>
      <c r="FR192" s="36"/>
      <c r="FS192" s="36"/>
      <c r="FT192" s="36"/>
      <c r="FU192" s="36"/>
      <c r="FV192" s="36"/>
      <c r="FW192" s="36"/>
      <c r="FX192" s="36"/>
      <c r="FY192" s="36"/>
      <c r="FZ192" s="36"/>
    </row>
    <row r="193" spans="1:182" s="32" customFormat="1">
      <c r="A193" s="36"/>
      <c r="B193" s="36"/>
      <c r="C193" s="36"/>
      <c r="D193" s="36"/>
      <c r="E193" s="68"/>
      <c r="F193" s="68"/>
      <c r="G193" s="68"/>
      <c r="H193" s="68"/>
      <c r="I193" s="68"/>
      <c r="J193" s="68"/>
      <c r="K193" s="68"/>
      <c r="L193" s="68"/>
      <c r="M193" s="68"/>
      <c r="N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36"/>
      <c r="EZ193" s="36"/>
      <c r="FA193" s="36"/>
      <c r="FB193" s="36"/>
      <c r="FC193" s="36"/>
      <c r="FD193" s="36"/>
      <c r="FE193" s="36"/>
      <c r="FF193" s="36"/>
      <c r="FG193" s="36"/>
      <c r="FH193" s="36"/>
      <c r="FI193" s="36"/>
      <c r="FJ193" s="36"/>
      <c r="FK193" s="36"/>
      <c r="FL193" s="36"/>
      <c r="FM193" s="36"/>
      <c r="FN193" s="36"/>
      <c r="FO193" s="36"/>
      <c r="FP193" s="36"/>
      <c r="FQ193" s="36"/>
      <c r="FR193" s="36"/>
      <c r="FS193" s="36"/>
      <c r="FT193" s="36"/>
      <c r="FU193" s="36"/>
      <c r="FV193" s="36"/>
      <c r="FW193" s="36"/>
      <c r="FX193" s="36"/>
      <c r="FY193" s="36"/>
      <c r="FZ193" s="36"/>
    </row>
    <row r="194" spans="1:182" s="32" customFormat="1">
      <c r="A194" s="36"/>
      <c r="B194" s="36"/>
      <c r="C194" s="36"/>
      <c r="D194" s="36"/>
      <c r="E194" s="68"/>
      <c r="F194" s="68"/>
      <c r="G194" s="68"/>
      <c r="H194" s="68"/>
      <c r="I194" s="68"/>
      <c r="J194" s="68"/>
      <c r="K194" s="68"/>
      <c r="L194" s="68"/>
      <c r="M194" s="68"/>
      <c r="N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c r="EH194" s="36"/>
      <c r="EI194" s="36"/>
      <c r="EJ194" s="36"/>
      <c r="EK194" s="36"/>
      <c r="EL194" s="36"/>
      <c r="EM194" s="36"/>
      <c r="EN194" s="36"/>
      <c r="EO194" s="36"/>
      <c r="EP194" s="36"/>
      <c r="EQ194" s="36"/>
      <c r="ER194" s="36"/>
      <c r="ES194" s="36"/>
      <c r="ET194" s="36"/>
      <c r="EU194" s="36"/>
      <c r="EV194" s="36"/>
      <c r="EW194" s="36"/>
      <c r="EX194" s="36"/>
      <c r="EY194" s="36"/>
      <c r="EZ194" s="36"/>
      <c r="FA194" s="36"/>
      <c r="FB194" s="36"/>
      <c r="FC194" s="36"/>
      <c r="FD194" s="36"/>
      <c r="FE194" s="36"/>
      <c r="FF194" s="36"/>
      <c r="FG194" s="36"/>
      <c r="FH194" s="36"/>
      <c r="FI194" s="36"/>
      <c r="FJ194" s="36"/>
      <c r="FK194" s="36"/>
      <c r="FL194" s="36"/>
      <c r="FM194" s="36"/>
      <c r="FN194" s="36"/>
      <c r="FO194" s="36"/>
      <c r="FP194" s="36"/>
      <c r="FQ194" s="36"/>
      <c r="FR194" s="36"/>
      <c r="FS194" s="36"/>
      <c r="FT194" s="36"/>
      <c r="FU194" s="36"/>
      <c r="FV194" s="36"/>
      <c r="FW194" s="36"/>
      <c r="FX194" s="36"/>
      <c r="FY194" s="36"/>
      <c r="FZ194" s="36"/>
    </row>
    <row r="195" spans="1:182" s="32" customFormat="1">
      <c r="A195" s="36"/>
      <c r="B195" s="36"/>
      <c r="C195" s="36"/>
      <c r="D195" s="36"/>
      <c r="E195" s="68"/>
      <c r="F195" s="68"/>
      <c r="G195" s="68"/>
      <c r="H195" s="68"/>
      <c r="I195" s="68"/>
      <c r="J195" s="68"/>
      <c r="K195" s="68"/>
      <c r="L195" s="68"/>
      <c r="M195" s="68"/>
      <c r="N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c r="EH195" s="36"/>
      <c r="EI195" s="36"/>
      <c r="EJ195" s="36"/>
      <c r="EK195" s="36"/>
      <c r="EL195" s="36"/>
      <c r="EM195" s="36"/>
      <c r="EN195" s="36"/>
      <c r="EO195" s="36"/>
      <c r="EP195" s="36"/>
      <c r="EQ195" s="36"/>
      <c r="ER195" s="36"/>
      <c r="ES195" s="36"/>
      <c r="ET195" s="36"/>
      <c r="EU195" s="36"/>
      <c r="EV195" s="36"/>
      <c r="EW195" s="36"/>
      <c r="EX195" s="36"/>
      <c r="EY195" s="36"/>
      <c r="EZ195" s="36"/>
      <c r="FA195" s="36"/>
      <c r="FB195" s="36"/>
      <c r="FC195" s="36"/>
      <c r="FD195" s="36"/>
      <c r="FE195" s="36"/>
      <c r="FF195" s="36"/>
      <c r="FG195" s="36"/>
      <c r="FH195" s="36"/>
      <c r="FI195" s="36"/>
      <c r="FJ195" s="36"/>
      <c r="FK195" s="36"/>
      <c r="FL195" s="36"/>
      <c r="FM195" s="36"/>
      <c r="FN195" s="36"/>
      <c r="FO195" s="36"/>
      <c r="FP195" s="36"/>
      <c r="FQ195" s="36"/>
      <c r="FR195" s="36"/>
      <c r="FS195" s="36"/>
      <c r="FT195" s="36"/>
      <c r="FU195" s="36"/>
      <c r="FV195" s="36"/>
      <c r="FW195" s="36"/>
      <c r="FX195" s="36"/>
      <c r="FY195" s="36"/>
      <c r="FZ195" s="36"/>
    </row>
    <row r="196" spans="1:182" s="32" customFormat="1">
      <c r="A196" s="36"/>
      <c r="B196" s="36"/>
      <c r="C196" s="36"/>
      <c r="D196" s="36"/>
      <c r="E196" s="68"/>
      <c r="F196" s="68"/>
      <c r="G196" s="68"/>
      <c r="H196" s="68"/>
      <c r="I196" s="68"/>
      <c r="J196" s="68"/>
      <c r="K196" s="68"/>
      <c r="L196" s="68"/>
      <c r="M196" s="68"/>
      <c r="N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c r="EH196" s="36"/>
      <c r="EI196" s="36"/>
      <c r="EJ196" s="36"/>
      <c r="EK196" s="36"/>
      <c r="EL196" s="36"/>
      <c r="EM196" s="36"/>
      <c r="EN196" s="36"/>
      <c r="EO196" s="36"/>
      <c r="EP196" s="36"/>
      <c r="EQ196" s="36"/>
      <c r="ER196" s="36"/>
      <c r="ES196" s="36"/>
      <c r="ET196" s="36"/>
      <c r="EU196" s="36"/>
      <c r="EV196" s="36"/>
      <c r="EW196" s="36"/>
      <c r="EX196" s="36"/>
      <c r="EY196" s="36"/>
      <c r="EZ196" s="36"/>
      <c r="FA196" s="36"/>
      <c r="FB196" s="36"/>
      <c r="FC196" s="36"/>
      <c r="FD196" s="36"/>
      <c r="FE196" s="36"/>
      <c r="FF196" s="36"/>
      <c r="FG196" s="36"/>
      <c r="FH196" s="36"/>
      <c r="FI196" s="36"/>
      <c r="FJ196" s="36"/>
      <c r="FK196" s="36"/>
      <c r="FL196" s="36"/>
      <c r="FM196" s="36"/>
      <c r="FN196" s="36"/>
      <c r="FO196" s="36"/>
      <c r="FP196" s="36"/>
      <c r="FQ196" s="36"/>
      <c r="FR196" s="36"/>
      <c r="FS196" s="36"/>
      <c r="FT196" s="36"/>
      <c r="FU196" s="36"/>
      <c r="FV196" s="36"/>
      <c r="FW196" s="36"/>
      <c r="FX196" s="36"/>
      <c r="FY196" s="36"/>
      <c r="FZ196" s="36"/>
    </row>
    <row r="197" spans="1:182" s="32" customFormat="1">
      <c r="A197" s="36"/>
      <c r="B197" s="36"/>
      <c r="C197" s="36"/>
      <c r="D197" s="36"/>
      <c r="E197" s="68"/>
      <c r="F197" s="68"/>
      <c r="G197" s="68"/>
      <c r="H197" s="68"/>
      <c r="I197" s="68"/>
      <c r="J197" s="68"/>
      <c r="K197" s="68"/>
      <c r="L197" s="68"/>
      <c r="M197" s="68"/>
      <c r="N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36"/>
      <c r="EZ197" s="36"/>
      <c r="FA197" s="36"/>
      <c r="FB197" s="36"/>
      <c r="FC197" s="36"/>
      <c r="FD197" s="36"/>
      <c r="FE197" s="36"/>
      <c r="FF197" s="36"/>
      <c r="FG197" s="36"/>
      <c r="FH197" s="36"/>
      <c r="FI197" s="36"/>
      <c r="FJ197" s="36"/>
      <c r="FK197" s="36"/>
      <c r="FL197" s="36"/>
      <c r="FM197" s="36"/>
      <c r="FN197" s="36"/>
      <c r="FO197" s="36"/>
      <c r="FP197" s="36"/>
      <c r="FQ197" s="36"/>
      <c r="FR197" s="36"/>
      <c r="FS197" s="36"/>
      <c r="FT197" s="36"/>
      <c r="FU197" s="36"/>
      <c r="FV197" s="36"/>
      <c r="FW197" s="36"/>
      <c r="FX197" s="36"/>
      <c r="FY197" s="36"/>
      <c r="FZ197" s="36"/>
    </row>
    <row r="198" spans="1:182" s="32" customFormat="1">
      <c r="A198" s="36"/>
      <c r="B198" s="36"/>
      <c r="C198" s="36"/>
      <c r="D198" s="36"/>
      <c r="E198" s="68"/>
      <c r="F198" s="68"/>
      <c r="G198" s="68"/>
      <c r="H198" s="68"/>
      <c r="I198" s="68"/>
      <c r="J198" s="68"/>
      <c r="K198" s="68"/>
      <c r="L198" s="68"/>
      <c r="M198" s="68"/>
      <c r="N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c r="EH198" s="36"/>
      <c r="EI198" s="36"/>
      <c r="EJ198" s="36"/>
      <c r="EK198" s="36"/>
      <c r="EL198" s="36"/>
      <c r="EM198" s="36"/>
      <c r="EN198" s="36"/>
      <c r="EO198" s="36"/>
      <c r="EP198" s="36"/>
      <c r="EQ198" s="36"/>
      <c r="ER198" s="36"/>
      <c r="ES198" s="36"/>
      <c r="ET198" s="36"/>
      <c r="EU198" s="36"/>
      <c r="EV198" s="36"/>
      <c r="EW198" s="36"/>
      <c r="EX198" s="36"/>
      <c r="EY198" s="36"/>
      <c r="EZ198" s="36"/>
      <c r="FA198" s="36"/>
      <c r="FB198" s="36"/>
      <c r="FC198" s="36"/>
      <c r="FD198" s="36"/>
      <c r="FE198" s="36"/>
      <c r="FF198" s="36"/>
      <c r="FG198" s="36"/>
      <c r="FH198" s="36"/>
      <c r="FI198" s="36"/>
      <c r="FJ198" s="36"/>
      <c r="FK198" s="36"/>
      <c r="FL198" s="36"/>
      <c r="FM198" s="36"/>
      <c r="FN198" s="36"/>
      <c r="FO198" s="36"/>
      <c r="FP198" s="36"/>
      <c r="FQ198" s="36"/>
      <c r="FR198" s="36"/>
      <c r="FS198" s="36"/>
      <c r="FT198" s="36"/>
      <c r="FU198" s="36"/>
      <c r="FV198" s="36"/>
      <c r="FW198" s="36"/>
      <c r="FX198" s="36"/>
      <c r="FY198" s="36"/>
      <c r="FZ198" s="36"/>
    </row>
    <row r="199" spans="1:182" s="32" customFormat="1">
      <c r="A199" s="36"/>
      <c r="B199" s="36"/>
      <c r="C199" s="36"/>
      <c r="D199" s="36"/>
      <c r="E199" s="68"/>
      <c r="F199" s="68"/>
      <c r="G199" s="68"/>
      <c r="H199" s="68"/>
      <c r="I199" s="68"/>
      <c r="J199" s="68"/>
      <c r="K199" s="68"/>
      <c r="L199" s="68"/>
      <c r="M199" s="68"/>
      <c r="N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c r="EH199" s="36"/>
      <c r="EI199" s="36"/>
      <c r="EJ199" s="36"/>
      <c r="EK199" s="36"/>
      <c r="EL199" s="36"/>
      <c r="EM199" s="36"/>
      <c r="EN199" s="36"/>
      <c r="EO199" s="36"/>
      <c r="EP199" s="36"/>
      <c r="EQ199" s="36"/>
      <c r="ER199" s="36"/>
      <c r="ES199" s="36"/>
      <c r="ET199" s="36"/>
      <c r="EU199" s="36"/>
      <c r="EV199" s="36"/>
      <c r="EW199" s="36"/>
      <c r="EX199" s="36"/>
      <c r="EY199" s="36"/>
      <c r="EZ199" s="36"/>
      <c r="FA199" s="36"/>
      <c r="FB199" s="36"/>
      <c r="FC199" s="36"/>
      <c r="FD199" s="36"/>
      <c r="FE199" s="36"/>
      <c r="FF199" s="36"/>
      <c r="FG199" s="36"/>
      <c r="FH199" s="36"/>
      <c r="FI199" s="36"/>
      <c r="FJ199" s="36"/>
      <c r="FK199" s="36"/>
      <c r="FL199" s="36"/>
      <c r="FM199" s="36"/>
      <c r="FN199" s="36"/>
      <c r="FO199" s="36"/>
      <c r="FP199" s="36"/>
      <c r="FQ199" s="36"/>
      <c r="FR199" s="36"/>
      <c r="FS199" s="36"/>
      <c r="FT199" s="36"/>
      <c r="FU199" s="36"/>
      <c r="FV199" s="36"/>
      <c r="FW199" s="36"/>
      <c r="FX199" s="36"/>
      <c r="FY199" s="36"/>
      <c r="FZ199" s="36"/>
    </row>
    <row r="200" spans="1:182" s="32" customFormat="1">
      <c r="A200" s="36"/>
      <c r="B200" s="36"/>
      <c r="C200" s="36"/>
      <c r="D200" s="36"/>
      <c r="E200" s="68"/>
      <c r="F200" s="68"/>
      <c r="G200" s="68"/>
      <c r="H200" s="68"/>
      <c r="I200" s="68"/>
      <c r="J200" s="68"/>
      <c r="K200" s="68"/>
      <c r="L200" s="68"/>
      <c r="M200" s="68"/>
      <c r="N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row>
    <row r="201" spans="1:182" s="32" customFormat="1">
      <c r="A201" s="36"/>
      <c r="B201" s="36"/>
      <c r="C201" s="36"/>
      <c r="D201" s="36"/>
      <c r="E201" s="68"/>
      <c r="F201" s="68"/>
      <c r="G201" s="68"/>
      <c r="H201" s="68"/>
      <c r="I201" s="68"/>
      <c r="J201" s="68"/>
      <c r="K201" s="68"/>
      <c r="L201" s="68"/>
      <c r="M201" s="68"/>
      <c r="N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36"/>
      <c r="EZ201" s="36"/>
      <c r="FA201" s="36"/>
      <c r="FB201" s="36"/>
      <c r="FC201" s="36"/>
      <c r="FD201" s="36"/>
      <c r="FE201" s="36"/>
      <c r="FF201" s="36"/>
      <c r="FG201" s="36"/>
      <c r="FH201" s="36"/>
      <c r="FI201" s="36"/>
      <c r="FJ201" s="36"/>
      <c r="FK201" s="36"/>
      <c r="FL201" s="36"/>
      <c r="FM201" s="36"/>
      <c r="FN201" s="36"/>
      <c r="FO201" s="36"/>
      <c r="FP201" s="36"/>
      <c r="FQ201" s="36"/>
      <c r="FR201" s="36"/>
      <c r="FS201" s="36"/>
      <c r="FT201" s="36"/>
      <c r="FU201" s="36"/>
      <c r="FV201" s="36"/>
      <c r="FW201" s="36"/>
      <c r="FX201" s="36"/>
      <c r="FY201" s="36"/>
      <c r="FZ201" s="36"/>
    </row>
    <row r="202" spans="1:182" s="32" customFormat="1">
      <c r="A202" s="36"/>
      <c r="B202" s="36"/>
      <c r="C202" s="36"/>
      <c r="D202" s="36"/>
      <c r="E202" s="68"/>
      <c r="F202" s="68"/>
      <c r="G202" s="68"/>
      <c r="H202" s="68"/>
      <c r="I202" s="68"/>
      <c r="J202" s="68"/>
      <c r="K202" s="68"/>
      <c r="L202" s="68"/>
      <c r="M202" s="68"/>
      <c r="N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c r="EH202" s="36"/>
      <c r="EI202" s="36"/>
      <c r="EJ202" s="36"/>
      <c r="EK202" s="36"/>
      <c r="EL202" s="36"/>
      <c r="EM202" s="36"/>
      <c r="EN202" s="36"/>
      <c r="EO202" s="36"/>
      <c r="EP202" s="36"/>
      <c r="EQ202" s="36"/>
      <c r="ER202" s="36"/>
      <c r="ES202" s="36"/>
      <c r="ET202" s="36"/>
      <c r="EU202" s="36"/>
      <c r="EV202" s="36"/>
      <c r="EW202" s="36"/>
      <c r="EX202" s="36"/>
      <c r="EY202" s="36"/>
      <c r="EZ202" s="36"/>
      <c r="FA202" s="36"/>
      <c r="FB202" s="36"/>
      <c r="FC202" s="36"/>
      <c r="FD202" s="36"/>
      <c r="FE202" s="36"/>
      <c r="FF202" s="36"/>
      <c r="FG202" s="36"/>
      <c r="FH202" s="36"/>
      <c r="FI202" s="36"/>
      <c r="FJ202" s="36"/>
      <c r="FK202" s="36"/>
      <c r="FL202" s="36"/>
      <c r="FM202" s="36"/>
      <c r="FN202" s="36"/>
      <c r="FO202" s="36"/>
      <c r="FP202" s="36"/>
      <c r="FQ202" s="36"/>
      <c r="FR202" s="36"/>
      <c r="FS202" s="36"/>
      <c r="FT202" s="36"/>
      <c r="FU202" s="36"/>
      <c r="FV202" s="36"/>
      <c r="FW202" s="36"/>
      <c r="FX202" s="36"/>
      <c r="FY202" s="36"/>
      <c r="FZ202" s="36"/>
    </row>
    <row r="203" spans="1:182" s="32" customFormat="1">
      <c r="A203" s="36"/>
      <c r="B203" s="36"/>
      <c r="C203" s="36"/>
      <c r="D203" s="36"/>
      <c r="E203" s="68"/>
      <c r="F203" s="68"/>
      <c r="G203" s="68"/>
      <c r="H203" s="68"/>
      <c r="I203" s="68"/>
      <c r="J203" s="68"/>
      <c r="K203" s="68"/>
      <c r="L203" s="68"/>
      <c r="M203" s="68"/>
      <c r="N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c r="EH203" s="36"/>
      <c r="EI203" s="36"/>
      <c r="EJ203" s="36"/>
      <c r="EK203" s="36"/>
      <c r="EL203" s="36"/>
      <c r="EM203" s="36"/>
      <c r="EN203" s="36"/>
      <c r="EO203" s="36"/>
      <c r="EP203" s="36"/>
      <c r="EQ203" s="36"/>
      <c r="ER203" s="36"/>
      <c r="ES203" s="36"/>
      <c r="ET203" s="36"/>
      <c r="EU203" s="36"/>
      <c r="EV203" s="36"/>
      <c r="EW203" s="36"/>
      <c r="EX203" s="36"/>
      <c r="EY203" s="36"/>
      <c r="EZ203" s="36"/>
      <c r="FA203" s="36"/>
      <c r="FB203" s="36"/>
      <c r="FC203" s="36"/>
      <c r="FD203" s="36"/>
      <c r="FE203" s="36"/>
      <c r="FF203" s="36"/>
      <c r="FG203" s="36"/>
      <c r="FH203" s="36"/>
      <c r="FI203" s="36"/>
      <c r="FJ203" s="36"/>
      <c r="FK203" s="36"/>
      <c r="FL203" s="36"/>
      <c r="FM203" s="36"/>
      <c r="FN203" s="36"/>
      <c r="FO203" s="36"/>
      <c r="FP203" s="36"/>
      <c r="FQ203" s="36"/>
      <c r="FR203" s="36"/>
      <c r="FS203" s="36"/>
      <c r="FT203" s="36"/>
      <c r="FU203" s="36"/>
      <c r="FV203" s="36"/>
      <c r="FW203" s="36"/>
      <c r="FX203" s="36"/>
      <c r="FY203" s="36"/>
      <c r="FZ203" s="36"/>
    </row>
    <row r="204" spans="1:182" s="32" customFormat="1">
      <c r="A204" s="36"/>
      <c r="B204" s="36"/>
      <c r="C204" s="36"/>
      <c r="D204" s="36"/>
      <c r="E204" s="68"/>
      <c r="F204" s="68"/>
      <c r="G204" s="68"/>
      <c r="H204" s="68"/>
      <c r="I204" s="68"/>
      <c r="J204" s="68"/>
      <c r="K204" s="68"/>
      <c r="L204" s="68"/>
      <c r="M204" s="68"/>
      <c r="N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c r="DP204" s="36"/>
      <c r="DQ204" s="36"/>
      <c r="DR204" s="36"/>
      <c r="DS204" s="36"/>
      <c r="DT204" s="36"/>
      <c r="DU204" s="36"/>
      <c r="DV204" s="36"/>
      <c r="DW204" s="36"/>
      <c r="DX204" s="36"/>
      <c r="DY204" s="36"/>
      <c r="DZ204" s="36"/>
      <c r="EA204" s="36"/>
      <c r="EB204" s="36"/>
      <c r="EC204" s="36"/>
      <c r="ED204" s="36"/>
      <c r="EE204" s="36"/>
      <c r="EF204" s="36"/>
      <c r="EG204" s="36"/>
      <c r="EH204" s="36"/>
      <c r="EI204" s="36"/>
      <c r="EJ204" s="36"/>
      <c r="EK204" s="36"/>
      <c r="EL204" s="36"/>
      <c r="EM204" s="36"/>
      <c r="EN204" s="36"/>
      <c r="EO204" s="36"/>
      <c r="EP204" s="36"/>
      <c r="EQ204" s="36"/>
      <c r="ER204" s="36"/>
      <c r="ES204" s="36"/>
      <c r="ET204" s="36"/>
      <c r="EU204" s="36"/>
      <c r="EV204" s="36"/>
      <c r="EW204" s="36"/>
      <c r="EX204" s="36"/>
      <c r="EY204" s="36"/>
      <c r="EZ204" s="36"/>
      <c r="FA204" s="36"/>
      <c r="FB204" s="36"/>
      <c r="FC204" s="36"/>
      <c r="FD204" s="36"/>
      <c r="FE204" s="36"/>
      <c r="FF204" s="36"/>
      <c r="FG204" s="36"/>
      <c r="FH204" s="36"/>
      <c r="FI204" s="36"/>
      <c r="FJ204" s="36"/>
      <c r="FK204" s="36"/>
      <c r="FL204" s="36"/>
      <c r="FM204" s="36"/>
      <c r="FN204" s="36"/>
      <c r="FO204" s="36"/>
      <c r="FP204" s="36"/>
      <c r="FQ204" s="36"/>
      <c r="FR204" s="36"/>
      <c r="FS204" s="36"/>
      <c r="FT204" s="36"/>
      <c r="FU204" s="36"/>
      <c r="FV204" s="36"/>
      <c r="FW204" s="36"/>
      <c r="FX204" s="36"/>
      <c r="FY204" s="36"/>
      <c r="FZ204" s="36"/>
    </row>
    <row r="205" spans="1:182" s="32" customFormat="1">
      <c r="A205" s="36"/>
      <c r="B205" s="36"/>
      <c r="C205" s="36"/>
      <c r="D205" s="36"/>
      <c r="E205" s="68"/>
      <c r="F205" s="68"/>
      <c r="G205" s="68"/>
      <c r="H205" s="68"/>
      <c r="I205" s="68"/>
      <c r="J205" s="68"/>
      <c r="K205" s="68"/>
      <c r="L205" s="68"/>
      <c r="M205" s="68"/>
      <c r="N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6"/>
      <c r="EB205" s="36"/>
      <c r="EC205" s="36"/>
      <c r="ED205" s="36"/>
      <c r="EE205" s="36"/>
      <c r="EF205" s="36"/>
      <c r="EG205" s="36"/>
      <c r="EH205" s="36"/>
      <c r="EI205" s="36"/>
      <c r="EJ205" s="36"/>
      <c r="EK205" s="36"/>
      <c r="EL205" s="36"/>
      <c r="EM205" s="36"/>
      <c r="EN205" s="36"/>
      <c r="EO205" s="36"/>
      <c r="EP205" s="36"/>
      <c r="EQ205" s="36"/>
      <c r="ER205" s="36"/>
      <c r="ES205" s="36"/>
      <c r="ET205" s="36"/>
      <c r="EU205" s="36"/>
      <c r="EV205" s="36"/>
      <c r="EW205" s="36"/>
      <c r="EX205" s="36"/>
      <c r="EY205" s="36"/>
      <c r="EZ205" s="36"/>
      <c r="FA205" s="36"/>
      <c r="FB205" s="36"/>
      <c r="FC205" s="36"/>
      <c r="FD205" s="36"/>
      <c r="FE205" s="36"/>
      <c r="FF205" s="36"/>
      <c r="FG205" s="36"/>
      <c r="FH205" s="36"/>
      <c r="FI205" s="36"/>
      <c r="FJ205" s="36"/>
      <c r="FK205" s="36"/>
      <c r="FL205" s="36"/>
      <c r="FM205" s="36"/>
      <c r="FN205" s="36"/>
      <c r="FO205" s="36"/>
      <c r="FP205" s="36"/>
      <c r="FQ205" s="36"/>
      <c r="FR205" s="36"/>
      <c r="FS205" s="36"/>
      <c r="FT205" s="36"/>
      <c r="FU205" s="36"/>
      <c r="FV205" s="36"/>
      <c r="FW205" s="36"/>
      <c r="FX205" s="36"/>
      <c r="FY205" s="36"/>
      <c r="FZ205" s="36"/>
    </row>
    <row r="206" spans="1:182" s="32" customFormat="1">
      <c r="A206" s="36"/>
      <c r="B206" s="36"/>
      <c r="C206" s="36"/>
      <c r="D206" s="36"/>
      <c r="E206" s="68"/>
      <c r="F206" s="68"/>
      <c r="G206" s="68"/>
      <c r="H206" s="68"/>
      <c r="I206" s="68"/>
      <c r="J206" s="68"/>
      <c r="K206" s="68"/>
      <c r="L206" s="68"/>
      <c r="M206" s="68"/>
      <c r="N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c r="CY206" s="36"/>
      <c r="CZ206" s="36"/>
      <c r="DA206" s="36"/>
      <c r="DB206" s="36"/>
      <c r="DC206" s="36"/>
      <c r="DD206" s="36"/>
      <c r="DE206" s="36"/>
      <c r="DF206" s="36"/>
      <c r="DG206" s="36"/>
      <c r="DH206" s="36"/>
      <c r="DI206" s="36"/>
      <c r="DJ206" s="36"/>
      <c r="DK206" s="36"/>
      <c r="DL206" s="36"/>
      <c r="DM206" s="36"/>
      <c r="DN206" s="36"/>
      <c r="DO206" s="36"/>
      <c r="DP206" s="36"/>
      <c r="DQ206" s="36"/>
      <c r="DR206" s="36"/>
      <c r="DS206" s="36"/>
      <c r="DT206" s="36"/>
      <c r="DU206" s="36"/>
      <c r="DV206" s="36"/>
      <c r="DW206" s="36"/>
      <c r="DX206" s="36"/>
      <c r="DY206" s="36"/>
      <c r="DZ206" s="36"/>
      <c r="EA206" s="36"/>
      <c r="EB206" s="36"/>
      <c r="EC206" s="36"/>
      <c r="ED206" s="36"/>
      <c r="EE206" s="36"/>
      <c r="EF206" s="36"/>
      <c r="EG206" s="36"/>
      <c r="EH206" s="36"/>
      <c r="EI206" s="36"/>
      <c r="EJ206" s="36"/>
      <c r="EK206" s="36"/>
      <c r="EL206" s="36"/>
      <c r="EM206" s="36"/>
      <c r="EN206" s="36"/>
      <c r="EO206" s="36"/>
      <c r="EP206" s="36"/>
      <c r="EQ206" s="36"/>
      <c r="ER206" s="36"/>
      <c r="ES206" s="36"/>
      <c r="ET206" s="36"/>
      <c r="EU206" s="36"/>
      <c r="EV206" s="36"/>
      <c r="EW206" s="36"/>
      <c r="EX206" s="36"/>
      <c r="EY206" s="36"/>
      <c r="EZ206" s="36"/>
      <c r="FA206" s="36"/>
      <c r="FB206" s="36"/>
      <c r="FC206" s="36"/>
      <c r="FD206" s="36"/>
      <c r="FE206" s="36"/>
      <c r="FF206" s="36"/>
      <c r="FG206" s="36"/>
      <c r="FH206" s="36"/>
      <c r="FI206" s="36"/>
      <c r="FJ206" s="36"/>
      <c r="FK206" s="36"/>
      <c r="FL206" s="36"/>
      <c r="FM206" s="36"/>
      <c r="FN206" s="36"/>
      <c r="FO206" s="36"/>
      <c r="FP206" s="36"/>
      <c r="FQ206" s="36"/>
      <c r="FR206" s="36"/>
      <c r="FS206" s="36"/>
      <c r="FT206" s="36"/>
      <c r="FU206" s="36"/>
      <c r="FV206" s="36"/>
      <c r="FW206" s="36"/>
      <c r="FX206" s="36"/>
      <c r="FY206" s="36"/>
      <c r="FZ206" s="36"/>
    </row>
    <row r="207" spans="1:182" s="32" customFormat="1">
      <c r="A207" s="36"/>
      <c r="B207" s="36"/>
      <c r="C207" s="36"/>
      <c r="D207" s="36"/>
      <c r="E207" s="68"/>
      <c r="F207" s="68"/>
      <c r="G207" s="68"/>
      <c r="H207" s="68"/>
      <c r="I207" s="68"/>
      <c r="J207" s="68"/>
      <c r="K207" s="68"/>
      <c r="L207" s="68"/>
      <c r="M207" s="68"/>
      <c r="N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c r="DP207" s="36"/>
      <c r="DQ207" s="36"/>
      <c r="DR207" s="36"/>
      <c r="DS207" s="36"/>
      <c r="DT207" s="36"/>
      <c r="DU207" s="36"/>
      <c r="DV207" s="36"/>
      <c r="DW207" s="36"/>
      <c r="DX207" s="36"/>
      <c r="DY207" s="36"/>
      <c r="DZ207" s="36"/>
      <c r="EA207" s="36"/>
      <c r="EB207" s="36"/>
      <c r="EC207" s="36"/>
      <c r="ED207" s="36"/>
      <c r="EE207" s="36"/>
      <c r="EF207" s="36"/>
      <c r="EG207" s="36"/>
      <c r="EH207" s="36"/>
      <c r="EI207" s="36"/>
      <c r="EJ207" s="36"/>
      <c r="EK207" s="36"/>
      <c r="EL207" s="36"/>
      <c r="EM207" s="36"/>
      <c r="EN207" s="36"/>
      <c r="EO207" s="36"/>
      <c r="EP207" s="36"/>
      <c r="EQ207" s="36"/>
      <c r="ER207" s="36"/>
      <c r="ES207" s="36"/>
      <c r="ET207" s="36"/>
      <c r="EU207" s="36"/>
      <c r="EV207" s="36"/>
      <c r="EW207" s="36"/>
      <c r="EX207" s="36"/>
      <c r="EY207" s="36"/>
      <c r="EZ207" s="36"/>
      <c r="FA207" s="36"/>
      <c r="FB207" s="36"/>
      <c r="FC207" s="36"/>
      <c r="FD207" s="36"/>
      <c r="FE207" s="36"/>
      <c r="FF207" s="36"/>
      <c r="FG207" s="36"/>
      <c r="FH207" s="36"/>
      <c r="FI207" s="36"/>
      <c r="FJ207" s="36"/>
      <c r="FK207" s="36"/>
      <c r="FL207" s="36"/>
      <c r="FM207" s="36"/>
      <c r="FN207" s="36"/>
      <c r="FO207" s="36"/>
      <c r="FP207" s="36"/>
      <c r="FQ207" s="36"/>
      <c r="FR207" s="36"/>
      <c r="FS207" s="36"/>
      <c r="FT207" s="36"/>
      <c r="FU207" s="36"/>
      <c r="FV207" s="36"/>
      <c r="FW207" s="36"/>
      <c r="FX207" s="36"/>
      <c r="FY207" s="36"/>
      <c r="FZ207" s="36"/>
    </row>
    <row r="208" spans="1:182" s="32" customFormat="1">
      <c r="A208" s="36"/>
      <c r="B208" s="36"/>
      <c r="C208" s="36"/>
      <c r="D208" s="36"/>
      <c r="E208" s="68"/>
      <c r="F208" s="68"/>
      <c r="G208" s="68"/>
      <c r="H208" s="68"/>
      <c r="I208" s="68"/>
      <c r="J208" s="68"/>
      <c r="K208" s="68"/>
      <c r="L208" s="68"/>
      <c r="M208" s="68"/>
      <c r="N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c r="CP208" s="36"/>
      <c r="CQ208" s="36"/>
      <c r="CR208" s="36"/>
      <c r="CS208" s="36"/>
      <c r="CT208" s="36"/>
      <c r="CU208" s="36"/>
      <c r="CV208" s="36"/>
      <c r="CW208" s="36"/>
      <c r="CX208" s="36"/>
      <c r="CY208" s="36"/>
      <c r="CZ208" s="36"/>
      <c r="DA208" s="36"/>
      <c r="DB208" s="36"/>
      <c r="DC208" s="36"/>
      <c r="DD208" s="36"/>
      <c r="DE208" s="36"/>
      <c r="DF208" s="36"/>
      <c r="DG208" s="36"/>
      <c r="DH208" s="36"/>
      <c r="DI208" s="36"/>
      <c r="DJ208" s="36"/>
      <c r="DK208" s="36"/>
      <c r="DL208" s="36"/>
      <c r="DM208" s="36"/>
      <c r="DN208" s="36"/>
      <c r="DO208" s="36"/>
      <c r="DP208" s="36"/>
      <c r="DQ208" s="36"/>
      <c r="DR208" s="36"/>
      <c r="DS208" s="36"/>
      <c r="DT208" s="36"/>
      <c r="DU208" s="36"/>
      <c r="DV208" s="36"/>
      <c r="DW208" s="36"/>
      <c r="DX208" s="36"/>
      <c r="DY208" s="36"/>
      <c r="DZ208" s="36"/>
      <c r="EA208" s="36"/>
      <c r="EB208" s="36"/>
      <c r="EC208" s="36"/>
      <c r="ED208" s="36"/>
      <c r="EE208" s="36"/>
      <c r="EF208" s="36"/>
      <c r="EG208" s="36"/>
      <c r="EH208" s="36"/>
      <c r="EI208" s="36"/>
      <c r="EJ208" s="36"/>
      <c r="EK208" s="36"/>
      <c r="EL208" s="36"/>
      <c r="EM208" s="36"/>
      <c r="EN208" s="36"/>
      <c r="EO208" s="36"/>
      <c r="EP208" s="36"/>
      <c r="EQ208" s="36"/>
      <c r="ER208" s="36"/>
      <c r="ES208" s="36"/>
      <c r="ET208" s="36"/>
      <c r="EU208" s="36"/>
      <c r="EV208" s="36"/>
      <c r="EW208" s="36"/>
      <c r="EX208" s="36"/>
      <c r="EY208" s="36"/>
      <c r="EZ208" s="36"/>
      <c r="FA208" s="36"/>
      <c r="FB208" s="36"/>
      <c r="FC208" s="36"/>
      <c r="FD208" s="36"/>
      <c r="FE208" s="36"/>
      <c r="FF208" s="36"/>
      <c r="FG208" s="36"/>
      <c r="FH208" s="36"/>
      <c r="FI208" s="36"/>
      <c r="FJ208" s="36"/>
      <c r="FK208" s="36"/>
      <c r="FL208" s="36"/>
      <c r="FM208" s="36"/>
      <c r="FN208" s="36"/>
      <c r="FO208" s="36"/>
      <c r="FP208" s="36"/>
      <c r="FQ208" s="36"/>
      <c r="FR208" s="36"/>
      <c r="FS208" s="36"/>
      <c r="FT208" s="36"/>
      <c r="FU208" s="36"/>
      <c r="FV208" s="36"/>
      <c r="FW208" s="36"/>
      <c r="FX208" s="36"/>
      <c r="FY208" s="36"/>
      <c r="FZ208" s="36"/>
    </row>
    <row r="209" spans="1:182" s="32" customFormat="1">
      <c r="A209" s="36"/>
      <c r="B209" s="36"/>
      <c r="C209" s="36"/>
      <c r="D209" s="36"/>
      <c r="E209" s="68"/>
      <c r="F209" s="68"/>
      <c r="G209" s="68"/>
      <c r="H209" s="68"/>
      <c r="I209" s="68"/>
      <c r="J209" s="68"/>
      <c r="K209" s="68"/>
      <c r="L209" s="68"/>
      <c r="M209" s="68"/>
      <c r="N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c r="CP209" s="36"/>
      <c r="CQ209" s="36"/>
      <c r="CR209" s="36"/>
      <c r="CS209" s="36"/>
      <c r="CT209" s="36"/>
      <c r="CU209" s="36"/>
      <c r="CV209" s="36"/>
      <c r="CW209" s="36"/>
      <c r="CX209" s="36"/>
      <c r="CY209" s="36"/>
      <c r="CZ209" s="36"/>
      <c r="DA209" s="36"/>
      <c r="DB209" s="36"/>
      <c r="DC209" s="36"/>
      <c r="DD209" s="36"/>
      <c r="DE209" s="36"/>
      <c r="DF209" s="36"/>
      <c r="DG209" s="36"/>
      <c r="DH209" s="36"/>
      <c r="DI209" s="36"/>
      <c r="DJ209" s="36"/>
      <c r="DK209" s="36"/>
      <c r="DL209" s="36"/>
      <c r="DM209" s="36"/>
      <c r="DN209" s="36"/>
      <c r="DO209" s="36"/>
      <c r="DP209" s="36"/>
      <c r="DQ209" s="36"/>
      <c r="DR209" s="36"/>
      <c r="DS209" s="36"/>
      <c r="DT209" s="36"/>
      <c r="DU209" s="36"/>
      <c r="DV209" s="36"/>
      <c r="DW209" s="36"/>
      <c r="DX209" s="36"/>
      <c r="DY209" s="36"/>
      <c r="DZ209" s="36"/>
      <c r="EA209" s="36"/>
      <c r="EB209" s="36"/>
      <c r="EC209" s="36"/>
      <c r="ED209" s="36"/>
      <c r="EE209" s="36"/>
      <c r="EF209" s="36"/>
      <c r="EG209" s="36"/>
      <c r="EH209" s="36"/>
      <c r="EI209" s="36"/>
      <c r="EJ209" s="36"/>
      <c r="EK209" s="36"/>
      <c r="EL209" s="36"/>
      <c r="EM209" s="36"/>
      <c r="EN209" s="36"/>
      <c r="EO209" s="36"/>
      <c r="EP209" s="36"/>
      <c r="EQ209" s="36"/>
      <c r="ER209" s="36"/>
      <c r="ES209" s="36"/>
      <c r="ET209" s="36"/>
      <c r="EU209" s="36"/>
      <c r="EV209" s="36"/>
      <c r="EW209" s="36"/>
      <c r="EX209" s="36"/>
      <c r="EY209" s="36"/>
      <c r="EZ209" s="36"/>
      <c r="FA209" s="36"/>
      <c r="FB209" s="36"/>
      <c r="FC209" s="36"/>
      <c r="FD209" s="36"/>
      <c r="FE209" s="36"/>
      <c r="FF209" s="36"/>
      <c r="FG209" s="36"/>
      <c r="FH209" s="36"/>
      <c r="FI209" s="36"/>
      <c r="FJ209" s="36"/>
      <c r="FK209" s="36"/>
      <c r="FL209" s="36"/>
      <c r="FM209" s="36"/>
      <c r="FN209" s="36"/>
      <c r="FO209" s="36"/>
      <c r="FP209" s="36"/>
      <c r="FQ209" s="36"/>
      <c r="FR209" s="36"/>
      <c r="FS209" s="36"/>
      <c r="FT209" s="36"/>
      <c r="FU209" s="36"/>
      <c r="FV209" s="36"/>
      <c r="FW209" s="36"/>
      <c r="FX209" s="36"/>
      <c r="FY209" s="36"/>
      <c r="FZ209" s="36"/>
    </row>
    <row r="210" spans="1:182" s="32" customFormat="1">
      <c r="A210" s="36"/>
      <c r="B210" s="36"/>
      <c r="C210" s="36"/>
      <c r="D210" s="36"/>
      <c r="E210" s="68"/>
      <c r="F210" s="68"/>
      <c r="G210" s="68"/>
      <c r="H210" s="68"/>
      <c r="I210" s="68"/>
      <c r="J210" s="68"/>
      <c r="K210" s="68"/>
      <c r="L210" s="68"/>
      <c r="M210" s="68"/>
      <c r="N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c r="CY210" s="36"/>
      <c r="CZ210" s="36"/>
      <c r="DA210" s="36"/>
      <c r="DB210" s="36"/>
      <c r="DC210" s="36"/>
      <c r="DD210" s="36"/>
      <c r="DE210" s="36"/>
      <c r="DF210" s="36"/>
      <c r="DG210" s="36"/>
      <c r="DH210" s="36"/>
      <c r="DI210" s="36"/>
      <c r="DJ210" s="36"/>
      <c r="DK210" s="36"/>
      <c r="DL210" s="36"/>
      <c r="DM210" s="36"/>
      <c r="DN210" s="36"/>
      <c r="DO210" s="36"/>
      <c r="DP210" s="36"/>
      <c r="DQ210" s="36"/>
      <c r="DR210" s="36"/>
      <c r="DS210" s="36"/>
      <c r="DT210" s="36"/>
      <c r="DU210" s="36"/>
      <c r="DV210" s="36"/>
      <c r="DW210" s="36"/>
      <c r="DX210" s="36"/>
      <c r="DY210" s="36"/>
      <c r="DZ210" s="36"/>
      <c r="EA210" s="36"/>
      <c r="EB210" s="36"/>
      <c r="EC210" s="36"/>
      <c r="ED210" s="36"/>
      <c r="EE210" s="36"/>
      <c r="EF210" s="36"/>
      <c r="EG210" s="36"/>
      <c r="EH210" s="36"/>
      <c r="EI210" s="36"/>
      <c r="EJ210" s="36"/>
      <c r="EK210" s="36"/>
      <c r="EL210" s="36"/>
      <c r="EM210" s="36"/>
      <c r="EN210" s="36"/>
      <c r="EO210" s="36"/>
      <c r="EP210" s="36"/>
      <c r="EQ210" s="36"/>
      <c r="ER210" s="36"/>
      <c r="ES210" s="36"/>
      <c r="ET210" s="36"/>
      <c r="EU210" s="36"/>
      <c r="EV210" s="36"/>
      <c r="EW210" s="36"/>
      <c r="EX210" s="36"/>
      <c r="EY210" s="36"/>
      <c r="EZ210" s="36"/>
      <c r="FA210" s="36"/>
      <c r="FB210" s="36"/>
      <c r="FC210" s="36"/>
      <c r="FD210" s="36"/>
      <c r="FE210" s="36"/>
      <c r="FF210" s="36"/>
      <c r="FG210" s="36"/>
      <c r="FH210" s="36"/>
      <c r="FI210" s="36"/>
      <c r="FJ210" s="36"/>
      <c r="FK210" s="36"/>
      <c r="FL210" s="36"/>
      <c r="FM210" s="36"/>
      <c r="FN210" s="36"/>
      <c r="FO210" s="36"/>
      <c r="FP210" s="36"/>
      <c r="FQ210" s="36"/>
      <c r="FR210" s="36"/>
      <c r="FS210" s="36"/>
      <c r="FT210" s="36"/>
      <c r="FU210" s="36"/>
      <c r="FV210" s="36"/>
      <c r="FW210" s="36"/>
      <c r="FX210" s="36"/>
      <c r="FY210" s="36"/>
      <c r="FZ210" s="36"/>
    </row>
    <row r="211" spans="1:182" s="32" customFormat="1">
      <c r="A211" s="36"/>
      <c r="B211" s="36"/>
      <c r="C211" s="36"/>
      <c r="D211" s="36"/>
      <c r="E211" s="68"/>
      <c r="F211" s="68"/>
      <c r="G211" s="68"/>
      <c r="H211" s="68"/>
      <c r="I211" s="68"/>
      <c r="J211" s="68"/>
      <c r="K211" s="68"/>
      <c r="L211" s="68"/>
      <c r="M211" s="68"/>
      <c r="N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c r="CP211" s="36"/>
      <c r="CQ211" s="36"/>
      <c r="CR211" s="36"/>
      <c r="CS211" s="36"/>
      <c r="CT211" s="36"/>
      <c r="CU211" s="36"/>
      <c r="CV211" s="36"/>
      <c r="CW211" s="36"/>
      <c r="CX211" s="36"/>
      <c r="CY211" s="36"/>
      <c r="CZ211" s="36"/>
      <c r="DA211" s="36"/>
      <c r="DB211" s="36"/>
      <c r="DC211" s="36"/>
      <c r="DD211" s="36"/>
      <c r="DE211" s="36"/>
      <c r="DF211" s="36"/>
      <c r="DG211" s="36"/>
      <c r="DH211" s="36"/>
      <c r="DI211" s="36"/>
      <c r="DJ211" s="36"/>
      <c r="DK211" s="36"/>
      <c r="DL211" s="36"/>
      <c r="DM211" s="36"/>
      <c r="DN211" s="36"/>
      <c r="DO211" s="36"/>
      <c r="DP211" s="36"/>
      <c r="DQ211" s="36"/>
      <c r="DR211" s="36"/>
      <c r="DS211" s="36"/>
      <c r="DT211" s="36"/>
      <c r="DU211" s="36"/>
      <c r="DV211" s="36"/>
      <c r="DW211" s="36"/>
      <c r="DX211" s="36"/>
      <c r="DY211" s="36"/>
      <c r="DZ211" s="36"/>
      <c r="EA211" s="36"/>
      <c r="EB211" s="36"/>
      <c r="EC211" s="36"/>
      <c r="ED211" s="36"/>
      <c r="EE211" s="36"/>
      <c r="EF211" s="36"/>
      <c r="EG211" s="36"/>
      <c r="EH211" s="36"/>
      <c r="EI211" s="36"/>
      <c r="EJ211" s="36"/>
      <c r="EK211" s="36"/>
      <c r="EL211" s="36"/>
      <c r="EM211" s="36"/>
      <c r="EN211" s="36"/>
      <c r="EO211" s="36"/>
      <c r="EP211" s="36"/>
      <c r="EQ211" s="36"/>
      <c r="ER211" s="36"/>
      <c r="ES211" s="36"/>
      <c r="ET211" s="36"/>
      <c r="EU211" s="36"/>
      <c r="EV211" s="36"/>
      <c r="EW211" s="36"/>
      <c r="EX211" s="36"/>
      <c r="EY211" s="36"/>
      <c r="EZ211" s="36"/>
      <c r="FA211" s="36"/>
      <c r="FB211" s="36"/>
      <c r="FC211" s="36"/>
      <c r="FD211" s="36"/>
      <c r="FE211" s="36"/>
      <c r="FF211" s="36"/>
      <c r="FG211" s="36"/>
      <c r="FH211" s="36"/>
      <c r="FI211" s="36"/>
      <c r="FJ211" s="36"/>
      <c r="FK211" s="36"/>
      <c r="FL211" s="36"/>
      <c r="FM211" s="36"/>
      <c r="FN211" s="36"/>
      <c r="FO211" s="36"/>
      <c r="FP211" s="36"/>
      <c r="FQ211" s="36"/>
      <c r="FR211" s="36"/>
      <c r="FS211" s="36"/>
      <c r="FT211" s="36"/>
      <c r="FU211" s="36"/>
      <c r="FV211" s="36"/>
      <c r="FW211" s="36"/>
      <c r="FX211" s="36"/>
      <c r="FY211" s="36"/>
      <c r="FZ211" s="36"/>
    </row>
  </sheetData>
  <phoneticPr fontId="14" type="noConversion"/>
  <hyperlinks>
    <hyperlink ref="J58:M59" r:id="rId1" display="PERKHIDMATAN KEBAJIKAN" xr:uid="{00000000-0004-0000-0200-000000000000}"/>
    <hyperlink ref="J115:M116" r:id="rId2" display="PERKHIDMATAN KEBAJIKAN" xr:uid="{00000000-0004-0000-0200-000001000000}"/>
  </hyperlinks>
  <printOptions horizontalCentered="1"/>
  <pageMargins left="0.75" right="0.5" top="0.75" bottom="0.5" header="0.25" footer="0.4"/>
  <pageSetup paperSize="9" scale="88" orientation="portrait" r:id="rId3"/>
  <headerFooter scaleWithDoc="0"/>
  <rowBreaks count="2" manualBreakCount="2">
    <brk id="57" max="16383" man="1"/>
    <brk id="11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97620-B0B2-4DC9-8C32-8858695BB756}">
  <dimension ref="A1:AR130"/>
  <sheetViews>
    <sheetView showGridLines="0" view="pageBreakPreview" zoomScale="70" zoomScaleNormal="100" zoomScaleSheetLayoutView="7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0.140625" style="613" customWidth="1"/>
    <col min="5" max="5" width="11.28515625" style="911" customWidth="1"/>
    <col min="6" max="6" width="19.28515625" style="911" customWidth="1"/>
    <col min="7" max="7" width="1.5703125" style="911" customWidth="1"/>
    <col min="8" max="8" width="11.28515625" style="911" customWidth="1"/>
    <col min="9" max="9" width="19.28515625" style="911" customWidth="1"/>
    <col min="10" max="10" width="1.5703125" style="911" customWidth="1"/>
    <col min="11" max="11" width="11.28515625" style="911" customWidth="1"/>
    <col min="12" max="12" width="19.28515625" style="911" customWidth="1"/>
    <col min="13" max="13" width="1.42578125" style="905" customWidth="1"/>
    <col min="14" max="16384" width="10" style="362"/>
  </cols>
  <sheetData>
    <row r="1" spans="1:13" ht="15">
      <c r="M1" s="342" t="s">
        <v>0</v>
      </c>
    </row>
    <row r="2" spans="1:13">
      <c r="M2" s="343" t="s">
        <v>1</v>
      </c>
    </row>
    <row r="5" spans="1:13" s="848" customFormat="1" ht="16.5">
      <c r="A5" s="842"/>
      <c r="B5" s="843" t="s">
        <v>289</v>
      </c>
      <c r="C5" s="844" t="s">
        <v>441</v>
      </c>
      <c r="D5" s="845"/>
      <c r="E5" s="911"/>
      <c r="F5" s="911"/>
      <c r="G5" s="911"/>
      <c r="H5" s="911"/>
      <c r="I5" s="911"/>
      <c r="J5" s="911"/>
      <c r="K5" s="911"/>
      <c r="L5" s="911"/>
      <c r="M5" s="907"/>
    </row>
    <row r="6" spans="1:13" s="848" customFormat="1" ht="16.5">
      <c r="A6" s="842"/>
      <c r="B6" s="843"/>
      <c r="C6" s="844" t="s">
        <v>444</v>
      </c>
      <c r="D6" s="845"/>
      <c r="E6" s="911"/>
      <c r="F6" s="911"/>
      <c r="G6" s="911"/>
      <c r="H6" s="911"/>
      <c r="I6" s="911"/>
      <c r="J6" s="911"/>
      <c r="K6" s="911"/>
      <c r="L6" s="911"/>
      <c r="M6" s="907"/>
    </row>
    <row r="7" spans="1:13" s="848" customFormat="1" ht="16.5">
      <c r="A7" s="842"/>
      <c r="B7" s="849" t="s">
        <v>290</v>
      </c>
      <c r="C7" s="850" t="s">
        <v>445</v>
      </c>
      <c r="D7" s="851"/>
      <c r="E7" s="911"/>
      <c r="F7" s="911"/>
      <c r="G7" s="911"/>
      <c r="H7" s="911"/>
      <c r="I7" s="911"/>
      <c r="J7" s="911"/>
      <c r="K7" s="911"/>
      <c r="L7" s="911"/>
      <c r="M7" s="907"/>
    </row>
    <row r="8" spans="1:13" s="848" customFormat="1" ht="16.5">
      <c r="A8" s="842"/>
      <c r="B8" s="849"/>
      <c r="C8" s="850" t="s">
        <v>446</v>
      </c>
      <c r="D8" s="851"/>
      <c r="E8" s="911"/>
      <c r="F8" s="911"/>
      <c r="G8" s="911"/>
      <c r="H8" s="911"/>
      <c r="I8" s="911"/>
      <c r="J8" s="911"/>
      <c r="K8" s="911"/>
      <c r="L8" s="911"/>
      <c r="M8" s="907"/>
    </row>
    <row r="9" spans="1:13" s="848" customFormat="1" ht="16.5">
      <c r="A9" s="842"/>
      <c r="B9" s="849"/>
      <c r="C9" s="850"/>
      <c r="D9" s="851"/>
      <c r="E9" s="911"/>
      <c r="F9" s="911"/>
      <c r="G9" s="911"/>
      <c r="H9" s="911"/>
      <c r="I9" s="911"/>
      <c r="J9" s="911"/>
      <c r="K9" s="911"/>
      <c r="L9" s="911"/>
      <c r="M9" s="907"/>
    </row>
    <row r="10" spans="1:13" ht="15" thickBot="1">
      <c r="B10" s="610">
        <v>9</v>
      </c>
    </row>
    <row r="11" spans="1:13" ht="15.75" thickTop="1">
      <c r="A11" s="852"/>
      <c r="B11" s="853"/>
      <c r="C11" s="853"/>
      <c r="D11" s="589"/>
      <c r="E11" s="921"/>
      <c r="F11" s="921"/>
      <c r="G11" s="921"/>
      <c r="H11" s="921"/>
      <c r="I11" s="921"/>
      <c r="J11" s="921"/>
      <c r="K11" s="921"/>
      <c r="L11" s="921"/>
      <c r="M11" s="908"/>
    </row>
    <row r="12" spans="1:13" ht="13.5">
      <c r="B12" s="351" t="s">
        <v>432</v>
      </c>
      <c r="C12" s="351"/>
      <c r="D12" s="887" t="s">
        <v>337</v>
      </c>
      <c r="E12" s="888" t="s">
        <v>15</v>
      </c>
      <c r="F12" s="888"/>
      <c r="G12" s="887"/>
      <c r="H12" s="888" t="s">
        <v>14</v>
      </c>
      <c r="I12" s="888"/>
      <c r="J12" s="887"/>
      <c r="K12" s="888" t="s">
        <v>13</v>
      </c>
      <c r="L12" s="888"/>
      <c r="M12" s="855"/>
    </row>
    <row r="13" spans="1:13" ht="13.5">
      <c r="B13" s="351" t="s">
        <v>433</v>
      </c>
      <c r="C13" s="889"/>
      <c r="D13" s="890" t="s">
        <v>338</v>
      </c>
      <c r="E13" s="859" t="s">
        <v>271</v>
      </c>
      <c r="F13" s="860" t="s">
        <v>408</v>
      </c>
      <c r="G13" s="891"/>
      <c r="H13" s="859" t="s">
        <v>271</v>
      </c>
      <c r="I13" s="860" t="s">
        <v>408</v>
      </c>
      <c r="J13" s="891"/>
      <c r="K13" s="859" t="s">
        <v>271</v>
      </c>
      <c r="L13" s="860" t="s">
        <v>408</v>
      </c>
      <c r="M13" s="909">
        <v>400000</v>
      </c>
    </row>
    <row r="14" spans="1:13" ht="13.5">
      <c r="B14" s="889" t="s">
        <v>434</v>
      </c>
      <c r="C14" s="889"/>
      <c r="D14" s="890"/>
      <c r="E14" s="862" t="s">
        <v>262</v>
      </c>
      <c r="F14" s="863" t="s">
        <v>409</v>
      </c>
      <c r="G14" s="858"/>
      <c r="H14" s="862" t="s">
        <v>262</v>
      </c>
      <c r="I14" s="863" t="s">
        <v>409</v>
      </c>
      <c r="J14" s="858"/>
      <c r="K14" s="862" t="s">
        <v>262</v>
      </c>
      <c r="L14" s="863" t="s">
        <v>409</v>
      </c>
      <c r="M14" s="909"/>
    </row>
    <row r="15" spans="1:13" ht="13.5">
      <c r="B15" s="889" t="s">
        <v>435</v>
      </c>
      <c r="C15" s="889"/>
      <c r="D15" s="890"/>
      <c r="E15" s="858"/>
      <c r="F15" s="864" t="s">
        <v>410</v>
      </c>
      <c r="G15" s="858"/>
      <c r="H15" s="858"/>
      <c r="I15" s="864" t="s">
        <v>410</v>
      </c>
      <c r="J15" s="858"/>
      <c r="K15" s="858"/>
      <c r="L15" s="864" t="s">
        <v>410</v>
      </c>
      <c r="M15" s="909"/>
    </row>
    <row r="16" spans="1:13" ht="13.5">
      <c r="A16" s="865"/>
      <c r="B16" s="866"/>
      <c r="C16" s="866"/>
      <c r="D16" s="867"/>
      <c r="E16" s="868"/>
      <c r="F16" s="868"/>
      <c r="G16" s="868"/>
      <c r="H16" s="868"/>
      <c r="I16" s="868"/>
      <c r="J16" s="868"/>
      <c r="K16" s="868"/>
      <c r="L16" s="868"/>
      <c r="M16" s="910"/>
    </row>
    <row r="17" spans="2:31" ht="8.1" customHeight="1">
      <c r="B17" s="608"/>
      <c r="C17" s="608"/>
      <c r="D17" s="597"/>
      <c r="E17" s="855"/>
      <c r="F17" s="855"/>
      <c r="G17" s="855"/>
      <c r="H17" s="855"/>
      <c r="I17" s="855"/>
      <c r="J17" s="855"/>
      <c r="K17" s="855"/>
      <c r="L17" s="855"/>
    </row>
    <row r="18" spans="2:31" ht="15" customHeight="1">
      <c r="B18" s="608" t="s">
        <v>411</v>
      </c>
      <c r="C18" s="608"/>
      <c r="D18" s="597">
        <v>2022</v>
      </c>
      <c r="E18" s="864">
        <v>256873</v>
      </c>
      <c r="F18" s="864">
        <v>9083556867.8400002</v>
      </c>
      <c r="G18" s="864"/>
      <c r="H18" s="864">
        <v>479393</v>
      </c>
      <c r="I18" s="864">
        <v>21725422598.359997</v>
      </c>
      <c r="J18" s="864"/>
      <c r="K18" s="864">
        <v>42158</v>
      </c>
      <c r="L18" s="864">
        <v>980654768.17000008</v>
      </c>
    </row>
    <row r="19" spans="2:31" ht="15" customHeight="1">
      <c r="B19" s="608"/>
      <c r="C19" s="608"/>
      <c r="D19" s="597">
        <v>2023</v>
      </c>
      <c r="E19" s="864">
        <v>269697</v>
      </c>
      <c r="F19" s="864">
        <v>10450430949.379999</v>
      </c>
      <c r="G19" s="864"/>
      <c r="H19" s="864">
        <v>500186</v>
      </c>
      <c r="I19" s="864">
        <v>24809841260.760006</v>
      </c>
      <c r="J19" s="864"/>
      <c r="K19" s="864">
        <v>43301</v>
      </c>
      <c r="L19" s="864">
        <v>1129336426.8100002</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283730</v>
      </c>
      <c r="F20" s="892">
        <v>11874323560.280001</v>
      </c>
      <c r="G20" s="892"/>
      <c r="H20" s="892">
        <v>523616</v>
      </c>
      <c r="I20" s="892">
        <v>28109050730.279999</v>
      </c>
      <c r="J20" s="892"/>
      <c r="K20" s="892">
        <v>44982</v>
      </c>
      <c r="L20" s="892">
        <v>1285275367.9000001</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616"/>
      <c r="F21" s="616"/>
      <c r="G21" s="345"/>
      <c r="H21" s="616"/>
      <c r="I21" s="616"/>
      <c r="J21" s="345"/>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893">
        <v>119956</v>
      </c>
      <c r="F22" s="893">
        <v>167770101.65000001</v>
      </c>
      <c r="G22" s="938"/>
      <c r="H22" s="893">
        <v>180988</v>
      </c>
      <c r="I22" s="893">
        <v>277141760.31999999</v>
      </c>
      <c r="J22" s="938"/>
      <c r="K22" s="893">
        <v>23713</v>
      </c>
      <c r="L22" s="893">
        <v>31306692.91</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108351</v>
      </c>
      <c r="F23" s="616">
        <v>147139558.69</v>
      </c>
      <c r="G23" s="346"/>
      <c r="H23" s="616">
        <v>161417</v>
      </c>
      <c r="I23" s="616">
        <v>238085530.34999999</v>
      </c>
      <c r="J23" s="346"/>
      <c r="K23" s="616">
        <v>20930</v>
      </c>
      <c r="L23" s="616">
        <v>27318580.850000001</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109474</v>
      </c>
      <c r="F24" s="893">
        <v>147966002.16999999</v>
      </c>
      <c r="G24" s="938"/>
      <c r="H24" s="893">
        <v>162659</v>
      </c>
      <c r="I24" s="893">
        <v>239576263.41999999</v>
      </c>
      <c r="J24" s="938"/>
      <c r="K24" s="893">
        <v>20896</v>
      </c>
      <c r="L24" s="893">
        <v>27068987.920000002</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346"/>
      <c r="H25" s="616"/>
      <c r="I25" s="616"/>
      <c r="J25" s="34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893">
        <v>26219</v>
      </c>
      <c r="F26" s="893">
        <v>188246235.18000001</v>
      </c>
      <c r="G26" s="939"/>
      <c r="H26" s="893">
        <v>49099</v>
      </c>
      <c r="I26" s="893">
        <v>354967360.58999997</v>
      </c>
      <c r="J26" s="939"/>
      <c r="K26" s="893">
        <v>4210</v>
      </c>
      <c r="L26" s="893">
        <v>29976433.91</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34066</v>
      </c>
      <c r="F27" s="616">
        <v>251674319.91999999</v>
      </c>
      <c r="G27" s="347"/>
      <c r="H27" s="616">
        <v>59876</v>
      </c>
      <c r="I27" s="616">
        <v>443621127.64999998</v>
      </c>
      <c r="J27" s="347"/>
      <c r="K27" s="616">
        <v>5736</v>
      </c>
      <c r="L27" s="616">
        <v>42323266.299999997</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29852</v>
      </c>
      <c r="F28" s="893">
        <v>220529058.56</v>
      </c>
      <c r="G28" s="939"/>
      <c r="H28" s="893">
        <v>51423</v>
      </c>
      <c r="I28" s="893">
        <v>380194293.62</v>
      </c>
      <c r="J28" s="939"/>
      <c r="K28" s="893">
        <v>4843</v>
      </c>
      <c r="L28" s="893">
        <v>35878487.859999999</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347"/>
      <c r="H29" s="616"/>
      <c r="I29" s="616"/>
      <c r="J29" s="347"/>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893">
        <v>26195</v>
      </c>
      <c r="F30" s="893">
        <v>377985624.72000003</v>
      </c>
      <c r="G30" s="940"/>
      <c r="H30" s="893">
        <v>54675</v>
      </c>
      <c r="I30" s="893">
        <v>792736929.94000006</v>
      </c>
      <c r="J30" s="940"/>
      <c r="K30" s="893">
        <v>3931</v>
      </c>
      <c r="L30" s="893">
        <v>56408546.659999996</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33891</v>
      </c>
      <c r="F31" s="616">
        <v>483457464.48000002</v>
      </c>
      <c r="G31" s="348"/>
      <c r="H31" s="616">
        <v>66168</v>
      </c>
      <c r="I31" s="616">
        <v>951447443.52999997</v>
      </c>
      <c r="J31" s="348"/>
      <c r="K31" s="616">
        <v>5187</v>
      </c>
      <c r="L31" s="616">
        <v>73523629.549999997</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40808</v>
      </c>
      <c r="F32" s="893">
        <v>584370703.01999998</v>
      </c>
      <c r="G32" s="940"/>
      <c r="H32" s="893">
        <v>76798</v>
      </c>
      <c r="I32" s="893">
        <v>1105105423.21</v>
      </c>
      <c r="J32" s="940"/>
      <c r="K32" s="893">
        <v>6410</v>
      </c>
      <c r="L32" s="893">
        <v>91077721.969999999</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348"/>
      <c r="H33" s="616"/>
      <c r="I33" s="616"/>
      <c r="J33" s="348"/>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893">
        <v>16013</v>
      </c>
      <c r="F34" s="893">
        <v>394689371.05000001</v>
      </c>
      <c r="G34" s="941"/>
      <c r="H34" s="893">
        <v>34160</v>
      </c>
      <c r="I34" s="893">
        <v>842683634.34000003</v>
      </c>
      <c r="J34" s="941"/>
      <c r="K34" s="893">
        <v>2199</v>
      </c>
      <c r="L34" s="893">
        <v>54301453.490000002</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17796</v>
      </c>
      <c r="F35" s="616">
        <v>438188656.48000002</v>
      </c>
      <c r="G35" s="349"/>
      <c r="H35" s="616">
        <v>37698</v>
      </c>
      <c r="I35" s="616">
        <v>929248655.62</v>
      </c>
      <c r="J35" s="349"/>
      <c r="K35" s="616">
        <v>2489</v>
      </c>
      <c r="L35" s="616">
        <v>61096994</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20389</v>
      </c>
      <c r="F36" s="893">
        <v>501749823.16000003</v>
      </c>
      <c r="G36" s="941"/>
      <c r="H36" s="893">
        <v>41875</v>
      </c>
      <c r="I36" s="893">
        <v>1030972036.0599999</v>
      </c>
      <c r="J36" s="941"/>
      <c r="K36" s="893">
        <v>2952</v>
      </c>
      <c r="L36" s="893">
        <v>72470891.430000007</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349"/>
      <c r="H37" s="616"/>
      <c r="I37" s="616"/>
      <c r="J37" s="349"/>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893">
        <v>11140</v>
      </c>
      <c r="F38" s="893">
        <v>387413523.43000001</v>
      </c>
      <c r="G38" s="356"/>
      <c r="H38" s="893">
        <v>25369</v>
      </c>
      <c r="I38" s="893">
        <v>881411459.35000002</v>
      </c>
      <c r="J38" s="356"/>
      <c r="K38" s="893">
        <v>1461</v>
      </c>
      <c r="L38" s="893">
        <v>50504352.200000003</v>
      </c>
    </row>
    <row r="39" spans="2:44" ht="15" customHeight="1">
      <c r="B39" s="351"/>
      <c r="C39" s="894"/>
      <c r="D39" s="934">
        <v>2023</v>
      </c>
      <c r="E39" s="616">
        <v>12264</v>
      </c>
      <c r="F39" s="616">
        <v>425222240.68000001</v>
      </c>
      <c r="G39" s="349"/>
      <c r="H39" s="616">
        <v>26766</v>
      </c>
      <c r="I39" s="616">
        <v>929952776.14999998</v>
      </c>
      <c r="J39" s="349"/>
      <c r="K39" s="616">
        <v>1696</v>
      </c>
      <c r="L39" s="616">
        <v>58626755.479999997</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13641</v>
      </c>
      <c r="F40" s="893">
        <v>473069035.81</v>
      </c>
      <c r="G40" s="356"/>
      <c r="H40" s="893">
        <v>29098</v>
      </c>
      <c r="I40" s="893">
        <v>1010031180.29</v>
      </c>
      <c r="J40" s="356"/>
      <c r="K40" s="893">
        <v>1912</v>
      </c>
      <c r="L40" s="893">
        <v>66403932.82</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349"/>
      <c r="H41" s="616"/>
      <c r="I41" s="616"/>
      <c r="J41" s="349"/>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893">
        <v>8713</v>
      </c>
      <c r="F42" s="893">
        <v>390133739.23000002</v>
      </c>
      <c r="G42" s="356"/>
      <c r="H42" s="893">
        <v>19755</v>
      </c>
      <c r="I42" s="893">
        <v>885184474.76999998</v>
      </c>
      <c r="J42" s="356"/>
      <c r="K42" s="893">
        <v>1137</v>
      </c>
      <c r="L42" s="893">
        <v>50922386.880000003</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9204</v>
      </c>
      <c r="F43" s="616">
        <v>412283552.41000003</v>
      </c>
      <c r="G43" s="349"/>
      <c r="H43" s="616">
        <v>20921</v>
      </c>
      <c r="I43" s="616">
        <v>937573083.89999998</v>
      </c>
      <c r="J43" s="349"/>
      <c r="K43" s="616">
        <v>1154</v>
      </c>
      <c r="L43" s="616">
        <v>51704459.840000004</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9966</v>
      </c>
      <c r="F44" s="893">
        <v>446531712.94999999</v>
      </c>
      <c r="G44" s="356"/>
      <c r="H44" s="893">
        <v>22195</v>
      </c>
      <c r="I44" s="893">
        <v>994155738.23000002</v>
      </c>
      <c r="J44" s="356"/>
      <c r="K44" s="893">
        <v>1299</v>
      </c>
      <c r="L44" s="893">
        <v>58208579.119999997</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349"/>
      <c r="H45" s="616"/>
      <c r="I45" s="616"/>
      <c r="J45" s="349"/>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893">
        <v>12584</v>
      </c>
      <c r="F46" s="893">
        <v>746109945.83000004</v>
      </c>
      <c r="G46" s="356"/>
      <c r="H46" s="893">
        <v>29127</v>
      </c>
      <c r="I46" s="893">
        <v>1728494966.53</v>
      </c>
      <c r="J46" s="356"/>
      <c r="K46" s="893">
        <v>1642</v>
      </c>
      <c r="L46" s="893">
        <v>97269410.890000001</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13300</v>
      </c>
      <c r="F47" s="616">
        <v>788191186.33000004</v>
      </c>
      <c r="G47" s="349"/>
      <c r="H47" s="616">
        <v>30505</v>
      </c>
      <c r="I47" s="616">
        <v>1810279610.8800001</v>
      </c>
      <c r="J47" s="349"/>
      <c r="K47" s="616">
        <v>1745</v>
      </c>
      <c r="L47" s="616">
        <v>103380264.47</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14274</v>
      </c>
      <c r="F48" s="893">
        <v>847067679.38999999</v>
      </c>
      <c r="G48" s="356"/>
      <c r="H48" s="893">
        <v>32189</v>
      </c>
      <c r="I48" s="893">
        <v>1908595096.25</v>
      </c>
      <c r="J48" s="356"/>
      <c r="K48" s="893">
        <v>1825</v>
      </c>
      <c r="L48" s="893">
        <v>108619415.17</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349"/>
      <c r="H49" s="616"/>
      <c r="I49" s="616"/>
      <c r="J49" s="349"/>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893">
        <v>11592</v>
      </c>
      <c r="F50" s="893">
        <v>969804511.88999999</v>
      </c>
      <c r="G50" s="356"/>
      <c r="H50" s="893">
        <v>26588</v>
      </c>
      <c r="I50" s="893">
        <v>2221671517.3800001</v>
      </c>
      <c r="J50" s="356"/>
      <c r="K50" s="893">
        <v>1432</v>
      </c>
      <c r="L50" s="893">
        <v>119632546.05</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12746</v>
      </c>
      <c r="F51" s="616">
        <v>1066954897.45</v>
      </c>
      <c r="G51" s="349"/>
      <c r="H51" s="616">
        <v>29066</v>
      </c>
      <c r="I51" s="616">
        <v>2431861840.4000001</v>
      </c>
      <c r="J51" s="349"/>
      <c r="K51" s="616">
        <v>1542</v>
      </c>
      <c r="L51" s="616">
        <v>129007308.18000001</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13657</v>
      </c>
      <c r="F52" s="893">
        <v>1144535365.51</v>
      </c>
      <c r="G52" s="356"/>
      <c r="H52" s="893">
        <v>31196</v>
      </c>
      <c r="I52" s="893">
        <v>2612460363.8499999</v>
      </c>
      <c r="J52" s="356"/>
      <c r="K52" s="893">
        <v>1618</v>
      </c>
      <c r="L52" s="893">
        <v>135187541.19</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349"/>
      <c r="H53" s="616"/>
      <c r="I53" s="616"/>
      <c r="J53" s="349"/>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893">
        <v>15358</v>
      </c>
      <c r="F54" s="893">
        <v>2130495916.1600001</v>
      </c>
      <c r="G54" s="356"/>
      <c r="H54" s="893">
        <v>36167</v>
      </c>
      <c r="I54" s="893">
        <v>5025418468.9799995</v>
      </c>
      <c r="J54" s="356"/>
      <c r="K54" s="893">
        <v>1669</v>
      </c>
      <c r="L54" s="893">
        <v>226843859.84</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17254</v>
      </c>
      <c r="F55" s="616">
        <v>2395442824.9899998</v>
      </c>
      <c r="G55" s="349"/>
      <c r="H55" s="616">
        <v>40087</v>
      </c>
      <c r="I55" s="616">
        <v>5580590203.29</v>
      </c>
      <c r="J55" s="349"/>
      <c r="K55" s="616">
        <v>1897</v>
      </c>
      <c r="L55" s="616">
        <v>259311438</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19052</v>
      </c>
      <c r="F56" s="893">
        <v>2651076307.54</v>
      </c>
      <c r="G56" s="356"/>
      <c r="H56" s="893">
        <v>43793</v>
      </c>
      <c r="I56" s="893">
        <v>6101696352.5799999</v>
      </c>
      <c r="J56" s="356"/>
      <c r="K56" s="893">
        <v>2137</v>
      </c>
      <c r="L56" s="893">
        <v>292848206.11000001</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349"/>
      <c r="H57" s="616"/>
      <c r="I57" s="616"/>
      <c r="J57" s="349"/>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893">
        <v>4727</v>
      </c>
      <c r="F58" s="893">
        <v>1144916914.8499999</v>
      </c>
      <c r="G58" s="356"/>
      <c r="H58" s="893">
        <v>12014</v>
      </c>
      <c r="I58" s="893">
        <v>2902083809.27</v>
      </c>
      <c r="J58" s="356"/>
      <c r="K58" s="893">
        <v>417</v>
      </c>
      <c r="L58" s="893">
        <v>99948755.200000003</v>
      </c>
    </row>
    <row r="59" spans="2:44" ht="15" customHeight="1">
      <c r="B59" s="351"/>
      <c r="C59" s="351"/>
      <c r="D59" s="934">
        <v>2023</v>
      </c>
      <c r="E59" s="616">
        <v>5494</v>
      </c>
      <c r="F59" s="616">
        <v>1328440218.5</v>
      </c>
      <c r="G59" s="349"/>
      <c r="H59" s="616">
        <v>13736</v>
      </c>
      <c r="I59" s="616">
        <v>3332315392.7199998</v>
      </c>
      <c r="J59" s="349"/>
      <c r="K59" s="616">
        <v>520</v>
      </c>
      <c r="L59" s="616">
        <v>125505756.14</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6237</v>
      </c>
      <c r="F60" s="893">
        <v>1512906309.6500001</v>
      </c>
      <c r="G60" s="356"/>
      <c r="H60" s="893">
        <v>15492</v>
      </c>
      <c r="I60" s="893">
        <v>3760929807.8400002</v>
      </c>
      <c r="J60" s="356"/>
      <c r="K60" s="893">
        <v>570</v>
      </c>
      <c r="L60" s="893">
        <v>136731006.30000001</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349"/>
      <c r="H61" s="616"/>
      <c r="I61" s="616"/>
      <c r="J61" s="349"/>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893">
        <v>2052</v>
      </c>
      <c r="F62" s="893">
        <v>704939416.77999997</v>
      </c>
      <c r="G62" s="356"/>
      <c r="H62" s="893">
        <v>5121</v>
      </c>
      <c r="I62" s="893">
        <v>1761638415.03</v>
      </c>
      <c r="J62" s="356"/>
      <c r="K62" s="893">
        <v>175</v>
      </c>
      <c r="L62" s="893">
        <v>60306590.18</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2389</v>
      </c>
      <c r="F63" s="616">
        <v>823013107.01999998</v>
      </c>
      <c r="G63" s="349"/>
      <c r="H63" s="616">
        <v>5982</v>
      </c>
      <c r="I63" s="616">
        <v>2060758991.3099999</v>
      </c>
      <c r="J63" s="349"/>
      <c r="K63" s="616">
        <v>181</v>
      </c>
      <c r="L63" s="616">
        <v>62452808.020000003</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2671</v>
      </c>
      <c r="F64" s="893">
        <v>921986931.92999995</v>
      </c>
      <c r="G64" s="356"/>
      <c r="H64" s="893">
        <v>6922</v>
      </c>
      <c r="I64" s="893">
        <v>2382111061.6300001</v>
      </c>
      <c r="J64" s="356"/>
      <c r="K64" s="893">
        <v>218</v>
      </c>
      <c r="L64" s="893">
        <v>74719498.969999999</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349"/>
      <c r="H65" s="616"/>
      <c r="I65" s="616"/>
      <c r="J65" s="349"/>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893">
        <v>943</v>
      </c>
      <c r="F66" s="893">
        <v>419363016.33999997</v>
      </c>
      <c r="G66" s="356"/>
      <c r="H66" s="893">
        <v>2585</v>
      </c>
      <c r="I66" s="893">
        <v>1151882210.71</v>
      </c>
      <c r="J66" s="356"/>
      <c r="K66" s="893">
        <v>73</v>
      </c>
      <c r="L66" s="893">
        <v>32419834.300000001</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1177</v>
      </c>
      <c r="F67" s="616">
        <v>522912979.22000003</v>
      </c>
      <c r="G67" s="349"/>
      <c r="H67" s="616">
        <v>3110</v>
      </c>
      <c r="I67" s="616">
        <v>1383092696.0599999</v>
      </c>
      <c r="J67" s="349"/>
      <c r="K67" s="616">
        <v>101</v>
      </c>
      <c r="L67" s="616">
        <v>44548084.670000002</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1432</v>
      </c>
      <c r="F68" s="893">
        <v>635895750.88</v>
      </c>
      <c r="G68" s="356"/>
      <c r="H68" s="893">
        <v>3737</v>
      </c>
      <c r="I68" s="893">
        <v>1662334849.01</v>
      </c>
      <c r="J68" s="356"/>
      <c r="K68" s="893">
        <v>131</v>
      </c>
      <c r="L68" s="893">
        <v>57873113.899999999</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349"/>
      <c r="H69" s="616"/>
      <c r="I69" s="616"/>
      <c r="J69" s="349"/>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893">
        <v>1182</v>
      </c>
      <c r="F70" s="893">
        <v>783164052.02999997</v>
      </c>
      <c r="G70" s="356"/>
      <c r="H70" s="893">
        <v>3157</v>
      </c>
      <c r="I70" s="893">
        <v>2079597046.51</v>
      </c>
      <c r="J70" s="356"/>
      <c r="K70" s="893">
        <v>89</v>
      </c>
      <c r="L70" s="893">
        <v>57402910.950000003</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1487</v>
      </c>
      <c r="F71" s="616">
        <v>980693047.74000001</v>
      </c>
      <c r="G71" s="349"/>
      <c r="H71" s="616">
        <v>4074</v>
      </c>
      <c r="I71" s="616">
        <v>2679188154.6100001</v>
      </c>
      <c r="J71" s="349"/>
      <c r="K71" s="616">
        <v>109</v>
      </c>
      <c r="L71" s="616">
        <v>71144888.629999995</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1892</v>
      </c>
      <c r="F72" s="893">
        <v>1251789448.1300001</v>
      </c>
      <c r="G72" s="356"/>
      <c r="H72" s="893">
        <v>5187</v>
      </c>
      <c r="I72" s="893">
        <v>3426630950.96</v>
      </c>
      <c r="J72" s="356"/>
      <c r="K72" s="893">
        <v>150</v>
      </c>
      <c r="L72" s="893">
        <v>98427639.040000007</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349"/>
      <c r="H73" s="616"/>
      <c r="I73" s="616"/>
      <c r="J73" s="349"/>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199</v>
      </c>
      <c r="F74" s="616">
        <v>278524498.69999999</v>
      </c>
      <c r="G74" s="616"/>
      <c r="H74" s="616">
        <v>588</v>
      </c>
      <c r="I74" s="616">
        <v>820510544.63999999</v>
      </c>
      <c r="J74" s="616"/>
      <c r="K74" s="616">
        <v>10</v>
      </c>
      <c r="L74" s="616">
        <v>13410994.710000001</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278</v>
      </c>
      <c r="F75" s="616">
        <v>386816895.47000003</v>
      </c>
      <c r="G75" s="616"/>
      <c r="H75" s="616">
        <v>780</v>
      </c>
      <c r="I75" s="616">
        <v>1101825754.29</v>
      </c>
      <c r="J75" s="616"/>
      <c r="K75" s="616">
        <v>14</v>
      </c>
      <c r="L75" s="616">
        <v>19392192.68</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385</v>
      </c>
      <c r="F76" s="893">
        <v>534849431.57999998</v>
      </c>
      <c r="G76" s="356"/>
      <c r="H76" s="893">
        <v>1052</v>
      </c>
      <c r="I76" s="893">
        <v>1494257313.3299999</v>
      </c>
      <c r="J76" s="356"/>
      <c r="K76" s="893">
        <v>21</v>
      </c>
      <c r="L76" s="893">
        <v>29760346.100000001</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12"/>
      <c r="F77" s="912"/>
      <c r="G77" s="912"/>
      <c r="H77" s="912"/>
      <c r="I77" s="912"/>
      <c r="J77" s="912"/>
      <c r="K77" s="912"/>
      <c r="L77" s="912"/>
      <c r="M77" s="861"/>
      <c r="N77" s="861"/>
    </row>
    <row r="78" spans="1:37" s="900" customFormat="1">
      <c r="A78" s="896"/>
      <c r="B78" s="896"/>
      <c r="C78" s="896"/>
      <c r="D78" s="897"/>
      <c r="E78" s="913"/>
      <c r="F78" s="913"/>
      <c r="G78" s="913"/>
      <c r="H78" s="913"/>
      <c r="I78" s="913"/>
      <c r="J78" s="913"/>
      <c r="K78" s="913"/>
      <c r="L78" s="913"/>
      <c r="M78" s="883" t="s">
        <v>165</v>
      </c>
    </row>
    <row r="79" spans="1:37" s="900" customFormat="1">
      <c r="A79" s="896"/>
      <c r="B79" s="896"/>
      <c r="C79" s="896"/>
      <c r="D79" s="897"/>
      <c r="E79" s="911"/>
      <c r="F79" s="911"/>
      <c r="G79" s="911"/>
      <c r="H79" s="911"/>
      <c r="I79" s="911"/>
      <c r="J79" s="911"/>
      <c r="K79" s="911"/>
      <c r="L79" s="911"/>
      <c r="M79" s="884" t="s">
        <v>106</v>
      </c>
    </row>
    <row r="81" spans="2:12">
      <c r="E81" s="914"/>
      <c r="F81" s="914"/>
      <c r="G81" s="914"/>
      <c r="H81" s="914"/>
      <c r="I81" s="914"/>
      <c r="J81" s="914"/>
      <c r="K81" s="914"/>
      <c r="L81" s="914"/>
    </row>
    <row r="82" spans="2:12">
      <c r="B82" s="894"/>
    </row>
    <row r="83" spans="2:12">
      <c r="B83" s="894"/>
    </row>
    <row r="84" spans="2:12">
      <c r="B84" s="894"/>
    </row>
    <row r="85" spans="2:12">
      <c r="B85" s="894"/>
    </row>
    <row r="86" spans="2:12">
      <c r="B86" s="894"/>
    </row>
    <row r="87" spans="2:12">
      <c r="B87" s="894"/>
    </row>
    <row r="88" spans="2:12">
      <c r="B88" s="894"/>
    </row>
    <row r="89" spans="2:12">
      <c r="B89" s="894"/>
    </row>
    <row r="90" spans="2:12">
      <c r="B90" s="894"/>
    </row>
    <row r="91" spans="2:12">
      <c r="B91" s="894"/>
    </row>
    <row r="92" spans="2:12">
      <c r="B92" s="894"/>
    </row>
    <row r="93" spans="2:12">
      <c r="B93" s="894"/>
    </row>
    <row r="94" spans="2:12">
      <c r="B94" s="894"/>
    </row>
    <row r="95" spans="2:12">
      <c r="B95" s="894"/>
    </row>
    <row r="96" spans="2:12">
      <c r="B96" s="894"/>
    </row>
    <row r="97" spans="2:2">
      <c r="B97" s="894"/>
    </row>
    <row r="98" spans="2:2">
      <c r="B98" s="894"/>
    </row>
    <row r="99" spans="2:2">
      <c r="B99" s="894"/>
    </row>
    <row r="100" spans="2:2">
      <c r="B100" s="894"/>
    </row>
    <row r="101" spans="2:2">
      <c r="B101" s="902"/>
    </row>
    <row r="102" spans="2:2">
      <c r="B102" s="902"/>
    </row>
    <row r="103" spans="2:2">
      <c r="B103" s="894"/>
    </row>
    <row r="104" spans="2:2">
      <c r="B104" s="902"/>
    </row>
    <row r="105" spans="2:2">
      <c r="B105" s="902"/>
    </row>
    <row r="106" spans="2:2">
      <c r="B106" s="894"/>
    </row>
    <row r="107" spans="2:2">
      <c r="B107" s="894"/>
    </row>
    <row r="108" spans="2:2">
      <c r="B108" s="894"/>
    </row>
    <row r="109" spans="2:2">
      <c r="B109" s="894"/>
    </row>
    <row r="110" spans="2:2">
      <c r="B110" s="894"/>
    </row>
    <row r="111" spans="2:2">
      <c r="B111" s="894"/>
    </row>
    <row r="112" spans="2:2">
      <c r="B112" s="894"/>
    </row>
    <row r="113" spans="2:2">
      <c r="B113" s="894"/>
    </row>
    <row r="114" spans="2:2">
      <c r="B114" s="894"/>
    </row>
    <row r="115" spans="2:2">
      <c r="B115" s="894"/>
    </row>
    <row r="116" spans="2:2">
      <c r="B116" s="894"/>
    </row>
    <row r="117" spans="2:2">
      <c r="B117" s="894"/>
    </row>
    <row r="118" spans="2:2">
      <c r="B118" s="894"/>
    </row>
    <row r="119" spans="2:2">
      <c r="B119" s="894"/>
    </row>
    <row r="120" spans="2:2">
      <c r="B120" s="894"/>
    </row>
    <row r="121" spans="2:2">
      <c r="B121" s="903"/>
    </row>
    <row r="122" spans="2:2">
      <c r="B122" s="903"/>
    </row>
    <row r="123" spans="2:2">
      <c r="B123" s="903"/>
    </row>
    <row r="124" spans="2:2">
      <c r="B124" s="903"/>
    </row>
    <row r="125" spans="2:2">
      <c r="B125" s="903"/>
    </row>
    <row r="126" spans="2:2">
      <c r="B126" s="903"/>
    </row>
    <row r="127" spans="2:2">
      <c r="B127" s="903"/>
    </row>
    <row r="128" spans="2:2">
      <c r="B128" s="903"/>
    </row>
    <row r="129" spans="2:2">
      <c r="B129" s="903"/>
    </row>
    <row r="130" spans="2:2">
      <c r="B130" s="903"/>
    </row>
  </sheetData>
  <mergeCells count="3">
    <mergeCell ref="E12:F12"/>
    <mergeCell ref="H12:I12"/>
    <mergeCell ref="K12:L12"/>
  </mergeCells>
  <printOptions horizontalCentered="1"/>
  <pageMargins left="0.45" right="0.45" top="0.75" bottom="0.75" header="0.3" footer="0.3"/>
  <pageSetup paperSize="9" scale="70"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EB55-56DF-4A9B-B051-0C6109BB8D3E}">
  <dimension ref="A1:AR130"/>
  <sheetViews>
    <sheetView showGridLines="0" view="pageBreakPreview" zoomScale="70" zoomScaleNormal="100" zoomScaleSheetLayoutView="70" workbookViewId="0">
      <selection activeCell="B6" sqref="B6"/>
    </sheetView>
  </sheetViews>
  <sheetFormatPr defaultColWidth="10" defaultRowHeight="14.25"/>
  <cols>
    <col min="1" max="1" width="2.140625" style="610" customWidth="1"/>
    <col min="2" max="2" width="13.5703125" style="610" customWidth="1"/>
    <col min="3" max="3" width="10.85546875" style="610" customWidth="1"/>
    <col min="4" max="4" width="10.140625" style="613" customWidth="1"/>
    <col min="5" max="5" width="11.42578125" style="911" customWidth="1"/>
    <col min="6" max="6" width="19.140625" style="911" customWidth="1"/>
    <col min="7" max="7" width="1.42578125" style="861" customWidth="1"/>
    <col min="8" max="8" width="11.42578125" style="610" customWidth="1"/>
    <col min="9" max="9" width="19.140625" style="861" customWidth="1"/>
    <col min="10" max="10" width="1.42578125" style="861" customWidth="1"/>
    <col min="11" max="11" width="11.42578125" style="861" customWidth="1"/>
    <col min="12" max="12" width="19.140625" style="861" customWidth="1"/>
    <col min="13" max="13" width="1.42578125" style="905" customWidth="1"/>
    <col min="14" max="16384" width="10" style="362"/>
  </cols>
  <sheetData>
    <row r="1" spans="1:13" ht="15">
      <c r="M1" s="342" t="s">
        <v>0</v>
      </c>
    </row>
    <row r="2" spans="1:13">
      <c r="M2" s="343" t="s">
        <v>1</v>
      </c>
    </row>
    <row r="3" spans="1:13" ht="15">
      <c r="E3" s="915"/>
      <c r="F3" s="916"/>
    </row>
    <row r="4" spans="1:13">
      <c r="E4" s="915"/>
      <c r="F4" s="918"/>
    </row>
    <row r="5" spans="1:13" s="848" customFormat="1" ht="16.5">
      <c r="A5" s="842"/>
      <c r="B5" s="843" t="s">
        <v>289</v>
      </c>
      <c r="C5" s="844" t="s">
        <v>441</v>
      </c>
      <c r="D5" s="845"/>
      <c r="E5" s="915"/>
      <c r="F5" s="915"/>
      <c r="G5" s="861"/>
      <c r="H5" s="610"/>
      <c r="I5" s="861"/>
      <c r="J5" s="861"/>
      <c r="K5" s="861"/>
      <c r="L5" s="861"/>
      <c r="M5" s="907"/>
    </row>
    <row r="6" spans="1:13" s="848" customFormat="1" ht="16.5">
      <c r="A6" s="842"/>
      <c r="B6" s="843"/>
      <c r="C6" s="844" t="s">
        <v>444</v>
      </c>
      <c r="D6" s="845"/>
      <c r="E6" s="919"/>
      <c r="F6" s="919"/>
      <c r="G6" s="861"/>
      <c r="H6" s="610"/>
      <c r="I6" s="861"/>
      <c r="J6" s="861"/>
      <c r="K6" s="861"/>
      <c r="L6" s="861"/>
      <c r="M6" s="907"/>
    </row>
    <row r="7" spans="1:13" s="848" customFormat="1" ht="16.5">
      <c r="A7" s="842"/>
      <c r="B7" s="849" t="s">
        <v>290</v>
      </c>
      <c r="C7" s="850" t="s">
        <v>445</v>
      </c>
      <c r="D7" s="851"/>
      <c r="E7" s="920"/>
      <c r="F7" s="920"/>
      <c r="G7" s="861"/>
      <c r="H7" s="610"/>
      <c r="I7" s="861"/>
      <c r="J7" s="861"/>
      <c r="K7" s="861"/>
      <c r="L7" s="861"/>
      <c r="M7" s="907"/>
    </row>
    <row r="8" spans="1:13" s="848" customFormat="1" ht="16.5">
      <c r="A8" s="842"/>
      <c r="B8" s="849"/>
      <c r="C8" s="850" t="s">
        <v>446</v>
      </c>
      <c r="D8" s="851"/>
      <c r="E8" s="911"/>
      <c r="F8" s="911"/>
      <c r="G8" s="861"/>
      <c r="H8" s="610"/>
      <c r="I8" s="861"/>
      <c r="J8" s="861"/>
      <c r="K8" s="861"/>
      <c r="L8" s="861"/>
      <c r="M8" s="907"/>
    </row>
    <row r="9" spans="1:13" s="848" customFormat="1" ht="16.5">
      <c r="A9" s="842"/>
      <c r="B9" s="849"/>
      <c r="C9" s="850"/>
      <c r="D9" s="851"/>
      <c r="E9" s="911"/>
      <c r="F9" s="911"/>
      <c r="G9" s="861"/>
      <c r="H9" s="610"/>
      <c r="I9" s="861"/>
      <c r="J9" s="861"/>
      <c r="K9" s="861"/>
      <c r="L9" s="861"/>
      <c r="M9" s="907"/>
    </row>
    <row r="10" spans="1:13" ht="15" thickBot="1">
      <c r="B10" s="610" t="s">
        <v>447</v>
      </c>
    </row>
    <row r="11" spans="1:13" ht="15.75" thickTop="1">
      <c r="A11" s="852"/>
      <c r="B11" s="853"/>
      <c r="C11" s="853"/>
      <c r="D11" s="589"/>
      <c r="E11" s="921"/>
      <c r="F11" s="921"/>
      <c r="G11" s="886"/>
      <c r="H11" s="853"/>
      <c r="I11" s="886"/>
      <c r="J11" s="886"/>
      <c r="K11" s="886"/>
      <c r="L11" s="886"/>
      <c r="M11" s="908"/>
    </row>
    <row r="12" spans="1:13" ht="13.5">
      <c r="B12" s="351" t="s">
        <v>432</v>
      </c>
      <c r="C12" s="351"/>
      <c r="D12" s="887" t="s">
        <v>337</v>
      </c>
      <c r="E12" s="888" t="s">
        <v>12</v>
      </c>
      <c r="F12" s="888"/>
      <c r="G12" s="855"/>
      <c r="H12" s="973" t="s">
        <v>111</v>
      </c>
      <c r="I12" s="973"/>
      <c r="J12" s="855"/>
      <c r="K12" s="973" t="s">
        <v>10</v>
      </c>
      <c r="L12" s="973"/>
      <c r="M12" s="855"/>
    </row>
    <row r="13" spans="1:13" ht="13.5">
      <c r="B13" s="351" t="s">
        <v>433</v>
      </c>
      <c r="C13" s="889"/>
      <c r="D13" s="890" t="s">
        <v>338</v>
      </c>
      <c r="E13" s="859" t="s">
        <v>271</v>
      </c>
      <c r="F13" s="860" t="s">
        <v>408</v>
      </c>
      <c r="G13" s="858"/>
      <c r="H13" s="859" t="s">
        <v>271</v>
      </c>
      <c r="I13" s="860" t="s">
        <v>408</v>
      </c>
      <c r="J13" s="858"/>
      <c r="K13" s="859" t="s">
        <v>271</v>
      </c>
      <c r="L13" s="860" t="s">
        <v>408</v>
      </c>
      <c r="M13" s="909">
        <v>400000</v>
      </c>
    </row>
    <row r="14" spans="1:13" ht="13.5">
      <c r="B14" s="889" t="s">
        <v>434</v>
      </c>
      <c r="C14" s="889"/>
      <c r="D14" s="890"/>
      <c r="E14" s="862" t="s">
        <v>262</v>
      </c>
      <c r="F14" s="863" t="s">
        <v>409</v>
      </c>
      <c r="G14" s="858"/>
      <c r="H14" s="862" t="s">
        <v>262</v>
      </c>
      <c r="I14" s="863" t="s">
        <v>409</v>
      </c>
      <c r="J14" s="858"/>
      <c r="K14" s="862" t="s">
        <v>262</v>
      </c>
      <c r="L14" s="863" t="s">
        <v>409</v>
      </c>
      <c r="M14" s="909"/>
    </row>
    <row r="15" spans="1:13" ht="13.5">
      <c r="B15" s="889" t="s">
        <v>435</v>
      </c>
      <c r="C15" s="889"/>
      <c r="D15" s="890"/>
      <c r="E15" s="909"/>
      <c r="F15" s="864" t="s">
        <v>410</v>
      </c>
      <c r="G15" s="858"/>
      <c r="H15" s="862"/>
      <c r="I15" s="864" t="s">
        <v>410</v>
      </c>
      <c r="J15" s="858"/>
      <c r="K15" s="858"/>
      <c r="L15" s="864" t="s">
        <v>410</v>
      </c>
      <c r="M15" s="909"/>
    </row>
    <row r="16" spans="1:13" ht="13.5">
      <c r="A16" s="865"/>
      <c r="B16" s="866"/>
      <c r="C16" s="866"/>
      <c r="D16" s="867"/>
      <c r="E16" s="910"/>
      <c r="F16" s="910"/>
      <c r="G16" s="868"/>
      <c r="H16" s="868"/>
      <c r="I16" s="868"/>
      <c r="J16" s="868"/>
      <c r="K16" s="868"/>
      <c r="L16" s="868"/>
      <c r="M16" s="910"/>
    </row>
    <row r="17" spans="2:31" ht="8.1" customHeight="1">
      <c r="B17" s="608"/>
      <c r="C17" s="608"/>
      <c r="D17" s="597"/>
      <c r="E17" s="858"/>
      <c r="F17" s="858"/>
      <c r="G17" s="855"/>
      <c r="H17" s="855"/>
      <c r="I17" s="855"/>
      <c r="J17" s="855"/>
      <c r="K17" s="855"/>
      <c r="L17" s="855"/>
    </row>
    <row r="18" spans="2:31" ht="15" customHeight="1">
      <c r="B18" s="608" t="s">
        <v>411</v>
      </c>
      <c r="C18" s="608"/>
      <c r="D18" s="597">
        <v>2022</v>
      </c>
      <c r="E18" s="864">
        <v>370465</v>
      </c>
      <c r="F18" s="864">
        <v>33851062549.57</v>
      </c>
      <c r="G18" s="864"/>
      <c r="H18" s="864">
        <v>392427</v>
      </c>
      <c r="I18" s="864">
        <v>11844393087.460001</v>
      </c>
      <c r="J18" s="864"/>
      <c r="K18" s="864">
        <v>464642</v>
      </c>
      <c r="L18" s="864">
        <v>19835010336.439995</v>
      </c>
    </row>
    <row r="19" spans="2:31" ht="15" customHeight="1">
      <c r="B19" s="608"/>
      <c r="C19" s="608"/>
      <c r="D19" s="597">
        <v>2023</v>
      </c>
      <c r="E19" s="864">
        <v>385591</v>
      </c>
      <c r="F19" s="864">
        <v>38392579206.409996</v>
      </c>
      <c r="G19" s="864"/>
      <c r="H19" s="864">
        <v>410406</v>
      </c>
      <c r="I19" s="864">
        <v>13657276939.01</v>
      </c>
      <c r="J19" s="864"/>
      <c r="K19" s="864">
        <v>485631</v>
      </c>
      <c r="L19" s="864">
        <v>22858419758.220001</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402010</v>
      </c>
      <c r="F20" s="892">
        <v>43341652679.900009</v>
      </c>
      <c r="H20" s="892">
        <v>433994</v>
      </c>
      <c r="I20" s="892">
        <v>15434534700.24</v>
      </c>
      <c r="J20" s="892"/>
      <c r="K20" s="892">
        <v>511598</v>
      </c>
      <c r="L20" s="892">
        <v>26086377439.860004</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616"/>
      <c r="F21" s="616"/>
      <c r="G21" s="345"/>
      <c r="H21" s="616"/>
      <c r="I21" s="616"/>
      <c r="J21" s="345"/>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893">
        <v>89772</v>
      </c>
      <c r="F22" s="893">
        <v>147780952.59</v>
      </c>
      <c r="G22" s="938"/>
      <c r="H22" s="893">
        <v>233187</v>
      </c>
      <c r="I22" s="893">
        <v>309679327.63999999</v>
      </c>
      <c r="J22" s="938"/>
      <c r="K22" s="893">
        <v>219169</v>
      </c>
      <c r="L22" s="893">
        <v>342432236.19</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80380</v>
      </c>
      <c r="F23" s="616">
        <v>126560920.22</v>
      </c>
      <c r="G23" s="346"/>
      <c r="H23" s="616">
        <v>202238</v>
      </c>
      <c r="I23" s="616">
        <v>259844931.5</v>
      </c>
      <c r="J23" s="346"/>
      <c r="K23" s="616">
        <v>192618</v>
      </c>
      <c r="L23" s="616">
        <v>298623133.51999998</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81272</v>
      </c>
      <c r="F24" s="893">
        <v>127387326.29000001</v>
      </c>
      <c r="H24" s="893">
        <v>203973</v>
      </c>
      <c r="I24" s="893">
        <v>263456591.56</v>
      </c>
      <c r="J24" s="938"/>
      <c r="K24" s="893">
        <v>193656</v>
      </c>
      <c r="L24" s="893">
        <v>303867515.86000001</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346"/>
      <c r="H25" s="616"/>
      <c r="I25" s="616"/>
      <c r="J25" s="34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893">
        <v>27944</v>
      </c>
      <c r="F26" s="893">
        <v>202944964.41</v>
      </c>
      <c r="G26" s="939"/>
      <c r="H26" s="893">
        <v>34178</v>
      </c>
      <c r="I26" s="893">
        <v>242136520.28999999</v>
      </c>
      <c r="J26" s="939"/>
      <c r="K26" s="893">
        <v>48366</v>
      </c>
      <c r="L26" s="893">
        <v>346674670.88999999</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31408</v>
      </c>
      <c r="F27" s="616">
        <v>234091947.15000001</v>
      </c>
      <c r="G27" s="347"/>
      <c r="H27" s="616">
        <v>59311</v>
      </c>
      <c r="I27" s="616">
        <v>438705003.11000001</v>
      </c>
      <c r="J27" s="347"/>
      <c r="K27" s="616">
        <v>64653</v>
      </c>
      <c r="L27" s="616">
        <v>479592708.52999997</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27433</v>
      </c>
      <c r="F28" s="893">
        <v>202424302.88999999</v>
      </c>
      <c r="H28" s="893">
        <v>48304</v>
      </c>
      <c r="I28" s="893">
        <v>357686696.80000001</v>
      </c>
      <c r="J28" s="939"/>
      <c r="K28" s="893">
        <v>54395</v>
      </c>
      <c r="L28" s="893">
        <v>401069201.14999998</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347"/>
      <c r="H29" s="616"/>
      <c r="I29" s="616"/>
      <c r="J29" s="347"/>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893">
        <v>35211</v>
      </c>
      <c r="F30" s="893">
        <v>514148259.52999997</v>
      </c>
      <c r="G30" s="940"/>
      <c r="H30" s="893">
        <v>29882</v>
      </c>
      <c r="I30" s="893">
        <v>430347258.55000001</v>
      </c>
      <c r="J30" s="940"/>
      <c r="K30" s="893">
        <v>45559</v>
      </c>
      <c r="L30" s="893">
        <v>656228154.76999998</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41656</v>
      </c>
      <c r="F31" s="616">
        <v>602305397.63</v>
      </c>
      <c r="G31" s="348"/>
      <c r="H31" s="616">
        <v>43203</v>
      </c>
      <c r="I31" s="616">
        <v>609757482.00999999</v>
      </c>
      <c r="J31" s="348"/>
      <c r="K31" s="616">
        <v>60199</v>
      </c>
      <c r="L31" s="616">
        <v>855669294.25</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45307</v>
      </c>
      <c r="F32" s="893">
        <v>662426278.51999998</v>
      </c>
      <c r="H32" s="893">
        <v>63021</v>
      </c>
      <c r="I32" s="893">
        <v>878171850.74000001</v>
      </c>
      <c r="J32" s="940"/>
      <c r="K32" s="893">
        <v>75873</v>
      </c>
      <c r="L32" s="893">
        <v>1079905438.6900001</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348"/>
      <c r="H33" s="616"/>
      <c r="I33" s="616"/>
      <c r="J33" s="348"/>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893">
        <v>24576</v>
      </c>
      <c r="F34" s="893">
        <v>608506120.86000001</v>
      </c>
      <c r="G34" s="941"/>
      <c r="H34" s="893">
        <v>16590</v>
      </c>
      <c r="I34" s="893">
        <v>409460863.79000002</v>
      </c>
      <c r="J34" s="941"/>
      <c r="K34" s="893">
        <v>26406</v>
      </c>
      <c r="L34" s="893">
        <v>650558426.48000002</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26562</v>
      </c>
      <c r="F35" s="616">
        <v>656986164.09000003</v>
      </c>
      <c r="G35" s="349"/>
      <c r="H35" s="616">
        <v>19481</v>
      </c>
      <c r="I35" s="616">
        <v>479021857.64999998</v>
      </c>
      <c r="J35" s="349"/>
      <c r="K35" s="616">
        <v>30112</v>
      </c>
      <c r="L35" s="616">
        <v>741152753.35000002</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28798</v>
      </c>
      <c r="F36" s="893">
        <v>710215925.37</v>
      </c>
      <c r="H36" s="893">
        <v>24220</v>
      </c>
      <c r="I36" s="893">
        <v>593499593.63999999</v>
      </c>
      <c r="J36" s="941"/>
      <c r="K36" s="893">
        <v>35431</v>
      </c>
      <c r="L36" s="893">
        <v>869353237.75</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349"/>
      <c r="H37" s="616"/>
      <c r="I37" s="616"/>
      <c r="J37" s="349"/>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893">
        <v>19872</v>
      </c>
      <c r="F38" s="893">
        <v>691964014.69000006</v>
      </c>
      <c r="G38" s="356"/>
      <c r="H38" s="893">
        <v>11465</v>
      </c>
      <c r="I38" s="893">
        <v>398060079.07999998</v>
      </c>
      <c r="J38" s="356"/>
      <c r="K38" s="893">
        <v>18178</v>
      </c>
      <c r="L38" s="893">
        <v>631695069.67999995</v>
      </c>
    </row>
    <row r="39" spans="2:44" ht="15" customHeight="1">
      <c r="B39" s="351"/>
      <c r="C39" s="894"/>
      <c r="D39" s="934">
        <v>2023</v>
      </c>
      <c r="E39" s="616">
        <v>20266</v>
      </c>
      <c r="F39" s="616">
        <v>705568609.38999999</v>
      </c>
      <c r="G39" s="349"/>
      <c r="H39" s="616">
        <v>12811</v>
      </c>
      <c r="I39" s="616">
        <v>444531225.14999998</v>
      </c>
      <c r="J39" s="349"/>
      <c r="K39" s="616">
        <v>20077</v>
      </c>
      <c r="L39" s="616">
        <v>696683255.53999996</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21760</v>
      </c>
      <c r="F40" s="893">
        <v>756319946.99000001</v>
      </c>
      <c r="H40" s="893">
        <v>14582</v>
      </c>
      <c r="I40" s="893">
        <v>505756346.63999999</v>
      </c>
      <c r="J40" s="356"/>
      <c r="K40" s="893">
        <v>22407</v>
      </c>
      <c r="L40" s="893">
        <v>777273667.50999999</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349"/>
      <c r="H41" s="616"/>
      <c r="I41" s="616"/>
      <c r="J41" s="349"/>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893">
        <v>16949</v>
      </c>
      <c r="F42" s="893">
        <v>760317342.58000004</v>
      </c>
      <c r="G42" s="356"/>
      <c r="H42" s="893">
        <v>8798</v>
      </c>
      <c r="I42" s="893">
        <v>393861378.45999998</v>
      </c>
      <c r="J42" s="356"/>
      <c r="K42" s="893">
        <v>13625</v>
      </c>
      <c r="L42" s="893">
        <v>609520123.51999998</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17283</v>
      </c>
      <c r="F43" s="616">
        <v>775388882.51999998</v>
      </c>
      <c r="G43" s="349"/>
      <c r="H43" s="616">
        <v>9412</v>
      </c>
      <c r="I43" s="616">
        <v>421728683.04000002</v>
      </c>
      <c r="J43" s="349"/>
      <c r="K43" s="616">
        <v>14943</v>
      </c>
      <c r="L43" s="616">
        <v>668534120.15999997</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17650</v>
      </c>
      <c r="F44" s="893">
        <v>791335586.75</v>
      </c>
      <c r="H44" s="893">
        <v>10439</v>
      </c>
      <c r="I44" s="893">
        <v>467429380.87</v>
      </c>
      <c r="J44" s="356"/>
      <c r="K44" s="893">
        <v>16670</v>
      </c>
      <c r="L44" s="893">
        <v>745672313.70000005</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349"/>
      <c r="H45" s="616"/>
      <c r="I45" s="616"/>
      <c r="J45" s="349"/>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893">
        <v>27443</v>
      </c>
      <c r="F46" s="893">
        <v>1634597301.8099999</v>
      </c>
      <c r="G46" s="356"/>
      <c r="H46" s="893">
        <v>12983</v>
      </c>
      <c r="I46" s="893">
        <v>769125373.25</v>
      </c>
      <c r="J46" s="356"/>
      <c r="K46" s="893">
        <v>20528</v>
      </c>
      <c r="L46" s="893">
        <v>1218686225.3800001</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27921</v>
      </c>
      <c r="F47" s="616">
        <v>1662831175.5699999</v>
      </c>
      <c r="G47" s="349"/>
      <c r="H47" s="616">
        <v>13788</v>
      </c>
      <c r="I47" s="616">
        <v>817951050.78999996</v>
      </c>
      <c r="J47" s="349"/>
      <c r="K47" s="616">
        <v>21596</v>
      </c>
      <c r="L47" s="616">
        <v>1281659616.3399999</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28740</v>
      </c>
      <c r="F48" s="893">
        <v>1711500666.46</v>
      </c>
      <c r="H48" s="893">
        <v>14738</v>
      </c>
      <c r="I48" s="893">
        <v>873720967.33000004</v>
      </c>
      <c r="J48" s="356"/>
      <c r="K48" s="893">
        <v>23253</v>
      </c>
      <c r="L48" s="893">
        <v>1380526876.3</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349"/>
      <c r="H49" s="616"/>
      <c r="I49" s="616"/>
      <c r="J49" s="349"/>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893">
        <v>29296</v>
      </c>
      <c r="F50" s="893">
        <v>2462097243.3499999</v>
      </c>
      <c r="G50" s="356"/>
      <c r="H50" s="893">
        <v>12544</v>
      </c>
      <c r="I50" s="893">
        <v>1051524772.03</v>
      </c>
      <c r="J50" s="356"/>
      <c r="K50" s="893">
        <v>19621</v>
      </c>
      <c r="L50" s="893">
        <v>1645210081.8599999</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30541</v>
      </c>
      <c r="F51" s="616">
        <v>2570313690.9200001</v>
      </c>
      <c r="G51" s="349"/>
      <c r="H51" s="616">
        <v>13484</v>
      </c>
      <c r="I51" s="616">
        <v>1130829837.3800001</v>
      </c>
      <c r="J51" s="349"/>
      <c r="K51" s="616">
        <v>21100</v>
      </c>
      <c r="L51" s="616">
        <v>1768730990.6500001</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31587</v>
      </c>
      <c r="F52" s="893">
        <v>2658859551.4400001</v>
      </c>
      <c r="H52" s="893">
        <v>14423</v>
      </c>
      <c r="I52" s="893">
        <v>1209966638.9100001</v>
      </c>
      <c r="J52" s="356"/>
      <c r="K52" s="893">
        <v>22651</v>
      </c>
      <c r="L52" s="893">
        <v>1898968648.9300001</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349"/>
      <c r="H53" s="616"/>
      <c r="I53" s="616"/>
      <c r="J53" s="349"/>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893">
        <v>52692</v>
      </c>
      <c r="F54" s="893">
        <v>7464898642.5100002</v>
      </c>
      <c r="G54" s="356"/>
      <c r="H54" s="893">
        <v>19273</v>
      </c>
      <c r="I54" s="893">
        <v>2707549126.21</v>
      </c>
      <c r="J54" s="356"/>
      <c r="K54" s="893">
        <v>29714</v>
      </c>
      <c r="L54" s="893">
        <v>4183771340.4200001</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55533</v>
      </c>
      <c r="F55" s="616">
        <v>7881613888.3500004</v>
      </c>
      <c r="G55" s="349"/>
      <c r="H55" s="616">
        <v>20932</v>
      </c>
      <c r="I55" s="616">
        <v>2943727288.8400002</v>
      </c>
      <c r="J55" s="349"/>
      <c r="K55" s="616">
        <v>32940</v>
      </c>
      <c r="L55" s="616">
        <v>4627982281.6800003</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58007</v>
      </c>
      <c r="F56" s="893">
        <v>8250230973.71</v>
      </c>
      <c r="H56" s="893">
        <v>22445</v>
      </c>
      <c r="I56" s="893">
        <v>3158179845.1100001</v>
      </c>
      <c r="J56" s="356"/>
      <c r="K56" s="893">
        <v>35579</v>
      </c>
      <c r="L56" s="893">
        <v>4995052508.0299997</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349"/>
      <c r="H57" s="616"/>
      <c r="I57" s="616"/>
      <c r="J57" s="349"/>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893">
        <v>21333</v>
      </c>
      <c r="F58" s="893">
        <v>5190259124.8999996</v>
      </c>
      <c r="G58" s="356"/>
      <c r="H58" s="893">
        <v>6792</v>
      </c>
      <c r="I58" s="893">
        <v>1641810987.6800001</v>
      </c>
      <c r="J58" s="356"/>
      <c r="K58" s="893">
        <v>11126</v>
      </c>
      <c r="L58" s="893">
        <v>2698432954.71</v>
      </c>
    </row>
    <row r="59" spans="2:44" ht="15" customHeight="1">
      <c r="B59" s="351"/>
      <c r="C59" s="351"/>
      <c r="D59" s="934">
        <v>2023</v>
      </c>
      <c r="E59" s="616">
        <v>23494</v>
      </c>
      <c r="F59" s="616">
        <v>5707084352.4399996</v>
      </c>
      <c r="G59" s="349"/>
      <c r="H59" s="616">
        <v>7765</v>
      </c>
      <c r="I59" s="616">
        <v>1881098684.04</v>
      </c>
      <c r="J59" s="349"/>
      <c r="K59" s="616">
        <v>12564</v>
      </c>
      <c r="L59" s="616">
        <v>3048298905.4699998</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25586</v>
      </c>
      <c r="F60" s="893">
        <v>6235100912.7700005</v>
      </c>
      <c r="H60" s="893">
        <v>8502</v>
      </c>
      <c r="I60" s="893">
        <v>2061785942.22</v>
      </c>
      <c r="J60" s="356"/>
      <c r="K60" s="893">
        <v>14020</v>
      </c>
      <c r="L60" s="893">
        <v>3406698268.5799999</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349"/>
      <c r="H61" s="616"/>
      <c r="I61" s="616"/>
      <c r="J61" s="349"/>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893">
        <v>10157</v>
      </c>
      <c r="F62" s="893">
        <v>3495764244.1500001</v>
      </c>
      <c r="G62" s="356"/>
      <c r="H62" s="893">
        <v>2956</v>
      </c>
      <c r="I62" s="893">
        <v>1016506893.12</v>
      </c>
      <c r="J62" s="356"/>
      <c r="K62" s="893">
        <v>5045</v>
      </c>
      <c r="L62" s="893">
        <v>1732202260.8900001</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11736</v>
      </c>
      <c r="F63" s="616">
        <v>4040049281.6399999</v>
      </c>
      <c r="G63" s="349"/>
      <c r="H63" s="616">
        <v>3341</v>
      </c>
      <c r="I63" s="616">
        <v>1151039270.8299999</v>
      </c>
      <c r="J63" s="349"/>
      <c r="K63" s="616">
        <v>5907</v>
      </c>
      <c r="L63" s="616">
        <v>2033048110.1199999</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12944</v>
      </c>
      <c r="F64" s="893">
        <v>4462589257.46</v>
      </c>
      <c r="H64" s="893">
        <v>3803</v>
      </c>
      <c r="I64" s="893">
        <v>1307007728.79</v>
      </c>
      <c r="J64" s="356"/>
      <c r="K64" s="893">
        <v>6750</v>
      </c>
      <c r="L64" s="893">
        <v>2324469062.2199998</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349"/>
      <c r="H65" s="616"/>
      <c r="I65" s="616"/>
      <c r="J65" s="349"/>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893">
        <v>5358</v>
      </c>
      <c r="F66" s="893">
        <v>2382023803.54</v>
      </c>
      <c r="G66" s="356"/>
      <c r="H66" s="893">
        <v>1460</v>
      </c>
      <c r="I66" s="893">
        <v>647743750.25</v>
      </c>
      <c r="J66" s="356"/>
      <c r="K66" s="893">
        <v>2674</v>
      </c>
      <c r="L66" s="893">
        <v>1186823065.3599999</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6517</v>
      </c>
      <c r="F67" s="616">
        <v>2901823006.9200001</v>
      </c>
      <c r="G67" s="349"/>
      <c r="H67" s="616">
        <v>1788</v>
      </c>
      <c r="I67" s="616">
        <v>794208291.78999996</v>
      </c>
      <c r="J67" s="349"/>
      <c r="K67" s="616">
        <v>3119</v>
      </c>
      <c r="L67" s="616">
        <v>1387537195.3800001</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7530</v>
      </c>
      <c r="F68" s="893">
        <v>3361839861.6999998</v>
      </c>
      <c r="H68" s="893">
        <v>2052</v>
      </c>
      <c r="I68" s="893">
        <v>913360802.21000004</v>
      </c>
      <c r="J68" s="356"/>
      <c r="K68" s="893">
        <v>3727</v>
      </c>
      <c r="L68" s="893">
        <v>1662854975.3299999</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349"/>
      <c r="H69" s="616"/>
      <c r="I69" s="616"/>
      <c r="J69" s="349"/>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893">
        <v>7855</v>
      </c>
      <c r="F70" s="893">
        <v>5249071833.8299999</v>
      </c>
      <c r="G70" s="356"/>
      <c r="H70" s="893">
        <v>1943</v>
      </c>
      <c r="I70" s="893">
        <v>1280248201.74</v>
      </c>
      <c r="J70" s="356"/>
      <c r="K70" s="893">
        <v>3679</v>
      </c>
      <c r="L70" s="893">
        <v>2451759426.5100002</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9672</v>
      </c>
      <c r="F71" s="616">
        <v>6509460945.2600002</v>
      </c>
      <c r="G71" s="349"/>
      <c r="H71" s="616">
        <v>2354</v>
      </c>
      <c r="I71" s="616">
        <v>1557817587.25</v>
      </c>
      <c r="J71" s="349"/>
      <c r="K71" s="616">
        <v>4591</v>
      </c>
      <c r="L71" s="616">
        <v>3066412096.5700002</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11858</v>
      </c>
      <c r="F72" s="893">
        <v>7981483633.5</v>
      </c>
      <c r="H72" s="893">
        <v>2845</v>
      </c>
      <c r="I72" s="893">
        <v>1893604989.5</v>
      </c>
      <c r="J72" s="356"/>
      <c r="K72" s="893">
        <v>5594</v>
      </c>
      <c r="L72" s="893">
        <v>3745610620.0900002</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349"/>
      <c r="H73" s="616"/>
      <c r="I73" s="616"/>
      <c r="J73" s="349"/>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2007</v>
      </c>
      <c r="F74" s="616">
        <v>3046688700.8200002</v>
      </c>
      <c r="G74" s="616"/>
      <c r="H74" s="616">
        <v>376</v>
      </c>
      <c r="I74" s="616">
        <v>546338555.37</v>
      </c>
      <c r="J74" s="616"/>
      <c r="K74" s="616">
        <v>952</v>
      </c>
      <c r="L74" s="616">
        <v>1481016299.78</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2622</v>
      </c>
      <c r="F75" s="616">
        <v>4018500944.3099999</v>
      </c>
      <c r="G75" s="616"/>
      <c r="H75" s="616">
        <v>498</v>
      </c>
      <c r="I75" s="616">
        <v>727015745.63</v>
      </c>
      <c r="J75" s="616"/>
      <c r="K75" s="616">
        <v>1212</v>
      </c>
      <c r="L75" s="616">
        <v>1904495296.6600001</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3538</v>
      </c>
      <c r="F76" s="893">
        <v>5429938456.0500002</v>
      </c>
      <c r="H76" s="893">
        <v>647</v>
      </c>
      <c r="I76" s="893">
        <v>950907325.91999996</v>
      </c>
      <c r="J76" s="356"/>
      <c r="K76" s="893">
        <v>1592</v>
      </c>
      <c r="L76" s="893">
        <v>2495055105.7199998</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912"/>
      <c r="F77" s="912"/>
      <c r="G77" s="895"/>
      <c r="H77" s="895"/>
      <c r="I77" s="895"/>
      <c r="J77" s="895"/>
      <c r="K77" s="895"/>
      <c r="L77" s="895"/>
      <c r="M77" s="861"/>
      <c r="N77" s="861"/>
    </row>
    <row r="78" spans="1:37" s="900" customFormat="1">
      <c r="A78" s="896"/>
      <c r="B78" s="896"/>
      <c r="C78" s="896"/>
      <c r="D78" s="897"/>
      <c r="E78" s="911"/>
      <c r="F78" s="911"/>
      <c r="G78" s="616"/>
      <c r="H78" s="610"/>
      <c r="I78" s="861"/>
      <c r="J78" s="616"/>
      <c r="K78" s="616"/>
      <c r="L78" s="616"/>
      <c r="M78" s="883" t="s">
        <v>165</v>
      </c>
    </row>
    <row r="79" spans="1:37" s="900" customFormat="1">
      <c r="A79" s="896"/>
      <c r="B79" s="896"/>
      <c r="C79" s="896"/>
      <c r="D79" s="897"/>
      <c r="E79" s="911"/>
      <c r="F79" s="911"/>
      <c r="G79" s="861"/>
      <c r="H79" s="610"/>
      <c r="I79" s="861"/>
      <c r="J79" s="861"/>
      <c r="K79" s="861"/>
      <c r="L79" s="861"/>
      <c r="M79" s="884" t="s">
        <v>106</v>
      </c>
    </row>
    <row r="81" spans="2:12">
      <c r="G81" s="901"/>
      <c r="J81" s="901"/>
      <c r="K81" s="901"/>
      <c r="L81" s="901"/>
    </row>
    <row r="82" spans="2:12">
      <c r="B82" s="894"/>
    </row>
    <row r="83" spans="2:12">
      <c r="B83" s="894"/>
    </row>
    <row r="84" spans="2:12">
      <c r="B84" s="894"/>
    </row>
    <row r="85" spans="2:12">
      <c r="B85" s="894"/>
    </row>
    <row r="86" spans="2:12">
      <c r="B86" s="894"/>
    </row>
    <row r="87" spans="2:12">
      <c r="B87" s="894"/>
    </row>
    <row r="88" spans="2:12">
      <c r="B88" s="894"/>
    </row>
    <row r="89" spans="2:12">
      <c r="B89" s="894"/>
    </row>
    <row r="90" spans="2:12">
      <c r="B90" s="894"/>
    </row>
    <row r="91" spans="2:12">
      <c r="B91" s="894"/>
    </row>
    <row r="92" spans="2:12">
      <c r="B92" s="894"/>
    </row>
    <row r="93" spans="2:12">
      <c r="B93" s="894"/>
    </row>
    <row r="94" spans="2:12">
      <c r="B94" s="894"/>
    </row>
    <row r="95" spans="2:12">
      <c r="B95" s="894"/>
    </row>
    <row r="96" spans="2:12">
      <c r="B96" s="894"/>
    </row>
    <row r="97" spans="2:2">
      <c r="B97" s="894"/>
    </row>
    <row r="98" spans="2:2">
      <c r="B98" s="894"/>
    </row>
    <row r="99" spans="2:2">
      <c r="B99" s="894"/>
    </row>
    <row r="100" spans="2:2">
      <c r="B100" s="894"/>
    </row>
    <row r="101" spans="2:2">
      <c r="B101" s="902"/>
    </row>
    <row r="102" spans="2:2">
      <c r="B102" s="902"/>
    </row>
    <row r="103" spans="2:2">
      <c r="B103" s="894"/>
    </row>
    <row r="104" spans="2:2">
      <c r="B104" s="902"/>
    </row>
    <row r="105" spans="2:2">
      <c r="B105" s="902"/>
    </row>
    <row r="106" spans="2:2">
      <c r="B106" s="894"/>
    </row>
    <row r="107" spans="2:2">
      <c r="B107" s="894"/>
    </row>
    <row r="108" spans="2:2">
      <c r="B108" s="894"/>
    </row>
    <row r="109" spans="2:2">
      <c r="B109" s="894"/>
    </row>
    <row r="110" spans="2:2">
      <c r="B110" s="894"/>
    </row>
    <row r="111" spans="2:2">
      <c r="B111" s="894"/>
    </row>
    <row r="112" spans="2:2">
      <c r="B112" s="894"/>
    </row>
    <row r="113" spans="2:2">
      <c r="B113" s="894"/>
    </row>
    <row r="114" spans="2:2">
      <c r="B114" s="894"/>
    </row>
    <row r="115" spans="2:2">
      <c r="B115" s="894"/>
    </row>
    <row r="116" spans="2:2">
      <c r="B116" s="894"/>
    </row>
    <row r="117" spans="2:2">
      <c r="B117" s="894"/>
    </row>
    <row r="118" spans="2:2">
      <c r="B118" s="894"/>
    </row>
    <row r="119" spans="2:2">
      <c r="B119" s="894"/>
    </row>
    <row r="120" spans="2:2">
      <c r="B120" s="894"/>
    </row>
    <row r="121" spans="2:2">
      <c r="B121" s="903"/>
    </row>
    <row r="122" spans="2:2">
      <c r="B122" s="903"/>
    </row>
    <row r="123" spans="2:2">
      <c r="B123" s="903"/>
    </row>
    <row r="124" spans="2:2">
      <c r="B124" s="903"/>
    </row>
    <row r="125" spans="2:2">
      <c r="B125" s="903"/>
    </row>
    <row r="126" spans="2:2">
      <c r="B126" s="903"/>
    </row>
    <row r="127" spans="2:2">
      <c r="B127" s="903"/>
    </row>
    <row r="128" spans="2:2">
      <c r="B128" s="903"/>
    </row>
    <row r="129" spans="2:2">
      <c r="B129" s="903"/>
    </row>
    <row r="130" spans="2:2">
      <c r="B130" s="903"/>
    </row>
  </sheetData>
  <mergeCells count="3">
    <mergeCell ref="E12:F12"/>
    <mergeCell ref="H12:I12"/>
    <mergeCell ref="K12:L12"/>
  </mergeCells>
  <hyperlinks>
    <hyperlink ref="E3:E4" r:id="rId1" display="PERKHIDMATAN KEBAJIKAN" xr:uid="{7DF051C7-160B-44C1-99B1-9FDCFECA09C1}"/>
  </hyperlinks>
  <printOptions horizontalCentered="1"/>
  <pageMargins left="0.45" right="0.45" top="0.75" bottom="0.75" header="0.3" footer="0.3"/>
  <pageSetup paperSize="9" scale="70" fitToHeight="0"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A59C-2A09-44B1-9961-533EDC688499}">
  <dimension ref="A1:AR130"/>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3.5703125" style="610" customWidth="1"/>
    <col min="3" max="3" width="10.85546875" style="610" customWidth="1"/>
    <col min="4" max="4" width="10.140625" style="613" customWidth="1"/>
    <col min="5" max="5" width="12.28515625" style="861" customWidth="1"/>
    <col min="6" max="6" width="18.7109375" style="861" customWidth="1"/>
    <col min="7" max="7" width="1.28515625" style="861" customWidth="1"/>
    <col min="8" max="8" width="12.28515625" style="861" customWidth="1"/>
    <col min="9" max="9" width="18.7109375" style="861" customWidth="1"/>
    <col min="10" max="10" width="1.140625" style="861" customWidth="1"/>
    <col min="11" max="11" width="12.28515625" style="861" customWidth="1"/>
    <col min="12" max="12" width="18.7109375" style="861" customWidth="1"/>
    <col min="13" max="13" width="1.42578125" style="905" customWidth="1"/>
    <col min="14" max="16384" width="10" style="362"/>
  </cols>
  <sheetData>
    <row r="1" spans="1:13" ht="15">
      <c r="M1" s="342" t="s">
        <v>0</v>
      </c>
    </row>
    <row r="2" spans="1:13" ht="14.25">
      <c r="M2" s="343" t="s">
        <v>1</v>
      </c>
    </row>
    <row r="3" spans="1:13">
      <c r="K3" s="904"/>
      <c r="L3" s="981"/>
    </row>
    <row r="4" spans="1:13">
      <c r="K4" s="904"/>
      <c r="L4" s="980"/>
    </row>
    <row r="5" spans="1:13" s="848" customFormat="1" ht="16.5">
      <c r="A5" s="842"/>
      <c r="B5" s="843" t="s">
        <v>289</v>
      </c>
      <c r="C5" s="844" t="s">
        <v>441</v>
      </c>
      <c r="D5" s="845"/>
      <c r="E5" s="861"/>
      <c r="F5" s="861"/>
      <c r="G5" s="861"/>
      <c r="H5" s="861"/>
      <c r="I5" s="861"/>
      <c r="J5" s="861"/>
      <c r="K5" s="904"/>
      <c r="L5" s="904"/>
      <c r="M5" s="907"/>
    </row>
    <row r="6" spans="1:13" s="848" customFormat="1" ht="16.5">
      <c r="A6" s="842"/>
      <c r="B6" s="843"/>
      <c r="C6" s="844" t="s">
        <v>444</v>
      </c>
      <c r="D6" s="845"/>
      <c r="E6" s="861"/>
      <c r="F6" s="861"/>
      <c r="G6" s="861"/>
      <c r="H6" s="861"/>
      <c r="I6" s="861"/>
      <c r="J6" s="861"/>
      <c r="K6" s="906"/>
      <c r="L6" s="906"/>
      <c r="M6" s="907"/>
    </row>
    <row r="7" spans="1:13" s="848" customFormat="1" ht="16.5">
      <c r="A7" s="842"/>
      <c r="B7" s="849" t="s">
        <v>290</v>
      </c>
      <c r="C7" s="850" t="s">
        <v>445</v>
      </c>
      <c r="D7" s="851"/>
      <c r="E7" s="861"/>
      <c r="F7" s="861"/>
      <c r="G7" s="861"/>
      <c r="H7" s="861"/>
      <c r="I7" s="861"/>
      <c r="J7" s="861"/>
      <c r="K7" s="855"/>
      <c r="L7" s="855"/>
      <c r="M7" s="907"/>
    </row>
    <row r="8" spans="1:13" s="848" customFormat="1" ht="16.5">
      <c r="A8" s="842"/>
      <c r="B8" s="849"/>
      <c r="C8" s="850" t="s">
        <v>446</v>
      </c>
      <c r="D8" s="851"/>
      <c r="E8" s="861"/>
      <c r="F8" s="861"/>
      <c r="G8" s="861"/>
      <c r="H8" s="861"/>
      <c r="I8" s="861"/>
      <c r="J8" s="861"/>
      <c r="K8" s="861"/>
      <c r="L8" s="861"/>
      <c r="M8" s="907"/>
    </row>
    <row r="9" spans="1:13" s="848" customFormat="1" ht="16.5">
      <c r="A9" s="842"/>
      <c r="B9" s="849"/>
      <c r="C9" s="850"/>
      <c r="D9" s="851"/>
      <c r="E9" s="861"/>
      <c r="F9" s="861"/>
      <c r="G9" s="861"/>
      <c r="H9" s="861"/>
      <c r="I9" s="861"/>
      <c r="J9" s="861"/>
      <c r="K9" s="861"/>
      <c r="L9" s="861"/>
      <c r="M9" s="907"/>
    </row>
    <row r="10" spans="1:13" ht="14.25" thickBot="1">
      <c r="B10" s="610" t="s">
        <v>447</v>
      </c>
    </row>
    <row r="11" spans="1:13" ht="14.25" thickTop="1">
      <c r="A11" s="852"/>
      <c r="B11" s="853"/>
      <c r="C11" s="853"/>
      <c r="D11" s="589"/>
      <c r="E11" s="886"/>
      <c r="F11" s="886"/>
      <c r="G11" s="886"/>
      <c r="H11" s="886"/>
      <c r="I11" s="886"/>
      <c r="J11" s="886"/>
      <c r="K11" s="886"/>
      <c r="L11" s="886"/>
      <c r="M11" s="908"/>
    </row>
    <row r="12" spans="1:13">
      <c r="B12" s="351" t="s">
        <v>432</v>
      </c>
      <c r="C12" s="351"/>
      <c r="D12" s="887" t="s">
        <v>337</v>
      </c>
      <c r="E12" s="973" t="s">
        <v>9</v>
      </c>
      <c r="F12" s="973"/>
      <c r="G12" s="979"/>
      <c r="H12" s="973" t="s">
        <v>8</v>
      </c>
      <c r="I12" s="973"/>
      <c r="J12" s="855"/>
      <c r="K12" s="973" t="s">
        <v>270</v>
      </c>
      <c r="L12" s="973"/>
      <c r="M12" s="855"/>
    </row>
    <row r="13" spans="1:13">
      <c r="B13" s="351" t="s">
        <v>433</v>
      </c>
      <c r="C13" s="889"/>
      <c r="D13" s="890" t="s">
        <v>338</v>
      </c>
      <c r="E13" s="859" t="s">
        <v>271</v>
      </c>
      <c r="F13" s="860" t="s">
        <v>408</v>
      </c>
      <c r="G13" s="891"/>
      <c r="H13" s="859" t="s">
        <v>271</v>
      </c>
      <c r="I13" s="860" t="s">
        <v>408</v>
      </c>
      <c r="J13" s="858"/>
      <c r="K13" s="859" t="s">
        <v>271</v>
      </c>
      <c r="L13" s="860" t="s">
        <v>408</v>
      </c>
      <c r="M13" s="909">
        <v>400000</v>
      </c>
    </row>
    <row r="14" spans="1:13">
      <c r="B14" s="889" t="s">
        <v>434</v>
      </c>
      <c r="C14" s="889"/>
      <c r="D14" s="890"/>
      <c r="E14" s="862" t="s">
        <v>262</v>
      </c>
      <c r="F14" s="863" t="s">
        <v>409</v>
      </c>
      <c r="G14" s="858"/>
      <c r="H14" s="862" t="s">
        <v>262</v>
      </c>
      <c r="I14" s="863" t="s">
        <v>409</v>
      </c>
      <c r="J14" s="858"/>
      <c r="K14" s="862" t="s">
        <v>262</v>
      </c>
      <c r="L14" s="863" t="s">
        <v>409</v>
      </c>
      <c r="M14" s="909"/>
    </row>
    <row r="15" spans="1:13">
      <c r="B15" s="889" t="s">
        <v>435</v>
      </c>
      <c r="C15" s="889"/>
      <c r="D15" s="890"/>
      <c r="E15" s="858"/>
      <c r="F15" s="864" t="s">
        <v>410</v>
      </c>
      <c r="G15" s="858"/>
      <c r="H15" s="858"/>
      <c r="I15" s="864" t="s">
        <v>410</v>
      </c>
      <c r="J15" s="858"/>
      <c r="K15" s="909"/>
      <c r="L15" s="864" t="s">
        <v>410</v>
      </c>
      <c r="M15" s="909"/>
    </row>
    <row r="16" spans="1:13">
      <c r="A16" s="865"/>
      <c r="B16" s="866"/>
      <c r="C16" s="866"/>
      <c r="D16" s="867"/>
      <c r="E16" s="868"/>
      <c r="F16" s="868"/>
      <c r="G16" s="868"/>
      <c r="H16" s="868"/>
      <c r="I16" s="868"/>
      <c r="J16" s="868"/>
      <c r="K16" s="910"/>
      <c r="L16" s="910"/>
      <c r="M16" s="910"/>
    </row>
    <row r="17" spans="2:31" ht="8.1" customHeight="1">
      <c r="B17" s="608"/>
      <c r="C17" s="608"/>
      <c r="D17" s="597"/>
      <c r="E17" s="855"/>
      <c r="F17" s="855"/>
      <c r="G17" s="855"/>
      <c r="H17" s="855"/>
      <c r="I17" s="855"/>
      <c r="J17" s="855"/>
      <c r="K17" s="858"/>
      <c r="L17" s="858"/>
    </row>
    <row r="18" spans="2:31" ht="15" customHeight="1">
      <c r="B18" s="608" t="s">
        <v>411</v>
      </c>
      <c r="C18" s="608"/>
      <c r="D18" s="597">
        <v>2022</v>
      </c>
      <c r="E18" s="864">
        <v>1208549</v>
      </c>
      <c r="F18" s="864">
        <v>135781535599.79999</v>
      </c>
      <c r="G18" s="864"/>
      <c r="H18" s="864">
        <v>196142</v>
      </c>
      <c r="I18" s="864">
        <v>4209460908.4200006</v>
      </c>
      <c r="J18" s="864"/>
      <c r="K18" s="864">
        <v>438426</v>
      </c>
      <c r="L18" s="864">
        <v>61730442952.519997</v>
      </c>
    </row>
    <row r="19" spans="2:31" ht="15" customHeight="1">
      <c r="B19" s="608"/>
      <c r="C19" s="608"/>
      <c r="D19" s="597">
        <v>2023</v>
      </c>
      <c r="E19" s="864">
        <v>1266630</v>
      </c>
      <c r="F19" s="864">
        <v>153468217404.39001</v>
      </c>
      <c r="G19" s="864"/>
      <c r="H19" s="864">
        <v>204369</v>
      </c>
      <c r="I19" s="864">
        <v>4892183622.8700008</v>
      </c>
      <c r="J19" s="864"/>
      <c r="K19" s="864">
        <v>455301</v>
      </c>
      <c r="L19" s="864">
        <v>69495339081.110001</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1338730</v>
      </c>
      <c r="F20" s="892">
        <v>173050831829.40997</v>
      </c>
      <c r="G20" s="892"/>
      <c r="H20" s="892">
        <v>214293</v>
      </c>
      <c r="I20" s="892">
        <v>5574999361.749999</v>
      </c>
      <c r="J20" s="892"/>
      <c r="K20" s="892">
        <v>476120</v>
      </c>
      <c r="L20" s="892">
        <v>78111470001.669998</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D21" s="934"/>
      <c r="E21" s="616"/>
      <c r="F21" s="616"/>
      <c r="G21" s="345"/>
      <c r="H21" s="616"/>
      <c r="I21" s="616"/>
      <c r="J21" s="345"/>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934">
        <v>2022</v>
      </c>
      <c r="E22" s="616">
        <v>286780</v>
      </c>
      <c r="F22" s="616">
        <v>466351537.68000001</v>
      </c>
      <c r="G22" s="616"/>
      <c r="H22" s="616">
        <v>114755</v>
      </c>
      <c r="I22" s="616">
        <v>150847785.15000001</v>
      </c>
      <c r="J22" s="616"/>
      <c r="K22" s="616">
        <v>87994</v>
      </c>
      <c r="L22" s="616">
        <v>141376629.99000001</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934">
        <v>2023</v>
      </c>
      <c r="E23" s="616">
        <v>257816</v>
      </c>
      <c r="F23" s="616">
        <v>402349054.82999998</v>
      </c>
      <c r="G23" s="616"/>
      <c r="H23" s="616">
        <v>103388</v>
      </c>
      <c r="I23" s="616">
        <v>135998863.61000001</v>
      </c>
      <c r="J23" s="616"/>
      <c r="K23" s="616">
        <v>79573</v>
      </c>
      <c r="L23" s="616">
        <v>123202412.34999999</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934">
        <v>2024</v>
      </c>
      <c r="E24" s="893">
        <v>263478</v>
      </c>
      <c r="F24" s="893">
        <v>411748751.68000001</v>
      </c>
      <c r="G24" s="938"/>
      <c r="H24" s="893">
        <v>104198</v>
      </c>
      <c r="I24" s="893">
        <v>135432607.16999999</v>
      </c>
      <c r="J24" s="938"/>
      <c r="K24" s="893">
        <v>80612</v>
      </c>
      <c r="L24" s="893">
        <v>125187781.14</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D25" s="934"/>
      <c r="E25" s="616"/>
      <c r="F25" s="616"/>
      <c r="G25" s="616"/>
      <c r="H25" s="616"/>
      <c r="I25" s="616"/>
      <c r="J25" s="61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934">
        <v>2022</v>
      </c>
      <c r="E26" s="616">
        <v>90711</v>
      </c>
      <c r="F26" s="616">
        <v>657531121.72000003</v>
      </c>
      <c r="G26" s="616"/>
      <c r="H26" s="616">
        <v>19724</v>
      </c>
      <c r="I26" s="616">
        <v>141165960.88</v>
      </c>
      <c r="J26" s="616"/>
      <c r="K26" s="616">
        <v>28265</v>
      </c>
      <c r="L26" s="616">
        <v>205146175.87</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934">
        <v>2023</v>
      </c>
      <c r="E27" s="616">
        <v>101468</v>
      </c>
      <c r="F27" s="616">
        <v>752555128.49000001</v>
      </c>
      <c r="G27" s="616"/>
      <c r="H27" s="616">
        <v>27373</v>
      </c>
      <c r="I27" s="616">
        <v>200682639.49000001</v>
      </c>
      <c r="J27" s="616"/>
      <c r="K27" s="616">
        <v>30044</v>
      </c>
      <c r="L27" s="616">
        <v>223326154.72</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934">
        <v>2024</v>
      </c>
      <c r="E28" s="893">
        <v>91132</v>
      </c>
      <c r="F28" s="893">
        <v>672992396.79999995</v>
      </c>
      <c r="G28" s="939"/>
      <c r="H28" s="893">
        <v>23466</v>
      </c>
      <c r="I28" s="893">
        <v>173427702.72</v>
      </c>
      <c r="J28" s="939"/>
      <c r="K28" s="893">
        <v>27282</v>
      </c>
      <c r="L28" s="893">
        <v>201177594.21000001</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D29" s="934"/>
      <c r="E29" s="616"/>
      <c r="F29" s="616"/>
      <c r="G29" s="616"/>
      <c r="H29" s="616"/>
      <c r="I29" s="616"/>
      <c r="J29" s="616"/>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934">
        <v>2022</v>
      </c>
      <c r="E30" s="616">
        <v>106487</v>
      </c>
      <c r="F30" s="616">
        <v>1551601037.03</v>
      </c>
      <c r="G30" s="616"/>
      <c r="H30" s="616">
        <v>17968</v>
      </c>
      <c r="I30" s="616">
        <v>258062604.66</v>
      </c>
      <c r="J30" s="616"/>
      <c r="K30" s="616">
        <v>34713</v>
      </c>
      <c r="L30" s="616">
        <v>506979324.85000002</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934">
        <v>2023</v>
      </c>
      <c r="E31" s="616">
        <v>130286</v>
      </c>
      <c r="F31" s="616">
        <v>1882277255.3599999</v>
      </c>
      <c r="G31" s="616"/>
      <c r="H31" s="616">
        <v>24002</v>
      </c>
      <c r="I31" s="616">
        <v>341979049.22000003</v>
      </c>
      <c r="J31" s="616"/>
      <c r="K31" s="616">
        <v>40294</v>
      </c>
      <c r="L31" s="616">
        <v>584779713.24000001</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934">
        <v>2024</v>
      </c>
      <c r="E32" s="893">
        <v>145043</v>
      </c>
      <c r="F32" s="893">
        <v>2115818957.8699999</v>
      </c>
      <c r="G32" s="940"/>
      <c r="H32" s="893">
        <v>30110</v>
      </c>
      <c r="I32" s="893">
        <v>426561975.13999999</v>
      </c>
      <c r="J32" s="940"/>
      <c r="K32" s="893">
        <v>42966</v>
      </c>
      <c r="L32" s="893">
        <v>629508991.99000001</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D33" s="934"/>
      <c r="E33" s="616"/>
      <c r="F33" s="616"/>
      <c r="G33" s="616"/>
      <c r="H33" s="616"/>
      <c r="I33" s="616"/>
      <c r="J33" s="616"/>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934">
        <v>2022</v>
      </c>
      <c r="E34" s="616">
        <v>74475</v>
      </c>
      <c r="F34" s="616">
        <v>1843765681.4200001</v>
      </c>
      <c r="G34" s="616"/>
      <c r="H34" s="616">
        <v>10020</v>
      </c>
      <c r="I34" s="616">
        <v>246969759.66999999</v>
      </c>
      <c r="J34" s="616"/>
      <c r="K34" s="616">
        <v>25277</v>
      </c>
      <c r="L34" s="616">
        <v>626986976.02999997</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934">
        <v>2023</v>
      </c>
      <c r="E35" s="616">
        <v>82021</v>
      </c>
      <c r="F35" s="616">
        <v>2026532765.8900001</v>
      </c>
      <c r="G35" s="616"/>
      <c r="H35" s="616">
        <v>11815</v>
      </c>
      <c r="I35" s="616">
        <v>290179547.27999997</v>
      </c>
      <c r="J35" s="616"/>
      <c r="K35" s="616">
        <v>27321</v>
      </c>
      <c r="L35" s="616">
        <v>676009524.86000001</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934">
        <v>2024</v>
      </c>
      <c r="E36" s="893">
        <v>92767</v>
      </c>
      <c r="F36" s="893">
        <v>2289880109.1999998</v>
      </c>
      <c r="G36" s="941"/>
      <c r="H36" s="893">
        <v>13898</v>
      </c>
      <c r="I36" s="893">
        <v>342271612.32999998</v>
      </c>
      <c r="J36" s="941"/>
      <c r="K36" s="893">
        <v>29719</v>
      </c>
      <c r="L36" s="893">
        <v>734512508.47000003</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D37" s="934"/>
      <c r="E37" s="616"/>
      <c r="F37" s="616"/>
      <c r="G37" s="616"/>
      <c r="H37" s="616"/>
      <c r="I37" s="616"/>
      <c r="J37" s="616"/>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934">
        <v>2022</v>
      </c>
      <c r="E38" s="616">
        <v>60224</v>
      </c>
      <c r="F38" s="616">
        <v>2096939014.7</v>
      </c>
      <c r="G38" s="616"/>
      <c r="H38" s="616">
        <v>6740</v>
      </c>
      <c r="I38" s="616">
        <v>234263711.53</v>
      </c>
      <c r="J38" s="616"/>
      <c r="K38" s="616">
        <v>20949</v>
      </c>
      <c r="L38" s="616">
        <v>730426619.15999997</v>
      </c>
    </row>
    <row r="39" spans="2:44" ht="15" customHeight="1">
      <c r="B39" s="351"/>
      <c r="C39" s="894"/>
      <c r="D39" s="934">
        <v>2023</v>
      </c>
      <c r="E39" s="616">
        <v>63116</v>
      </c>
      <c r="F39" s="616">
        <v>2197269284.6999998</v>
      </c>
      <c r="G39" s="616"/>
      <c r="H39" s="616">
        <v>7558</v>
      </c>
      <c r="I39" s="616">
        <v>261845155.06</v>
      </c>
      <c r="J39" s="616"/>
      <c r="K39" s="616">
        <v>21507</v>
      </c>
      <c r="L39" s="616">
        <v>748673805.60000002</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934">
        <v>2024</v>
      </c>
      <c r="E40" s="893">
        <v>69026</v>
      </c>
      <c r="F40" s="893">
        <v>2400386026.02</v>
      </c>
      <c r="G40" s="356"/>
      <c r="H40" s="893">
        <v>8836</v>
      </c>
      <c r="I40" s="893">
        <v>306202156.31</v>
      </c>
      <c r="J40" s="356"/>
      <c r="K40" s="893">
        <v>22940</v>
      </c>
      <c r="L40" s="893">
        <v>798010216.25</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D41" s="934"/>
      <c r="E41" s="616"/>
      <c r="F41" s="616"/>
      <c r="G41" s="616"/>
      <c r="H41" s="616"/>
      <c r="I41" s="616"/>
      <c r="J41" s="616"/>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934">
        <v>2022</v>
      </c>
      <c r="E42" s="616">
        <v>51144</v>
      </c>
      <c r="F42" s="616">
        <v>2293323969.0500002</v>
      </c>
      <c r="G42" s="616"/>
      <c r="H42" s="616">
        <v>4915</v>
      </c>
      <c r="I42" s="616">
        <v>219795823.81999999</v>
      </c>
      <c r="J42" s="616"/>
      <c r="K42" s="616">
        <v>17875</v>
      </c>
      <c r="L42" s="616">
        <v>801516050.16999996</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934">
        <v>2023</v>
      </c>
      <c r="E43" s="616">
        <v>52422</v>
      </c>
      <c r="F43" s="616">
        <v>2351941497.5900002</v>
      </c>
      <c r="G43" s="616"/>
      <c r="H43" s="616">
        <v>5369</v>
      </c>
      <c r="I43" s="616">
        <v>240296316.68000001</v>
      </c>
      <c r="J43" s="616"/>
      <c r="K43" s="616">
        <v>18323</v>
      </c>
      <c r="L43" s="616">
        <v>822447874.98000002</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934">
        <v>2024</v>
      </c>
      <c r="E44" s="893">
        <v>55714</v>
      </c>
      <c r="F44" s="893">
        <v>2497710065.0799999</v>
      </c>
      <c r="G44" s="356"/>
      <c r="H44" s="893">
        <v>5906</v>
      </c>
      <c r="I44" s="893">
        <v>264419427.22999999</v>
      </c>
      <c r="J44" s="356"/>
      <c r="K44" s="893">
        <v>19300</v>
      </c>
      <c r="L44" s="893">
        <v>865812476.02999997</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D45" s="934"/>
      <c r="E45" s="616"/>
      <c r="F45" s="616"/>
      <c r="G45" s="616"/>
      <c r="H45" s="616"/>
      <c r="I45" s="616"/>
      <c r="J45" s="616"/>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934">
        <v>2022</v>
      </c>
      <c r="E46" s="616">
        <v>83727</v>
      </c>
      <c r="F46" s="616">
        <v>4985766317.2200003</v>
      </c>
      <c r="G46" s="616"/>
      <c r="H46" s="616">
        <v>6643</v>
      </c>
      <c r="I46" s="616">
        <v>392944828.20999998</v>
      </c>
      <c r="J46" s="616"/>
      <c r="K46" s="616">
        <v>30496</v>
      </c>
      <c r="L46" s="616">
        <v>1818693205.4300001</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934">
        <v>2023</v>
      </c>
      <c r="E47" s="616">
        <v>86278</v>
      </c>
      <c r="F47" s="616">
        <v>5133457491.0600004</v>
      </c>
      <c r="G47" s="616"/>
      <c r="H47" s="616">
        <v>7301</v>
      </c>
      <c r="I47" s="616">
        <v>431807706.88</v>
      </c>
      <c r="J47" s="616"/>
      <c r="K47" s="616">
        <v>30636</v>
      </c>
      <c r="L47" s="616">
        <v>1827174400.23</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934">
        <v>2024</v>
      </c>
      <c r="E48" s="893">
        <v>90015</v>
      </c>
      <c r="F48" s="893">
        <v>5358034878.1300001</v>
      </c>
      <c r="G48" s="356"/>
      <c r="H48" s="893">
        <v>7972</v>
      </c>
      <c r="I48" s="893">
        <v>471330025.81999999</v>
      </c>
      <c r="J48" s="356"/>
      <c r="K48" s="893">
        <v>31358</v>
      </c>
      <c r="L48" s="893">
        <v>1868572582.79</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D49" s="934"/>
      <c r="E49" s="616"/>
      <c r="F49" s="616"/>
      <c r="G49" s="616"/>
      <c r="H49" s="616"/>
      <c r="I49" s="616"/>
      <c r="J49" s="616"/>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934">
        <v>2022</v>
      </c>
      <c r="E50" s="616">
        <v>92783</v>
      </c>
      <c r="F50" s="616">
        <v>7805092989.1400003</v>
      </c>
      <c r="G50" s="616"/>
      <c r="H50" s="616">
        <v>5469</v>
      </c>
      <c r="I50" s="616">
        <v>455789553.99000001</v>
      </c>
      <c r="J50" s="616"/>
      <c r="K50" s="616">
        <v>34941</v>
      </c>
      <c r="L50" s="616">
        <v>2945047860.04</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934">
        <v>2023</v>
      </c>
      <c r="E51" s="616">
        <v>96271</v>
      </c>
      <c r="F51" s="616">
        <v>8102102442.5699997</v>
      </c>
      <c r="G51" s="616"/>
      <c r="H51" s="616">
        <v>6163</v>
      </c>
      <c r="I51" s="616">
        <v>515677245.08999997</v>
      </c>
      <c r="J51" s="616"/>
      <c r="K51" s="616">
        <v>35988</v>
      </c>
      <c r="L51" s="616">
        <v>3035161366.6500001</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934">
        <v>2024</v>
      </c>
      <c r="E52" s="893">
        <v>100517</v>
      </c>
      <c r="F52" s="893">
        <v>8461273147.7200003</v>
      </c>
      <c r="G52" s="356"/>
      <c r="H52" s="893">
        <v>6837</v>
      </c>
      <c r="I52" s="893">
        <v>569628871.67999995</v>
      </c>
      <c r="J52" s="356"/>
      <c r="K52" s="893">
        <v>37000</v>
      </c>
      <c r="L52" s="893">
        <v>3124222082.4499998</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D53" s="934"/>
      <c r="E53" s="616"/>
      <c r="F53" s="616"/>
      <c r="G53" s="616"/>
      <c r="H53" s="616"/>
      <c r="I53" s="616"/>
      <c r="J53" s="616"/>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934">
        <v>2022</v>
      </c>
      <c r="E54" s="616">
        <v>171395</v>
      </c>
      <c r="F54" s="616">
        <v>24469691382.529999</v>
      </c>
      <c r="G54" s="616"/>
      <c r="H54" s="616">
        <v>6568</v>
      </c>
      <c r="I54" s="616">
        <v>902781400.86000001</v>
      </c>
      <c r="J54" s="616"/>
      <c r="K54" s="616">
        <v>69600</v>
      </c>
      <c r="L54" s="616">
        <v>9976282911.1800003</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934">
        <v>2023</v>
      </c>
      <c r="E55" s="616">
        <v>181146</v>
      </c>
      <c r="F55" s="616">
        <v>25879742102.130001</v>
      </c>
      <c r="G55" s="616"/>
      <c r="H55" s="616">
        <v>7427</v>
      </c>
      <c r="I55" s="616">
        <v>1022811878.99</v>
      </c>
      <c r="J55" s="616"/>
      <c r="K55" s="616">
        <v>72553</v>
      </c>
      <c r="L55" s="616">
        <v>10405514457.15</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934">
        <v>2024</v>
      </c>
      <c r="E56" s="893">
        <v>189406</v>
      </c>
      <c r="F56" s="893">
        <v>27072426613.950001</v>
      </c>
      <c r="G56" s="356"/>
      <c r="H56" s="893">
        <v>8488</v>
      </c>
      <c r="I56" s="893">
        <v>1167575508.74</v>
      </c>
      <c r="J56" s="356"/>
      <c r="K56" s="893">
        <v>75226</v>
      </c>
      <c r="L56" s="893">
        <v>10798817104.91</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D57" s="934"/>
      <c r="E57" s="616"/>
      <c r="F57" s="616"/>
      <c r="G57" s="616"/>
      <c r="H57" s="616"/>
      <c r="I57" s="616"/>
      <c r="J57" s="616"/>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934">
        <v>2022</v>
      </c>
      <c r="E58" s="616">
        <v>77826</v>
      </c>
      <c r="F58" s="616">
        <v>18970794304.75</v>
      </c>
      <c r="G58" s="616"/>
      <c r="H58" s="616">
        <v>1758</v>
      </c>
      <c r="I58" s="616">
        <v>427338531.55000001</v>
      </c>
      <c r="J58" s="616"/>
      <c r="K58" s="616">
        <v>34082</v>
      </c>
      <c r="L58" s="616">
        <v>8324778316.6000004</v>
      </c>
    </row>
    <row r="59" spans="2:44" ht="15" customHeight="1">
      <c r="B59" s="351"/>
      <c r="C59" s="351"/>
      <c r="D59" s="934">
        <v>2023</v>
      </c>
      <c r="E59" s="616">
        <v>84737</v>
      </c>
      <c r="F59" s="616">
        <v>20692940656.889999</v>
      </c>
      <c r="G59" s="616"/>
      <c r="H59" s="616">
        <v>2035</v>
      </c>
      <c r="I59" s="616">
        <v>491470258.94</v>
      </c>
      <c r="J59" s="616"/>
      <c r="K59" s="616">
        <v>36675</v>
      </c>
      <c r="L59" s="616">
        <v>8966230517.0699997</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934">
        <v>2024</v>
      </c>
      <c r="E60" s="893">
        <v>90971</v>
      </c>
      <c r="F60" s="893">
        <v>22221642097.52</v>
      </c>
      <c r="G60" s="356"/>
      <c r="H60" s="893">
        <v>2308</v>
      </c>
      <c r="I60" s="893">
        <v>558089501.91999996</v>
      </c>
      <c r="J60" s="356"/>
      <c r="K60" s="893">
        <v>38729</v>
      </c>
      <c r="L60" s="893">
        <v>9478192351.1599998</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D61" s="934"/>
      <c r="E61" s="616"/>
      <c r="F61" s="616"/>
      <c r="G61" s="616"/>
      <c r="H61" s="616"/>
      <c r="I61" s="616"/>
      <c r="J61" s="616"/>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934">
        <v>2022</v>
      </c>
      <c r="E62" s="616">
        <v>39869</v>
      </c>
      <c r="F62" s="616">
        <v>13735338845.27</v>
      </c>
      <c r="G62" s="616"/>
      <c r="H62" s="616">
        <v>759</v>
      </c>
      <c r="I62" s="616">
        <v>261513244.38999999</v>
      </c>
      <c r="J62" s="616"/>
      <c r="K62" s="616">
        <v>18222</v>
      </c>
      <c r="L62" s="616">
        <v>6290673973.9200001</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934">
        <v>2023</v>
      </c>
      <c r="E63" s="616">
        <v>44685</v>
      </c>
      <c r="F63" s="616">
        <v>15426251911.370001</v>
      </c>
      <c r="G63" s="616"/>
      <c r="H63" s="616">
        <v>909</v>
      </c>
      <c r="I63" s="616">
        <v>311992778.62</v>
      </c>
      <c r="J63" s="616"/>
      <c r="K63" s="616">
        <v>20118</v>
      </c>
      <c r="L63" s="616">
        <v>6944300519.7600002</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934">
        <v>2024</v>
      </c>
      <c r="E64" s="893">
        <v>48805</v>
      </c>
      <c r="F64" s="893">
        <v>16852008403.709999</v>
      </c>
      <c r="G64" s="356"/>
      <c r="H64" s="893">
        <v>988</v>
      </c>
      <c r="I64" s="893">
        <v>341273134.14999998</v>
      </c>
      <c r="J64" s="356"/>
      <c r="K64" s="893">
        <v>21888</v>
      </c>
      <c r="L64" s="893">
        <v>7562950983.96</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D65" s="934"/>
      <c r="E65" s="616"/>
      <c r="F65" s="616"/>
      <c r="G65" s="616"/>
      <c r="H65" s="616"/>
      <c r="I65" s="616"/>
      <c r="J65" s="616"/>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934">
        <v>2022</v>
      </c>
      <c r="E66" s="616">
        <v>22482</v>
      </c>
      <c r="F66" s="616">
        <v>10020138381.469999</v>
      </c>
      <c r="G66" s="616"/>
      <c r="H66" s="616">
        <v>368</v>
      </c>
      <c r="I66" s="616">
        <v>162231289.28</v>
      </c>
      <c r="J66" s="616"/>
      <c r="K66" s="616">
        <v>10683</v>
      </c>
      <c r="L66" s="616">
        <v>4759614295.8599997</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934">
        <v>2023</v>
      </c>
      <c r="E67" s="616">
        <v>25611</v>
      </c>
      <c r="F67" s="616">
        <v>11412765813.74</v>
      </c>
      <c r="G67" s="616"/>
      <c r="H67" s="616">
        <v>441</v>
      </c>
      <c r="I67" s="616">
        <v>196246955.49000001</v>
      </c>
      <c r="J67" s="616"/>
      <c r="K67" s="616">
        <v>12183</v>
      </c>
      <c r="L67" s="616">
        <v>5429837302.6999998</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934">
        <v>2024</v>
      </c>
      <c r="E68" s="893">
        <v>29276</v>
      </c>
      <c r="F68" s="893">
        <v>13044384734.58</v>
      </c>
      <c r="G68" s="356"/>
      <c r="H68" s="893">
        <v>514</v>
      </c>
      <c r="I68" s="893">
        <v>226744418.02000001</v>
      </c>
      <c r="J68" s="356"/>
      <c r="K68" s="893">
        <v>13457</v>
      </c>
      <c r="L68" s="893">
        <v>5998166275</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D69" s="934"/>
      <c r="E69" s="616"/>
      <c r="F69" s="616"/>
      <c r="G69" s="616"/>
      <c r="H69" s="616"/>
      <c r="I69" s="616"/>
      <c r="J69" s="616"/>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934">
        <v>2022</v>
      </c>
      <c r="E70" s="616">
        <v>37000</v>
      </c>
      <c r="F70" s="616">
        <v>25033812952.450001</v>
      </c>
      <c r="G70" s="616"/>
      <c r="H70" s="616">
        <v>374</v>
      </c>
      <c r="I70" s="616">
        <v>243165809.31999999</v>
      </c>
      <c r="J70" s="616"/>
      <c r="K70" s="616">
        <v>18211</v>
      </c>
      <c r="L70" s="616">
        <v>12363808381.290001</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934">
        <v>2023</v>
      </c>
      <c r="E71" s="616">
        <v>43866</v>
      </c>
      <c r="F71" s="616">
        <v>29745209964.889999</v>
      </c>
      <c r="G71" s="616"/>
      <c r="H71" s="616">
        <v>490</v>
      </c>
      <c r="I71" s="616">
        <v>319391922.76999998</v>
      </c>
      <c r="J71" s="616"/>
      <c r="K71" s="616">
        <v>21338</v>
      </c>
      <c r="L71" s="616">
        <v>14540485684.879999</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934">
        <v>2024</v>
      </c>
      <c r="E72" s="893">
        <v>51543</v>
      </c>
      <c r="F72" s="893">
        <v>35064519436.57</v>
      </c>
      <c r="G72" s="356"/>
      <c r="H72" s="893">
        <v>638</v>
      </c>
      <c r="I72" s="893">
        <v>411168365.66000003</v>
      </c>
      <c r="J72" s="356"/>
      <c r="K72" s="893">
        <v>24822</v>
      </c>
      <c r="L72" s="893">
        <v>16972731282.43</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D73" s="934"/>
      <c r="E73" s="616"/>
      <c r="F73" s="616"/>
      <c r="G73" s="616"/>
      <c r="H73" s="616"/>
      <c r="I73" s="616"/>
      <c r="J73" s="616"/>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934">
        <v>2022</v>
      </c>
      <c r="E74" s="616">
        <v>13646</v>
      </c>
      <c r="F74" s="616">
        <v>21851388065.369999</v>
      </c>
      <c r="G74" s="616"/>
      <c r="H74" s="616">
        <v>81</v>
      </c>
      <c r="I74" s="616">
        <v>112590605.11</v>
      </c>
      <c r="J74" s="616"/>
      <c r="K74" s="616">
        <v>7118</v>
      </c>
      <c r="L74" s="616">
        <v>12239112232.129999</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934">
        <v>2023</v>
      </c>
      <c r="E75" s="616">
        <v>16907</v>
      </c>
      <c r="F75" s="616">
        <v>27462822034.880001</v>
      </c>
      <c r="G75" s="616"/>
      <c r="H75" s="616">
        <v>98</v>
      </c>
      <c r="I75" s="616">
        <v>131803304.75</v>
      </c>
      <c r="J75" s="616"/>
      <c r="K75" s="616">
        <v>8748</v>
      </c>
      <c r="L75" s="616">
        <v>15168195346.92</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934">
        <v>2024</v>
      </c>
      <c r="E76" s="893">
        <v>21037</v>
      </c>
      <c r="F76" s="893">
        <v>34588006210.580002</v>
      </c>
      <c r="G76" s="356"/>
      <c r="H76" s="893">
        <v>134</v>
      </c>
      <c r="I76" s="893">
        <v>180874054.86000001</v>
      </c>
      <c r="J76" s="356"/>
      <c r="K76" s="893">
        <v>10821</v>
      </c>
      <c r="L76" s="893">
        <v>18953607770.880001</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895"/>
      <c r="F77" s="895"/>
      <c r="G77" s="895"/>
      <c r="H77" s="895"/>
      <c r="I77" s="895"/>
      <c r="J77" s="895"/>
      <c r="K77" s="895"/>
      <c r="L77" s="895"/>
      <c r="M77" s="861"/>
      <c r="N77" s="861"/>
    </row>
    <row r="78" spans="1:37" s="900" customFormat="1">
      <c r="A78" s="896"/>
      <c r="B78" s="896"/>
      <c r="C78" s="896"/>
      <c r="D78" s="897"/>
      <c r="E78" s="616"/>
      <c r="F78" s="616"/>
      <c r="G78" s="616"/>
      <c r="H78" s="616"/>
      <c r="I78" s="616"/>
      <c r="J78" s="616"/>
      <c r="K78" s="861"/>
      <c r="L78" s="861"/>
      <c r="M78" s="883" t="s">
        <v>165</v>
      </c>
    </row>
    <row r="79" spans="1:37" s="974" customFormat="1">
      <c r="A79" s="978"/>
      <c r="B79" s="978"/>
      <c r="C79" s="978"/>
      <c r="D79" s="977"/>
      <c r="E79" s="976"/>
      <c r="F79" s="976"/>
      <c r="G79" s="976"/>
      <c r="H79" s="976"/>
      <c r="I79" s="976"/>
      <c r="J79" s="976"/>
      <c r="K79" s="976"/>
      <c r="L79" s="976"/>
      <c r="M79" s="975" t="s">
        <v>106</v>
      </c>
    </row>
    <row r="81" spans="2:10">
      <c r="E81" s="901"/>
      <c r="F81" s="901"/>
      <c r="G81" s="901"/>
      <c r="H81" s="901"/>
      <c r="I81" s="901"/>
      <c r="J81" s="901"/>
    </row>
    <row r="82" spans="2:10">
      <c r="B82" s="894"/>
    </row>
    <row r="83" spans="2:10">
      <c r="B83" s="894"/>
    </row>
    <row r="84" spans="2:10">
      <c r="B84" s="894"/>
    </row>
    <row r="85" spans="2:10">
      <c r="B85" s="894"/>
    </row>
    <row r="86" spans="2:10">
      <c r="B86" s="894"/>
    </row>
    <row r="87" spans="2:10">
      <c r="B87" s="894"/>
    </row>
    <row r="88" spans="2:10">
      <c r="B88" s="894"/>
    </row>
    <row r="89" spans="2:10">
      <c r="B89" s="894"/>
    </row>
    <row r="90" spans="2:10">
      <c r="B90" s="894"/>
    </row>
    <row r="91" spans="2:10">
      <c r="B91" s="894"/>
    </row>
    <row r="92" spans="2:10">
      <c r="B92" s="894"/>
    </row>
    <row r="93" spans="2:10">
      <c r="B93" s="894"/>
    </row>
    <row r="94" spans="2:10">
      <c r="B94" s="894"/>
    </row>
    <row r="95" spans="2:10">
      <c r="B95" s="894"/>
    </row>
    <row r="96" spans="2:10">
      <c r="B96" s="894"/>
    </row>
    <row r="97" spans="2:2">
      <c r="B97" s="894"/>
    </row>
    <row r="98" spans="2:2">
      <c r="B98" s="894"/>
    </row>
    <row r="99" spans="2:2">
      <c r="B99" s="894"/>
    </row>
    <row r="100" spans="2:2">
      <c r="B100" s="894"/>
    </row>
    <row r="101" spans="2:2">
      <c r="B101" s="902"/>
    </row>
    <row r="102" spans="2:2">
      <c r="B102" s="902"/>
    </row>
    <row r="103" spans="2:2">
      <c r="B103" s="894"/>
    </row>
    <row r="104" spans="2:2">
      <c r="B104" s="902"/>
    </row>
    <row r="105" spans="2:2">
      <c r="B105" s="902"/>
    </row>
    <row r="106" spans="2:2">
      <c r="B106" s="894"/>
    </row>
    <row r="107" spans="2:2">
      <c r="B107" s="894"/>
    </row>
    <row r="108" spans="2:2">
      <c r="B108" s="894"/>
    </row>
    <row r="109" spans="2:2">
      <c r="B109" s="894"/>
    </row>
    <row r="110" spans="2:2">
      <c r="B110" s="894"/>
    </row>
    <row r="111" spans="2:2">
      <c r="B111" s="894"/>
    </row>
    <row r="112" spans="2:2">
      <c r="B112" s="894"/>
    </row>
    <row r="113" spans="2:2">
      <c r="B113" s="894"/>
    </row>
    <row r="114" spans="2:2">
      <c r="B114" s="894"/>
    </row>
    <row r="115" spans="2:2">
      <c r="B115" s="894"/>
    </row>
    <row r="116" spans="2:2">
      <c r="B116" s="894"/>
    </row>
    <row r="117" spans="2:2">
      <c r="B117" s="894"/>
    </row>
    <row r="118" spans="2:2">
      <c r="B118" s="894"/>
    </row>
    <row r="119" spans="2:2">
      <c r="B119" s="894"/>
    </row>
    <row r="120" spans="2:2">
      <c r="B120" s="894"/>
    </row>
    <row r="121" spans="2:2">
      <c r="B121" s="903"/>
    </row>
    <row r="122" spans="2:2">
      <c r="B122" s="903"/>
    </row>
    <row r="123" spans="2:2">
      <c r="B123" s="903"/>
    </row>
    <row r="124" spans="2:2">
      <c r="B124" s="903"/>
    </row>
    <row r="125" spans="2:2">
      <c r="B125" s="903"/>
    </row>
    <row r="126" spans="2:2">
      <c r="B126" s="903"/>
    </row>
    <row r="127" spans="2:2">
      <c r="B127" s="903"/>
    </row>
    <row r="128" spans="2:2">
      <c r="B128" s="903"/>
    </row>
    <row r="129" spans="2:2">
      <c r="B129" s="903"/>
    </row>
    <row r="130" spans="2:2">
      <c r="B130" s="903"/>
    </row>
  </sheetData>
  <mergeCells count="3">
    <mergeCell ref="E12:F12"/>
    <mergeCell ref="H12:I12"/>
    <mergeCell ref="K12:L12"/>
  </mergeCells>
  <hyperlinks>
    <hyperlink ref="K3:K4" r:id="rId1" display="PERKHIDMATAN KEBAJIKAN" xr:uid="{D0BC8F6E-3F45-49EA-A1F8-BD506099D453}"/>
  </hyperlinks>
  <printOptions horizontalCentered="1"/>
  <pageMargins left="0.45" right="0.45" top="0.75" bottom="0.75" header="0.3" footer="0.3"/>
  <pageSetup paperSize="9" scale="70" fitToHeight="0"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2D0E0-9F7D-4C1B-B9C9-652D259E1E0D}">
  <dimension ref="A1:AR130"/>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3.5703125" style="610" customWidth="1"/>
    <col min="3" max="3" width="10.85546875" style="610" customWidth="1"/>
    <col min="4" max="4" width="10.140625" style="613" customWidth="1"/>
    <col min="5" max="5" width="11.5703125" style="610" customWidth="1"/>
    <col min="6" max="6" width="19.28515625" style="861" customWidth="1"/>
    <col min="7" max="7" width="1.28515625" style="861" customWidth="1"/>
    <col min="8" max="8" width="11.5703125" style="861" customWidth="1"/>
    <col min="9" max="9" width="19.28515625" style="861" customWidth="1"/>
    <col min="10" max="10" width="1.28515625" style="861" customWidth="1"/>
    <col min="11" max="11" width="11.5703125" style="861" customWidth="1"/>
    <col min="12" max="12" width="19.28515625" style="861" customWidth="1"/>
    <col min="13" max="13" width="1.42578125" style="905" customWidth="1"/>
    <col min="14" max="16384" width="10" style="362"/>
  </cols>
  <sheetData>
    <row r="1" spans="1:13" ht="15">
      <c r="M1" s="342" t="s">
        <v>0</v>
      </c>
    </row>
    <row r="2" spans="1:13" ht="14.25">
      <c r="M2" s="343" t="s">
        <v>1</v>
      </c>
    </row>
    <row r="5" spans="1:13" s="848" customFormat="1" ht="16.5">
      <c r="A5" s="842"/>
      <c r="B5" s="843" t="s">
        <v>289</v>
      </c>
      <c r="C5" s="844" t="s">
        <v>441</v>
      </c>
      <c r="D5" s="845"/>
      <c r="E5" s="610"/>
      <c r="F5" s="861"/>
      <c r="G5" s="861"/>
      <c r="H5" s="861"/>
      <c r="I5" s="861"/>
      <c r="J5" s="861"/>
      <c r="K5" s="861"/>
      <c r="L5" s="861"/>
      <c r="M5" s="907"/>
    </row>
    <row r="6" spans="1:13" s="848" customFormat="1" ht="16.5">
      <c r="A6" s="842"/>
      <c r="B6" s="843"/>
      <c r="C6" s="844" t="s">
        <v>444</v>
      </c>
      <c r="D6" s="845"/>
      <c r="E6" s="610"/>
      <c r="F6" s="861"/>
      <c r="G6" s="861"/>
      <c r="H6" s="861"/>
      <c r="I6" s="861"/>
      <c r="J6" s="861"/>
      <c r="K6" s="861"/>
      <c r="L6" s="861"/>
      <c r="M6" s="907"/>
    </row>
    <row r="7" spans="1:13" s="848" customFormat="1" ht="16.5">
      <c r="A7" s="842"/>
      <c r="B7" s="849" t="s">
        <v>290</v>
      </c>
      <c r="C7" s="850" t="s">
        <v>445</v>
      </c>
      <c r="D7" s="851"/>
      <c r="E7" s="610"/>
      <c r="F7" s="861"/>
      <c r="G7" s="861"/>
      <c r="H7" s="861"/>
      <c r="I7" s="861"/>
      <c r="J7" s="861"/>
      <c r="K7" s="861"/>
      <c r="L7" s="861"/>
      <c r="M7" s="907"/>
    </row>
    <row r="8" spans="1:13" s="848" customFormat="1" ht="16.5">
      <c r="A8" s="842"/>
      <c r="B8" s="849"/>
      <c r="C8" s="850" t="s">
        <v>446</v>
      </c>
      <c r="D8" s="851"/>
      <c r="E8" s="610"/>
      <c r="F8" s="861"/>
      <c r="G8" s="861"/>
      <c r="H8" s="861"/>
      <c r="I8" s="861"/>
      <c r="J8" s="861"/>
      <c r="K8" s="861"/>
      <c r="L8" s="861"/>
      <c r="M8" s="907"/>
    </row>
    <row r="9" spans="1:13" s="848" customFormat="1" ht="16.5">
      <c r="A9" s="842"/>
      <c r="B9" s="849"/>
      <c r="C9" s="850"/>
      <c r="D9" s="851"/>
      <c r="E9" s="610"/>
      <c r="F9" s="861"/>
      <c r="G9" s="861"/>
      <c r="H9" s="861"/>
      <c r="I9" s="861"/>
      <c r="J9" s="861"/>
      <c r="K9" s="861"/>
      <c r="L9" s="861"/>
      <c r="M9" s="907"/>
    </row>
    <row r="10" spans="1:13" ht="14.25" thickBot="1">
      <c r="B10" s="610" t="s">
        <v>447</v>
      </c>
    </row>
    <row r="11" spans="1:13" ht="14.25" thickTop="1">
      <c r="A11" s="852"/>
      <c r="B11" s="853"/>
      <c r="C11" s="853"/>
      <c r="D11" s="589"/>
      <c r="E11" s="853"/>
      <c r="F11" s="886"/>
      <c r="G11" s="886"/>
      <c r="H11" s="886"/>
      <c r="I11" s="886"/>
      <c r="J11" s="886"/>
      <c r="K11" s="886"/>
      <c r="L11" s="886"/>
      <c r="M11" s="908"/>
    </row>
    <row r="12" spans="1:13">
      <c r="B12" s="351" t="s">
        <v>432</v>
      </c>
      <c r="C12" s="351"/>
      <c r="D12" s="887" t="s">
        <v>337</v>
      </c>
      <c r="E12" s="888" t="s">
        <v>7</v>
      </c>
      <c r="F12" s="888"/>
      <c r="G12" s="855"/>
      <c r="H12" s="888" t="s">
        <v>305</v>
      </c>
      <c r="I12" s="888"/>
      <c r="J12" s="887"/>
      <c r="K12" s="888" t="s">
        <v>440</v>
      </c>
      <c r="L12" s="888"/>
      <c r="M12" s="855"/>
    </row>
    <row r="13" spans="1:13">
      <c r="B13" s="351" t="s">
        <v>433</v>
      </c>
      <c r="C13" s="889"/>
      <c r="D13" s="890" t="s">
        <v>338</v>
      </c>
      <c r="E13" s="859" t="s">
        <v>271</v>
      </c>
      <c r="F13" s="860" t="s">
        <v>408</v>
      </c>
      <c r="G13" s="858"/>
      <c r="H13" s="859" t="s">
        <v>271</v>
      </c>
      <c r="I13" s="860" t="s">
        <v>408</v>
      </c>
      <c r="J13" s="891"/>
      <c r="K13" s="859" t="s">
        <v>271</v>
      </c>
      <c r="L13" s="860" t="s">
        <v>408</v>
      </c>
      <c r="M13" s="909">
        <v>400000</v>
      </c>
    </row>
    <row r="14" spans="1:13">
      <c r="B14" s="889" t="s">
        <v>434</v>
      </c>
      <c r="C14" s="889"/>
      <c r="D14" s="890"/>
      <c r="E14" s="862" t="s">
        <v>262</v>
      </c>
      <c r="F14" s="863" t="s">
        <v>409</v>
      </c>
      <c r="G14" s="858"/>
      <c r="H14" s="862" t="s">
        <v>262</v>
      </c>
      <c r="I14" s="863" t="s">
        <v>409</v>
      </c>
      <c r="J14" s="858"/>
      <c r="K14" s="862" t="s">
        <v>262</v>
      </c>
      <c r="L14" s="863" t="s">
        <v>409</v>
      </c>
      <c r="M14" s="909"/>
    </row>
    <row r="15" spans="1:13">
      <c r="B15" s="889" t="s">
        <v>435</v>
      </c>
      <c r="C15" s="889"/>
      <c r="D15" s="890"/>
      <c r="E15" s="862"/>
      <c r="F15" s="864" t="s">
        <v>410</v>
      </c>
      <c r="G15" s="858"/>
      <c r="H15" s="858"/>
      <c r="I15" s="864" t="s">
        <v>410</v>
      </c>
      <c r="J15" s="858"/>
      <c r="K15" s="858"/>
      <c r="L15" s="864" t="s">
        <v>410</v>
      </c>
      <c r="M15" s="909"/>
    </row>
    <row r="16" spans="1:13">
      <c r="A16" s="865"/>
      <c r="B16" s="866"/>
      <c r="C16" s="866"/>
      <c r="D16" s="867"/>
      <c r="E16" s="868"/>
      <c r="F16" s="868"/>
      <c r="G16" s="868"/>
      <c r="H16" s="868"/>
      <c r="I16" s="868"/>
      <c r="J16" s="868"/>
      <c r="K16" s="868"/>
      <c r="L16" s="868"/>
      <c r="M16" s="910"/>
    </row>
    <row r="17" spans="2:31" ht="8.1" customHeight="1">
      <c r="B17" s="608"/>
      <c r="C17" s="608"/>
      <c r="D17" s="597"/>
      <c r="E17" s="855"/>
      <c r="F17" s="855"/>
      <c r="G17" s="855"/>
      <c r="H17" s="855"/>
      <c r="I17" s="855"/>
      <c r="J17" s="855"/>
      <c r="K17" s="855"/>
      <c r="L17" s="855"/>
    </row>
    <row r="18" spans="2:31" ht="15" customHeight="1">
      <c r="B18" s="608" t="s">
        <v>411</v>
      </c>
      <c r="C18" s="608"/>
      <c r="D18" s="597">
        <v>2022</v>
      </c>
      <c r="E18" s="864">
        <v>15070</v>
      </c>
      <c r="F18" s="864">
        <v>687366016.55999994</v>
      </c>
      <c r="G18" s="864"/>
      <c r="H18" s="864">
        <v>12818</v>
      </c>
      <c r="I18" s="864">
        <v>701745700.89999998</v>
      </c>
      <c r="J18" s="864"/>
      <c r="K18" s="864">
        <v>1676133</v>
      </c>
      <c r="L18" s="864">
        <v>43306585399.030006</v>
      </c>
    </row>
    <row r="19" spans="2:31" ht="15" customHeight="1">
      <c r="B19" s="608"/>
      <c r="C19" s="608"/>
      <c r="D19" s="597">
        <v>2023</v>
      </c>
      <c r="E19" s="864">
        <v>15566</v>
      </c>
      <c r="F19" s="864">
        <v>785861380.04999995</v>
      </c>
      <c r="G19" s="864"/>
      <c r="H19" s="864">
        <v>13613</v>
      </c>
      <c r="I19" s="864">
        <v>818937147.49000001</v>
      </c>
      <c r="J19" s="864"/>
      <c r="K19" s="864">
        <v>1616842</v>
      </c>
      <c r="L19" s="864">
        <v>40942395822.030006</v>
      </c>
      <c r="M19" s="351"/>
      <c r="O19" s="350"/>
      <c r="P19" s="350"/>
      <c r="Q19" s="350"/>
      <c r="R19" s="350"/>
      <c r="S19" s="350"/>
      <c r="T19" s="350"/>
      <c r="U19" s="350"/>
      <c r="V19" s="350"/>
      <c r="W19" s="350"/>
      <c r="X19" s="350"/>
      <c r="Y19" s="350"/>
      <c r="Z19" s="350"/>
      <c r="AA19" s="350"/>
      <c r="AB19" s="350"/>
      <c r="AC19" s="350"/>
      <c r="AD19" s="350"/>
      <c r="AE19" s="350"/>
    </row>
    <row r="20" spans="2:31" ht="15" customHeight="1">
      <c r="B20" s="608"/>
      <c r="C20" s="608"/>
      <c r="D20" s="597">
        <v>2024</v>
      </c>
      <c r="E20" s="892">
        <v>16074</v>
      </c>
      <c r="F20" s="892">
        <v>879500402.63</v>
      </c>
      <c r="G20" s="892"/>
      <c r="H20" s="892">
        <v>14721</v>
      </c>
      <c r="I20" s="892">
        <v>963577908.45000005</v>
      </c>
      <c r="J20" s="892"/>
      <c r="K20" s="892">
        <v>1456126</v>
      </c>
      <c r="L20" s="892">
        <v>37094706085.300003</v>
      </c>
      <c r="M20" s="352"/>
      <c r="O20" s="350"/>
      <c r="P20" s="350"/>
      <c r="Q20" s="350"/>
      <c r="R20" s="350"/>
      <c r="S20" s="350"/>
      <c r="T20" s="350"/>
      <c r="U20" s="350"/>
      <c r="V20" s="350"/>
      <c r="W20" s="350"/>
      <c r="X20" s="350"/>
      <c r="Y20" s="350"/>
      <c r="Z20" s="350"/>
      <c r="AA20" s="350"/>
      <c r="AB20" s="350"/>
      <c r="AC20" s="350"/>
      <c r="AD20" s="350"/>
      <c r="AE20" s="350"/>
    </row>
    <row r="21" spans="2:31" ht="8.1" customHeight="1">
      <c r="B21" s="608"/>
      <c r="C21" s="608"/>
      <c r="E21" s="616"/>
      <c r="F21" s="616"/>
      <c r="G21" s="345"/>
      <c r="H21" s="616"/>
      <c r="I21" s="616"/>
      <c r="J21" s="345"/>
      <c r="K21" s="616"/>
      <c r="L21" s="616"/>
      <c r="M21" s="352"/>
      <c r="O21" s="350"/>
      <c r="P21" s="350"/>
      <c r="Q21" s="350"/>
      <c r="R21" s="350"/>
      <c r="S21" s="350"/>
      <c r="T21" s="350"/>
      <c r="U21" s="350"/>
      <c r="V21" s="350"/>
      <c r="W21" s="350"/>
      <c r="X21" s="350"/>
      <c r="Y21" s="350"/>
      <c r="Z21" s="350"/>
      <c r="AA21" s="350"/>
      <c r="AB21" s="350"/>
      <c r="AC21" s="350"/>
      <c r="AD21" s="350"/>
      <c r="AE21" s="350"/>
    </row>
    <row r="22" spans="2:31" ht="15" customHeight="1">
      <c r="B22" s="351" t="s">
        <v>436</v>
      </c>
      <c r="C22" s="351"/>
      <c r="D22" s="613">
        <v>2022</v>
      </c>
      <c r="E22" s="616">
        <v>7845</v>
      </c>
      <c r="F22" s="616">
        <v>10741033.98</v>
      </c>
      <c r="G22" s="616"/>
      <c r="H22" s="616">
        <v>6347</v>
      </c>
      <c r="I22" s="616">
        <v>7493711.75</v>
      </c>
      <c r="J22" s="616"/>
      <c r="K22" s="616">
        <v>1060571</v>
      </c>
      <c r="L22" s="616">
        <v>1344930827.01</v>
      </c>
      <c r="M22" s="353"/>
      <c r="O22" s="350"/>
      <c r="P22" s="350"/>
      <c r="Q22" s="350"/>
      <c r="R22" s="350"/>
      <c r="S22" s="350"/>
      <c r="T22" s="350"/>
      <c r="U22" s="350"/>
      <c r="V22" s="350"/>
      <c r="W22" s="350"/>
      <c r="X22" s="350"/>
      <c r="Y22" s="350"/>
      <c r="Z22" s="350"/>
      <c r="AA22" s="350"/>
      <c r="AB22" s="350"/>
      <c r="AC22" s="350"/>
      <c r="AD22" s="350"/>
      <c r="AE22" s="350"/>
    </row>
    <row r="23" spans="2:31" ht="15" customHeight="1">
      <c r="B23" s="351"/>
      <c r="C23" s="351"/>
      <c r="D23" s="613">
        <v>2023</v>
      </c>
      <c r="E23" s="616">
        <v>6613</v>
      </c>
      <c r="F23" s="616">
        <v>8497338.7799999993</v>
      </c>
      <c r="G23" s="616"/>
      <c r="H23" s="616">
        <v>6197</v>
      </c>
      <c r="I23" s="616">
        <v>7005976.9100000001</v>
      </c>
      <c r="J23" s="616"/>
      <c r="K23" s="616">
        <v>973674</v>
      </c>
      <c r="L23" s="616">
        <v>1295795352.8800001</v>
      </c>
      <c r="M23" s="354"/>
      <c r="O23" s="350"/>
      <c r="P23" s="350"/>
      <c r="Q23" s="350"/>
      <c r="R23" s="350"/>
      <c r="S23" s="350"/>
      <c r="T23" s="350"/>
      <c r="U23" s="350"/>
      <c r="V23" s="350"/>
      <c r="W23" s="350"/>
      <c r="X23" s="350"/>
      <c r="Y23" s="350"/>
      <c r="Z23" s="350"/>
      <c r="AA23" s="350"/>
      <c r="AB23" s="350"/>
      <c r="AC23" s="350"/>
      <c r="AD23" s="350"/>
      <c r="AE23" s="350"/>
    </row>
    <row r="24" spans="2:31" ht="15" customHeight="1">
      <c r="B24" s="351"/>
      <c r="C24" s="351"/>
      <c r="D24" s="613">
        <v>2024</v>
      </c>
      <c r="E24" s="893">
        <v>6558</v>
      </c>
      <c r="F24" s="893">
        <v>8560808.4700000007</v>
      </c>
      <c r="G24" s="938"/>
      <c r="H24" s="893">
        <v>6480</v>
      </c>
      <c r="I24" s="893">
        <v>7472043.04</v>
      </c>
      <c r="J24" s="938"/>
      <c r="K24" s="893">
        <v>878044</v>
      </c>
      <c r="L24" s="893">
        <v>1177002413.52</v>
      </c>
      <c r="M24" s="355"/>
      <c r="O24" s="350"/>
      <c r="P24" s="350"/>
      <c r="Q24" s="350"/>
      <c r="R24" s="350"/>
      <c r="S24" s="350"/>
      <c r="T24" s="350"/>
      <c r="U24" s="350"/>
      <c r="V24" s="350"/>
      <c r="W24" s="350"/>
      <c r="X24" s="350"/>
      <c r="Y24" s="350"/>
      <c r="Z24" s="350"/>
      <c r="AA24" s="350"/>
      <c r="AB24" s="350"/>
      <c r="AC24" s="350"/>
      <c r="AD24" s="350"/>
      <c r="AE24" s="350"/>
    </row>
    <row r="25" spans="2:31" ht="8.1" customHeight="1">
      <c r="B25" s="351"/>
      <c r="C25" s="351"/>
      <c r="E25" s="616"/>
      <c r="F25" s="616"/>
      <c r="G25" s="616"/>
      <c r="H25" s="616"/>
      <c r="I25" s="616"/>
      <c r="J25" s="616"/>
      <c r="K25" s="616"/>
      <c r="L25" s="616"/>
      <c r="M25" s="355"/>
      <c r="O25" s="350"/>
      <c r="P25" s="350"/>
      <c r="Q25" s="350"/>
      <c r="R25" s="350"/>
      <c r="S25" s="350"/>
      <c r="T25" s="350"/>
      <c r="U25" s="350"/>
      <c r="V25" s="350"/>
      <c r="W25" s="350"/>
      <c r="X25" s="350"/>
      <c r="Y25" s="350"/>
      <c r="Z25" s="350"/>
      <c r="AA25" s="350"/>
      <c r="AB25" s="350"/>
      <c r="AC25" s="350"/>
      <c r="AD25" s="350"/>
      <c r="AE25" s="350"/>
    </row>
    <row r="26" spans="2:31" ht="15" customHeight="1">
      <c r="B26" s="351" t="s">
        <v>309</v>
      </c>
      <c r="C26" s="351"/>
      <c r="D26" s="613">
        <v>2022</v>
      </c>
      <c r="E26" s="616">
        <v>1318</v>
      </c>
      <c r="F26" s="616">
        <v>9281613.2599999998</v>
      </c>
      <c r="G26" s="616"/>
      <c r="H26" s="616">
        <v>997</v>
      </c>
      <c r="I26" s="616">
        <v>7142518.8099999996</v>
      </c>
      <c r="J26" s="616"/>
      <c r="K26" s="616">
        <v>156989</v>
      </c>
      <c r="L26" s="616">
        <v>1118054764.3</v>
      </c>
      <c r="M26" s="355"/>
      <c r="O26" s="350"/>
      <c r="P26" s="350"/>
      <c r="Q26" s="350"/>
      <c r="R26" s="350"/>
      <c r="S26" s="350"/>
      <c r="T26" s="350"/>
      <c r="U26" s="350"/>
      <c r="V26" s="350"/>
      <c r="W26" s="350"/>
      <c r="X26" s="350"/>
      <c r="Y26" s="350"/>
      <c r="Z26" s="350"/>
      <c r="AA26" s="350"/>
      <c r="AB26" s="350"/>
      <c r="AC26" s="350"/>
      <c r="AD26" s="350"/>
      <c r="AE26" s="350"/>
    </row>
    <row r="27" spans="2:31" ht="15" customHeight="1">
      <c r="B27" s="351"/>
      <c r="C27" s="351"/>
      <c r="D27" s="613">
        <v>2023</v>
      </c>
      <c r="E27" s="616">
        <v>2178</v>
      </c>
      <c r="F27" s="616">
        <v>16232345.52</v>
      </c>
      <c r="G27" s="616"/>
      <c r="H27" s="616">
        <v>1047</v>
      </c>
      <c r="I27" s="616">
        <v>7798981.8200000003</v>
      </c>
      <c r="J27" s="616"/>
      <c r="K27" s="616">
        <v>184823</v>
      </c>
      <c r="L27" s="616">
        <v>1339992787.73</v>
      </c>
      <c r="M27" s="355"/>
      <c r="O27" s="350"/>
      <c r="P27" s="350"/>
      <c r="Q27" s="350"/>
      <c r="R27" s="350"/>
      <c r="S27" s="350"/>
      <c r="T27" s="350"/>
      <c r="U27" s="350"/>
      <c r="V27" s="350"/>
      <c r="W27" s="350"/>
      <c r="X27" s="350"/>
      <c r="Y27" s="350"/>
      <c r="Z27" s="350"/>
      <c r="AA27" s="350"/>
      <c r="AB27" s="350"/>
      <c r="AC27" s="350"/>
      <c r="AD27" s="350"/>
      <c r="AE27" s="350"/>
    </row>
    <row r="28" spans="2:31" ht="15" customHeight="1">
      <c r="B28" s="351"/>
      <c r="C28" s="351"/>
      <c r="D28" s="613">
        <v>2024</v>
      </c>
      <c r="E28" s="893">
        <v>1581</v>
      </c>
      <c r="F28" s="893">
        <v>11801966.15</v>
      </c>
      <c r="G28" s="939"/>
      <c r="H28" s="893">
        <v>1004</v>
      </c>
      <c r="I28" s="893">
        <v>7357585.7699999996</v>
      </c>
      <c r="J28" s="939"/>
      <c r="K28" s="893">
        <v>150429</v>
      </c>
      <c r="L28" s="893">
        <v>1084077977.22</v>
      </c>
      <c r="M28" s="355"/>
      <c r="O28" s="350"/>
      <c r="P28" s="350"/>
      <c r="Q28" s="350"/>
      <c r="R28" s="350"/>
      <c r="S28" s="350"/>
      <c r="T28" s="350"/>
      <c r="U28" s="350"/>
      <c r="V28" s="350"/>
      <c r="W28" s="350"/>
      <c r="X28" s="350"/>
      <c r="Y28" s="350"/>
      <c r="Z28" s="350"/>
      <c r="AA28" s="350"/>
      <c r="AB28" s="350"/>
      <c r="AC28" s="350"/>
      <c r="AD28" s="350"/>
      <c r="AE28" s="350"/>
    </row>
    <row r="29" spans="2:31" ht="8.1" customHeight="1">
      <c r="B29" s="351"/>
      <c r="C29" s="351"/>
      <c r="E29" s="616"/>
      <c r="F29" s="616"/>
      <c r="G29" s="616"/>
      <c r="H29" s="616"/>
      <c r="I29" s="616"/>
      <c r="J29" s="616"/>
      <c r="K29" s="616"/>
      <c r="L29" s="616"/>
      <c r="M29" s="355"/>
      <c r="O29" s="350"/>
      <c r="P29" s="350"/>
      <c r="Q29" s="350"/>
      <c r="R29" s="350"/>
      <c r="S29" s="350"/>
      <c r="T29" s="350"/>
      <c r="U29" s="350"/>
      <c r="V29" s="350"/>
      <c r="W29" s="350"/>
      <c r="X29" s="350"/>
      <c r="Y29" s="350"/>
      <c r="Z29" s="350"/>
      <c r="AA29" s="350"/>
      <c r="AB29" s="350"/>
      <c r="AC29" s="350"/>
      <c r="AD29" s="350"/>
      <c r="AE29" s="350"/>
    </row>
    <row r="30" spans="2:31" ht="15" customHeight="1">
      <c r="B30" s="351" t="s">
        <v>310</v>
      </c>
      <c r="C30" s="351"/>
      <c r="D30" s="613">
        <v>2022</v>
      </c>
      <c r="E30" s="616">
        <v>1182</v>
      </c>
      <c r="F30" s="616">
        <v>17091333.010000002</v>
      </c>
      <c r="G30" s="616"/>
      <c r="H30" s="616">
        <v>1004</v>
      </c>
      <c r="I30" s="616">
        <v>14480253.949999999</v>
      </c>
      <c r="J30" s="616"/>
      <c r="K30" s="616">
        <v>131292</v>
      </c>
      <c r="L30" s="616">
        <v>1876255266.8199999</v>
      </c>
      <c r="M30" s="355"/>
      <c r="O30" s="350"/>
      <c r="P30" s="350"/>
      <c r="Q30" s="350"/>
      <c r="R30" s="350"/>
      <c r="S30" s="350"/>
      <c r="T30" s="350"/>
      <c r="U30" s="350"/>
      <c r="V30" s="350"/>
      <c r="W30" s="350"/>
      <c r="X30" s="350"/>
      <c r="Y30" s="350"/>
      <c r="Z30" s="350"/>
      <c r="AA30" s="350"/>
      <c r="AB30" s="350"/>
      <c r="AC30" s="350"/>
      <c r="AD30" s="350"/>
      <c r="AE30" s="350"/>
    </row>
    <row r="31" spans="2:31" ht="15" customHeight="1">
      <c r="B31" s="351"/>
      <c r="C31" s="351"/>
      <c r="D31" s="613">
        <v>2023</v>
      </c>
      <c r="E31" s="616">
        <v>1585</v>
      </c>
      <c r="F31" s="616">
        <v>22402754.07</v>
      </c>
      <c r="G31" s="616"/>
      <c r="H31" s="616">
        <v>1361</v>
      </c>
      <c r="I31" s="616">
        <v>19442934.23</v>
      </c>
      <c r="J31" s="616"/>
      <c r="K31" s="616">
        <v>149586</v>
      </c>
      <c r="L31" s="616">
        <v>2117950047.97</v>
      </c>
      <c r="M31" s="355"/>
      <c r="O31" s="350"/>
      <c r="P31" s="350"/>
      <c r="Q31" s="350"/>
      <c r="R31" s="350"/>
      <c r="S31" s="350"/>
      <c r="T31" s="350"/>
      <c r="U31" s="350"/>
      <c r="V31" s="350"/>
      <c r="W31" s="350"/>
      <c r="X31" s="350"/>
      <c r="Y31" s="350"/>
      <c r="Z31" s="350"/>
      <c r="AA31" s="350"/>
      <c r="AB31" s="350"/>
      <c r="AC31" s="350"/>
      <c r="AD31" s="350"/>
      <c r="AE31" s="350"/>
    </row>
    <row r="32" spans="2:31" ht="15" customHeight="1">
      <c r="B32" s="351"/>
      <c r="C32" s="351"/>
      <c r="D32" s="613">
        <v>2024</v>
      </c>
      <c r="E32" s="893">
        <v>2261</v>
      </c>
      <c r="F32" s="893">
        <v>31327327.920000002</v>
      </c>
      <c r="G32" s="940"/>
      <c r="H32" s="893">
        <v>1499</v>
      </c>
      <c r="I32" s="893">
        <v>22030487.050000001</v>
      </c>
      <c r="J32" s="940"/>
      <c r="K32" s="893">
        <v>148367</v>
      </c>
      <c r="L32" s="893">
        <v>2111405689.97</v>
      </c>
      <c r="M32" s="355"/>
      <c r="O32" s="350"/>
      <c r="P32" s="350"/>
      <c r="Q32" s="350"/>
      <c r="R32" s="350"/>
      <c r="S32" s="350"/>
      <c r="T32" s="350"/>
      <c r="U32" s="350"/>
      <c r="V32" s="350"/>
      <c r="W32" s="350"/>
      <c r="X32" s="350"/>
      <c r="Y32" s="350"/>
      <c r="Z32" s="350"/>
      <c r="AA32" s="350"/>
      <c r="AB32" s="350"/>
      <c r="AC32" s="350"/>
      <c r="AD32" s="350"/>
      <c r="AE32" s="350"/>
    </row>
    <row r="33" spans="2:44" ht="8.1" customHeight="1">
      <c r="B33" s="351"/>
      <c r="C33" s="351"/>
      <c r="E33" s="616"/>
      <c r="F33" s="616"/>
      <c r="G33" s="616"/>
      <c r="H33" s="616"/>
      <c r="I33" s="616"/>
      <c r="J33" s="616"/>
      <c r="K33" s="616"/>
      <c r="L33" s="616"/>
      <c r="M33" s="355"/>
      <c r="O33" s="350"/>
      <c r="P33" s="350"/>
      <c r="Q33" s="350"/>
      <c r="R33" s="350"/>
      <c r="S33" s="350"/>
      <c r="T33" s="350"/>
      <c r="U33" s="350"/>
      <c r="V33" s="350"/>
      <c r="W33" s="350"/>
      <c r="X33" s="350"/>
      <c r="Y33" s="350"/>
      <c r="Z33" s="350"/>
      <c r="AA33" s="350"/>
      <c r="AB33" s="350"/>
      <c r="AC33" s="350"/>
      <c r="AD33" s="350"/>
      <c r="AE33" s="350"/>
    </row>
    <row r="34" spans="2:44" ht="15" customHeight="1">
      <c r="B34" s="351" t="s">
        <v>311</v>
      </c>
      <c r="C34" s="351"/>
      <c r="D34" s="613">
        <v>2022</v>
      </c>
      <c r="E34" s="616">
        <v>628</v>
      </c>
      <c r="F34" s="616">
        <v>15530232.289999999</v>
      </c>
      <c r="G34" s="616"/>
      <c r="H34" s="616">
        <v>597</v>
      </c>
      <c r="I34" s="616">
        <v>14855165.48</v>
      </c>
      <c r="J34" s="616"/>
      <c r="K34" s="616">
        <v>68793</v>
      </c>
      <c r="L34" s="616">
        <v>1691488584.8099999</v>
      </c>
      <c r="M34" s="355"/>
      <c r="O34" s="350"/>
      <c r="P34" s="350"/>
      <c r="Q34" s="350"/>
      <c r="R34" s="350"/>
      <c r="S34" s="350"/>
      <c r="T34" s="350"/>
      <c r="U34" s="350"/>
      <c r="V34" s="350"/>
      <c r="W34" s="350"/>
      <c r="X34" s="350"/>
      <c r="Y34" s="350"/>
      <c r="Z34" s="350"/>
      <c r="AA34" s="350"/>
      <c r="AB34" s="350"/>
      <c r="AC34" s="350"/>
      <c r="AD34" s="350"/>
      <c r="AE34" s="350"/>
    </row>
    <row r="35" spans="2:44" ht="15" customHeight="1">
      <c r="B35" s="351"/>
      <c r="C35" s="351"/>
      <c r="D35" s="613">
        <v>2023</v>
      </c>
      <c r="E35" s="616">
        <v>766</v>
      </c>
      <c r="F35" s="616">
        <v>18829793.989999998</v>
      </c>
      <c r="G35" s="616"/>
      <c r="H35" s="616">
        <v>703</v>
      </c>
      <c r="I35" s="616">
        <v>17311460.399999999</v>
      </c>
      <c r="J35" s="616"/>
      <c r="K35" s="616">
        <v>68675</v>
      </c>
      <c r="L35" s="616">
        <v>1686640057.8800001</v>
      </c>
      <c r="M35" s="355"/>
      <c r="O35" s="350"/>
      <c r="P35" s="350"/>
      <c r="Q35" s="350"/>
      <c r="R35" s="350"/>
      <c r="S35" s="350"/>
      <c r="T35" s="350"/>
      <c r="U35" s="350"/>
      <c r="V35" s="350"/>
      <c r="W35" s="350"/>
      <c r="X35" s="350"/>
      <c r="Y35" s="350"/>
      <c r="Z35" s="350"/>
      <c r="AA35" s="350"/>
      <c r="AB35" s="350"/>
      <c r="AC35" s="350"/>
      <c r="AD35" s="350"/>
      <c r="AE35" s="350"/>
    </row>
    <row r="36" spans="2:44" ht="15" customHeight="1">
      <c r="B36" s="351"/>
      <c r="C36" s="351"/>
      <c r="D36" s="613">
        <v>2024</v>
      </c>
      <c r="E36" s="893">
        <v>921</v>
      </c>
      <c r="F36" s="893">
        <v>22557026.329999998</v>
      </c>
      <c r="G36" s="941"/>
      <c r="H36" s="893">
        <v>888</v>
      </c>
      <c r="I36" s="893">
        <v>21819276.989999998</v>
      </c>
      <c r="J36" s="941"/>
      <c r="K36" s="893">
        <v>66107</v>
      </c>
      <c r="L36" s="893">
        <v>1619737981.5799999</v>
      </c>
      <c r="M36" s="355"/>
      <c r="O36" s="350"/>
      <c r="P36" s="350"/>
      <c r="Q36" s="350"/>
      <c r="R36" s="350"/>
      <c r="S36" s="350"/>
      <c r="T36" s="350"/>
      <c r="U36" s="350"/>
      <c r="V36" s="350"/>
      <c r="W36" s="350"/>
      <c r="X36" s="350"/>
      <c r="Y36" s="350"/>
      <c r="Z36" s="350"/>
      <c r="AA36" s="350"/>
      <c r="AB36" s="350"/>
      <c r="AC36" s="350"/>
      <c r="AD36" s="350"/>
      <c r="AE36" s="350"/>
    </row>
    <row r="37" spans="2:44" ht="8.1" customHeight="1">
      <c r="B37" s="351"/>
      <c r="C37" s="351"/>
      <c r="E37" s="616"/>
      <c r="F37" s="616"/>
      <c r="G37" s="616"/>
      <c r="H37" s="616"/>
      <c r="I37" s="616"/>
      <c r="J37" s="616"/>
      <c r="K37" s="616"/>
      <c r="L37" s="616"/>
      <c r="M37" s="355"/>
      <c r="O37" s="350"/>
      <c r="P37" s="350"/>
      <c r="Q37" s="350"/>
      <c r="R37" s="350"/>
      <c r="S37" s="350"/>
      <c r="T37" s="350"/>
      <c r="U37" s="350"/>
      <c r="V37" s="350"/>
      <c r="W37" s="350"/>
      <c r="X37" s="350"/>
      <c r="Y37" s="350"/>
      <c r="Z37" s="350"/>
      <c r="AA37" s="350"/>
      <c r="AB37" s="350"/>
      <c r="AC37" s="350"/>
      <c r="AD37" s="350"/>
      <c r="AE37" s="350"/>
    </row>
    <row r="38" spans="2:44" ht="15" customHeight="1">
      <c r="B38" s="351" t="s">
        <v>312</v>
      </c>
      <c r="C38" s="894"/>
      <c r="D38" s="613">
        <v>2022</v>
      </c>
      <c r="E38" s="616">
        <v>528</v>
      </c>
      <c r="F38" s="616">
        <v>18264033.52</v>
      </c>
      <c r="G38" s="616"/>
      <c r="H38" s="616">
        <v>447</v>
      </c>
      <c r="I38" s="616">
        <v>15468868.92</v>
      </c>
      <c r="J38" s="616"/>
      <c r="K38" s="616">
        <v>45052</v>
      </c>
      <c r="L38" s="616">
        <v>1564413372.21</v>
      </c>
    </row>
    <row r="39" spans="2:44" ht="15" customHeight="1">
      <c r="B39" s="351"/>
      <c r="C39" s="894"/>
      <c r="D39" s="613">
        <v>2023</v>
      </c>
      <c r="E39" s="616">
        <v>534</v>
      </c>
      <c r="F39" s="616">
        <v>18648414.43</v>
      </c>
      <c r="G39" s="616"/>
      <c r="H39" s="616">
        <v>528</v>
      </c>
      <c r="I39" s="616">
        <v>18473209.870000001</v>
      </c>
      <c r="J39" s="616"/>
      <c r="K39" s="616">
        <v>43466</v>
      </c>
      <c r="L39" s="616">
        <v>1507374004.9000001</v>
      </c>
      <c r="M39" s="351"/>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row>
    <row r="40" spans="2:44" ht="15" customHeight="1">
      <c r="B40" s="351"/>
      <c r="C40" s="894"/>
      <c r="D40" s="613">
        <v>2024</v>
      </c>
      <c r="E40" s="893">
        <v>562</v>
      </c>
      <c r="F40" s="893">
        <v>19552106.469999999</v>
      </c>
      <c r="G40" s="356"/>
      <c r="H40" s="893">
        <v>571</v>
      </c>
      <c r="I40" s="893">
        <v>19858722.710000001</v>
      </c>
      <c r="J40" s="356"/>
      <c r="K40" s="893">
        <v>39782</v>
      </c>
      <c r="L40" s="893">
        <v>1378596991.1500001</v>
      </c>
      <c r="M40" s="352"/>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row>
    <row r="41" spans="2:44" ht="8.1" customHeight="1">
      <c r="B41" s="351"/>
      <c r="C41" s="894"/>
      <c r="E41" s="616"/>
      <c r="F41" s="616"/>
      <c r="G41" s="616"/>
      <c r="H41" s="616"/>
      <c r="I41" s="616"/>
      <c r="J41" s="616"/>
      <c r="K41" s="616"/>
      <c r="L41" s="616"/>
      <c r="M41" s="352"/>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row>
    <row r="42" spans="2:44" ht="15" customHeight="1">
      <c r="B42" s="351" t="s">
        <v>313</v>
      </c>
      <c r="C42" s="894"/>
      <c r="D42" s="613">
        <v>2022</v>
      </c>
      <c r="E42" s="616">
        <v>382</v>
      </c>
      <c r="F42" s="616">
        <v>17143919.219999999</v>
      </c>
      <c r="G42" s="616"/>
      <c r="H42" s="616">
        <v>369</v>
      </c>
      <c r="I42" s="616">
        <v>16534504.57</v>
      </c>
      <c r="J42" s="616"/>
      <c r="K42" s="616">
        <v>32597</v>
      </c>
      <c r="L42" s="616">
        <v>1459713955.1400001</v>
      </c>
      <c r="M42" s="353"/>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row>
    <row r="43" spans="2:44" ht="15" customHeight="1">
      <c r="B43" s="351"/>
      <c r="C43" s="894"/>
      <c r="D43" s="613">
        <v>2023</v>
      </c>
      <c r="E43" s="616">
        <v>406</v>
      </c>
      <c r="F43" s="616">
        <v>18171234.829999998</v>
      </c>
      <c r="G43" s="616"/>
      <c r="H43" s="616">
        <v>376</v>
      </c>
      <c r="I43" s="616">
        <v>16911029.289999999</v>
      </c>
      <c r="J43" s="616"/>
      <c r="K43" s="616">
        <v>30224</v>
      </c>
      <c r="L43" s="616">
        <v>1352367614.6099999</v>
      </c>
      <c r="M43" s="354"/>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row>
    <row r="44" spans="2:44" ht="15" customHeight="1">
      <c r="B44" s="351"/>
      <c r="C44" s="894"/>
      <c r="D44" s="613">
        <v>2024</v>
      </c>
      <c r="E44" s="893">
        <v>458</v>
      </c>
      <c r="F44" s="893">
        <v>20463198.629999999</v>
      </c>
      <c r="G44" s="356"/>
      <c r="H44" s="893">
        <v>434</v>
      </c>
      <c r="I44" s="893">
        <v>19428720.329999998</v>
      </c>
      <c r="J44" s="356"/>
      <c r="K44" s="893">
        <v>27290</v>
      </c>
      <c r="L44" s="893">
        <v>1219860193.49</v>
      </c>
      <c r="M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row>
    <row r="45" spans="2:44" ht="8.1" customHeight="1">
      <c r="B45" s="351"/>
      <c r="C45" s="894"/>
      <c r="E45" s="616"/>
      <c r="F45" s="616"/>
      <c r="G45" s="616"/>
      <c r="H45" s="616"/>
      <c r="I45" s="616"/>
      <c r="J45" s="616"/>
      <c r="K45" s="616"/>
      <c r="L45" s="616"/>
      <c r="M45" s="355"/>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row>
    <row r="46" spans="2:44" ht="15" customHeight="1">
      <c r="B46" s="351" t="s">
        <v>314</v>
      </c>
      <c r="C46" s="894"/>
      <c r="D46" s="613">
        <v>2022</v>
      </c>
      <c r="E46" s="616">
        <v>638</v>
      </c>
      <c r="F46" s="616">
        <v>37886130.509999998</v>
      </c>
      <c r="G46" s="616"/>
      <c r="H46" s="616">
        <v>576</v>
      </c>
      <c r="I46" s="616">
        <v>34304145.32</v>
      </c>
      <c r="J46" s="616"/>
      <c r="K46" s="616">
        <v>43899</v>
      </c>
      <c r="L46" s="616">
        <v>2600428321.8400002</v>
      </c>
      <c r="M46" s="355"/>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row>
    <row r="47" spans="2:44" ht="15" customHeight="1">
      <c r="B47" s="351"/>
      <c r="C47" s="894"/>
      <c r="D47" s="613">
        <v>2023</v>
      </c>
      <c r="E47" s="616">
        <v>650</v>
      </c>
      <c r="F47" s="616">
        <v>38459339.799999997</v>
      </c>
      <c r="G47" s="616"/>
      <c r="H47" s="616">
        <v>580</v>
      </c>
      <c r="I47" s="616">
        <v>34603827.899999999</v>
      </c>
      <c r="J47" s="616"/>
      <c r="K47" s="616">
        <v>41295</v>
      </c>
      <c r="L47" s="616">
        <v>2442587759.1900001</v>
      </c>
      <c r="M47" s="355"/>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row>
    <row r="48" spans="2:44" ht="15" customHeight="1">
      <c r="B48" s="351"/>
      <c r="C48" s="894"/>
      <c r="D48" s="613">
        <v>2024</v>
      </c>
      <c r="E48" s="893">
        <v>687</v>
      </c>
      <c r="F48" s="893">
        <v>40948453.340000004</v>
      </c>
      <c r="G48" s="356"/>
      <c r="H48" s="893">
        <v>653</v>
      </c>
      <c r="I48" s="893">
        <v>38861599.009999998</v>
      </c>
      <c r="J48" s="356"/>
      <c r="K48" s="893">
        <v>36185</v>
      </c>
      <c r="L48" s="893">
        <v>2140865382.1700001</v>
      </c>
      <c r="M48" s="355"/>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row>
    <row r="49" spans="2:44" ht="8.1" customHeight="1">
      <c r="B49" s="351"/>
      <c r="C49" s="894"/>
      <c r="E49" s="616"/>
      <c r="F49" s="616"/>
      <c r="G49" s="616"/>
      <c r="H49" s="616"/>
      <c r="I49" s="616"/>
      <c r="J49" s="616"/>
      <c r="K49" s="616"/>
      <c r="L49" s="616"/>
      <c r="M49" s="355"/>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row>
    <row r="50" spans="2:44" ht="15" customHeight="1">
      <c r="B50" s="351" t="s">
        <v>315</v>
      </c>
      <c r="C50" s="894"/>
      <c r="D50" s="613">
        <v>2022</v>
      </c>
      <c r="E50" s="616">
        <v>634</v>
      </c>
      <c r="F50" s="616">
        <v>53208122.810000002</v>
      </c>
      <c r="G50" s="616"/>
      <c r="H50" s="616">
        <v>625</v>
      </c>
      <c r="I50" s="616">
        <v>52419121.810000002</v>
      </c>
      <c r="J50" s="616"/>
      <c r="K50" s="616">
        <v>39323</v>
      </c>
      <c r="L50" s="616">
        <v>3282521383.73</v>
      </c>
      <c r="M50" s="355"/>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row>
    <row r="51" spans="2:44" ht="15" customHeight="1">
      <c r="B51" s="351"/>
      <c r="C51" s="894"/>
      <c r="D51" s="613">
        <v>2023</v>
      </c>
      <c r="E51" s="616">
        <v>707</v>
      </c>
      <c r="F51" s="616">
        <v>59068303.68</v>
      </c>
      <c r="G51" s="616"/>
      <c r="H51" s="616">
        <v>687</v>
      </c>
      <c r="I51" s="616">
        <v>57618749.920000002</v>
      </c>
      <c r="J51" s="616"/>
      <c r="K51" s="616">
        <v>36035</v>
      </c>
      <c r="L51" s="616">
        <v>3010660203.4200001</v>
      </c>
      <c r="M51" s="355"/>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row>
    <row r="52" spans="2:44" ht="15" customHeight="1">
      <c r="B52" s="351"/>
      <c r="C52" s="894"/>
      <c r="D52" s="613">
        <v>2024</v>
      </c>
      <c r="E52" s="893">
        <v>740</v>
      </c>
      <c r="F52" s="893">
        <v>62450345.289999999</v>
      </c>
      <c r="G52" s="356"/>
      <c r="H52" s="893">
        <v>734</v>
      </c>
      <c r="I52" s="893">
        <v>61880925.329999998</v>
      </c>
      <c r="J52" s="356"/>
      <c r="K52" s="893">
        <v>31616</v>
      </c>
      <c r="L52" s="893">
        <v>2642650558.8499999</v>
      </c>
      <c r="M52" s="355"/>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row>
    <row r="53" spans="2:44" ht="8.1" customHeight="1">
      <c r="B53" s="351"/>
      <c r="C53" s="894"/>
      <c r="E53" s="616"/>
      <c r="F53" s="616"/>
      <c r="G53" s="616"/>
      <c r="H53" s="616"/>
      <c r="I53" s="616"/>
      <c r="J53" s="616"/>
      <c r="K53" s="616"/>
      <c r="L53" s="616"/>
      <c r="M53" s="355"/>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row>
    <row r="54" spans="2:44" ht="15" customHeight="1">
      <c r="B54" s="351" t="s">
        <v>316</v>
      </c>
      <c r="C54" s="894"/>
      <c r="D54" s="613">
        <v>2022</v>
      </c>
      <c r="E54" s="616">
        <v>1085</v>
      </c>
      <c r="F54" s="616">
        <v>153904597.22</v>
      </c>
      <c r="G54" s="616"/>
      <c r="H54" s="616">
        <v>1018</v>
      </c>
      <c r="I54" s="616">
        <v>141807052.03</v>
      </c>
      <c r="J54" s="616"/>
      <c r="K54" s="616">
        <v>51851</v>
      </c>
      <c r="L54" s="616">
        <v>7254679033.4200001</v>
      </c>
      <c r="M54" s="355"/>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row>
    <row r="55" spans="2:44" ht="15" customHeight="1">
      <c r="B55" s="351"/>
      <c r="C55" s="894"/>
      <c r="D55" s="613">
        <v>2023</v>
      </c>
      <c r="E55" s="616">
        <v>1173</v>
      </c>
      <c r="F55" s="616">
        <v>167365839.62</v>
      </c>
      <c r="G55" s="616"/>
      <c r="H55" s="616">
        <v>1142</v>
      </c>
      <c r="I55" s="616">
        <v>161074531.40000001</v>
      </c>
      <c r="J55" s="616"/>
      <c r="K55" s="616">
        <v>47477</v>
      </c>
      <c r="L55" s="616">
        <v>6625675092.0200005</v>
      </c>
      <c r="M55" s="355"/>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row>
    <row r="56" spans="2:44" ht="15" customHeight="1">
      <c r="B56" s="351"/>
      <c r="C56" s="894"/>
      <c r="D56" s="613">
        <v>2024</v>
      </c>
      <c r="E56" s="893">
        <v>1234</v>
      </c>
      <c r="F56" s="893">
        <v>176655682.03</v>
      </c>
      <c r="G56" s="356"/>
      <c r="H56" s="893">
        <v>1285</v>
      </c>
      <c r="I56" s="893">
        <v>181571611.97</v>
      </c>
      <c r="J56" s="356"/>
      <c r="K56" s="893">
        <v>41137</v>
      </c>
      <c r="L56" s="893">
        <v>5729724175.5</v>
      </c>
      <c r="M56" s="355"/>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row>
    <row r="57" spans="2:44" ht="8.1" customHeight="1">
      <c r="B57" s="351"/>
      <c r="C57" s="894"/>
      <c r="E57" s="616"/>
      <c r="F57" s="616"/>
      <c r="G57" s="616"/>
      <c r="H57" s="616"/>
      <c r="I57" s="616"/>
      <c r="J57" s="616"/>
      <c r="K57" s="616"/>
      <c r="L57" s="616"/>
      <c r="M57" s="355"/>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row>
    <row r="58" spans="2:44" ht="15" customHeight="1">
      <c r="B58" s="351" t="s">
        <v>317</v>
      </c>
      <c r="C58" s="351"/>
      <c r="D58" s="613">
        <v>2022</v>
      </c>
      <c r="E58" s="616">
        <v>367</v>
      </c>
      <c r="F58" s="616">
        <v>89161924.560000002</v>
      </c>
      <c r="G58" s="616"/>
      <c r="H58" s="616">
        <v>358</v>
      </c>
      <c r="I58" s="616">
        <v>87490518.280000001</v>
      </c>
      <c r="J58" s="616"/>
      <c r="K58" s="616">
        <v>19263</v>
      </c>
      <c r="L58" s="616">
        <v>4691198658.7600002</v>
      </c>
    </row>
    <row r="59" spans="2:44" ht="15" customHeight="1">
      <c r="B59" s="351"/>
      <c r="C59" s="351"/>
      <c r="D59" s="613">
        <v>2023</v>
      </c>
      <c r="E59" s="616">
        <v>412</v>
      </c>
      <c r="F59" s="616">
        <v>100065288.69</v>
      </c>
      <c r="G59" s="616"/>
      <c r="H59" s="616">
        <v>408</v>
      </c>
      <c r="I59" s="616">
        <v>99994745.25</v>
      </c>
      <c r="J59" s="616"/>
      <c r="K59" s="616">
        <v>17138</v>
      </c>
      <c r="L59" s="616">
        <v>4171747846.8499999</v>
      </c>
      <c r="M59" s="351"/>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row r="60" spans="2:44" ht="15" customHeight="1">
      <c r="B60" s="351"/>
      <c r="C60" s="351"/>
      <c r="D60" s="613">
        <v>2024</v>
      </c>
      <c r="E60" s="893">
        <v>441</v>
      </c>
      <c r="F60" s="893">
        <v>107280096.33</v>
      </c>
      <c r="G60" s="356"/>
      <c r="H60" s="893">
        <v>451</v>
      </c>
      <c r="I60" s="893">
        <v>108727119.73</v>
      </c>
      <c r="J60" s="356"/>
      <c r="K60" s="893">
        <v>14933</v>
      </c>
      <c r="L60" s="893">
        <v>3633410138.29</v>
      </c>
      <c r="M60" s="352"/>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row>
    <row r="61" spans="2:44" ht="8.1" customHeight="1">
      <c r="B61" s="351"/>
      <c r="C61" s="351"/>
      <c r="E61" s="616"/>
      <c r="F61" s="616"/>
      <c r="G61" s="616"/>
      <c r="H61" s="616"/>
      <c r="I61" s="616"/>
      <c r="J61" s="616"/>
      <c r="K61" s="616"/>
      <c r="L61" s="616"/>
      <c r="M61" s="352"/>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row>
    <row r="62" spans="2:44" ht="15" customHeight="1">
      <c r="B62" s="351" t="s">
        <v>318</v>
      </c>
      <c r="C62" s="351"/>
      <c r="D62" s="613">
        <v>2022</v>
      </c>
      <c r="E62" s="616">
        <v>178</v>
      </c>
      <c r="F62" s="616">
        <v>60941859.579999998</v>
      </c>
      <c r="G62" s="616"/>
      <c r="H62" s="616">
        <v>157</v>
      </c>
      <c r="I62" s="616">
        <v>53793164.640000001</v>
      </c>
      <c r="J62" s="616"/>
      <c r="K62" s="616">
        <v>9359</v>
      </c>
      <c r="L62" s="616">
        <v>3229625778.77</v>
      </c>
      <c r="M62" s="353"/>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row>
    <row r="63" spans="2:44" ht="15" customHeight="1">
      <c r="B63" s="351"/>
      <c r="C63" s="351"/>
      <c r="D63" s="613">
        <v>2023</v>
      </c>
      <c r="E63" s="616">
        <v>196</v>
      </c>
      <c r="F63" s="616">
        <v>67550004.709999993</v>
      </c>
      <c r="G63" s="616"/>
      <c r="H63" s="616">
        <v>203</v>
      </c>
      <c r="I63" s="616">
        <v>70005369.840000004</v>
      </c>
      <c r="J63" s="616"/>
      <c r="K63" s="616">
        <v>8515</v>
      </c>
      <c r="L63" s="616">
        <v>2936335620.52</v>
      </c>
      <c r="M63" s="354"/>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row>
    <row r="64" spans="2:44" ht="15" customHeight="1">
      <c r="B64" s="351"/>
      <c r="C64" s="351"/>
      <c r="D64" s="613">
        <v>2024</v>
      </c>
      <c r="E64" s="893">
        <v>228</v>
      </c>
      <c r="F64" s="893">
        <v>78480474.230000004</v>
      </c>
      <c r="G64" s="356"/>
      <c r="H64" s="893">
        <v>249</v>
      </c>
      <c r="I64" s="893">
        <v>86603114.319999993</v>
      </c>
      <c r="J64" s="356"/>
      <c r="K64" s="893">
        <v>7547</v>
      </c>
      <c r="L64" s="893">
        <v>2605658078.5</v>
      </c>
      <c r="M64" s="355"/>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row>
    <row r="65" spans="1:37" ht="8.1" customHeight="1">
      <c r="B65" s="351"/>
      <c r="C65" s="351"/>
      <c r="E65" s="616"/>
      <c r="F65" s="616"/>
      <c r="G65" s="616"/>
      <c r="H65" s="616"/>
      <c r="I65" s="616"/>
      <c r="J65" s="616"/>
      <c r="K65" s="616"/>
      <c r="L65" s="616"/>
      <c r="M65" s="355"/>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row>
    <row r="66" spans="1:37" ht="15" customHeight="1">
      <c r="B66" s="351" t="s">
        <v>319</v>
      </c>
      <c r="C66" s="351"/>
      <c r="D66" s="613">
        <v>2022</v>
      </c>
      <c r="E66" s="616">
        <v>94</v>
      </c>
      <c r="F66" s="616">
        <v>41696894.829999998</v>
      </c>
      <c r="G66" s="616"/>
      <c r="H66" s="616">
        <v>95</v>
      </c>
      <c r="I66" s="616">
        <v>42774659.670000002</v>
      </c>
      <c r="J66" s="616"/>
      <c r="K66" s="616">
        <v>5382</v>
      </c>
      <c r="L66" s="616">
        <v>2397185962.8200002</v>
      </c>
      <c r="M66" s="355"/>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row>
    <row r="67" spans="1:37" ht="15" customHeight="1">
      <c r="B67" s="351"/>
      <c r="C67" s="351"/>
      <c r="D67" s="613">
        <v>2023</v>
      </c>
      <c r="E67" s="616">
        <v>116</v>
      </c>
      <c r="F67" s="616">
        <v>51516917.640000001</v>
      </c>
      <c r="G67" s="616"/>
      <c r="H67" s="616">
        <v>108</v>
      </c>
      <c r="I67" s="616">
        <v>48087927.780000001</v>
      </c>
      <c r="J67" s="616"/>
      <c r="K67" s="616">
        <v>4888</v>
      </c>
      <c r="L67" s="616">
        <v>2179128144.0599999</v>
      </c>
      <c r="M67" s="355"/>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row>
    <row r="68" spans="1:37" ht="15" customHeight="1">
      <c r="B68" s="351"/>
      <c r="C68" s="351"/>
      <c r="D68" s="613">
        <v>2024</v>
      </c>
      <c r="E68" s="893">
        <v>128</v>
      </c>
      <c r="F68" s="893">
        <v>57273191.32</v>
      </c>
      <c r="G68" s="356"/>
      <c r="H68" s="893">
        <v>137</v>
      </c>
      <c r="I68" s="893">
        <v>61019099.240000002</v>
      </c>
      <c r="J68" s="356"/>
      <c r="K68" s="893">
        <v>4278</v>
      </c>
      <c r="L68" s="893">
        <v>1904156643.75</v>
      </c>
      <c r="M68" s="355"/>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row>
    <row r="69" spans="1:37" ht="8.1" customHeight="1">
      <c r="B69" s="351"/>
      <c r="C69" s="351"/>
      <c r="E69" s="616"/>
      <c r="F69" s="616"/>
      <c r="G69" s="616"/>
      <c r="H69" s="616"/>
      <c r="I69" s="616"/>
      <c r="J69" s="616"/>
      <c r="K69" s="616"/>
      <c r="L69" s="616"/>
      <c r="M69" s="355"/>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row>
    <row r="70" spans="1:37" ht="15" customHeight="1">
      <c r="B70" s="351" t="s">
        <v>320</v>
      </c>
      <c r="C70" s="351"/>
      <c r="D70" s="613">
        <v>2022</v>
      </c>
      <c r="E70" s="616">
        <v>149</v>
      </c>
      <c r="F70" s="616">
        <v>100992919.39</v>
      </c>
      <c r="G70" s="616"/>
      <c r="H70" s="616">
        <v>160</v>
      </c>
      <c r="I70" s="616">
        <v>106384646.3</v>
      </c>
      <c r="J70" s="616"/>
      <c r="K70" s="616">
        <v>8878</v>
      </c>
      <c r="L70" s="616">
        <v>5985885834.5</v>
      </c>
      <c r="M70" s="355"/>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row>
    <row r="71" spans="1:37" ht="15" customHeight="1">
      <c r="B71" s="351"/>
      <c r="C71" s="351"/>
      <c r="D71" s="613">
        <v>2023</v>
      </c>
      <c r="E71" s="616">
        <v>172</v>
      </c>
      <c r="F71" s="616">
        <v>115712065.27</v>
      </c>
      <c r="G71" s="616"/>
      <c r="H71" s="616">
        <v>189</v>
      </c>
      <c r="I71" s="616">
        <v>127491273.48999999</v>
      </c>
      <c r="J71" s="616"/>
      <c r="K71" s="616">
        <v>8227</v>
      </c>
      <c r="L71" s="616">
        <v>5571151204.7399998</v>
      </c>
      <c r="M71" s="355"/>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row>
    <row r="72" spans="1:37" ht="15" customHeight="1">
      <c r="B72" s="351"/>
      <c r="C72" s="351"/>
      <c r="D72" s="613">
        <v>2024</v>
      </c>
      <c r="E72" s="893">
        <v>203</v>
      </c>
      <c r="F72" s="893">
        <v>135363969.91999999</v>
      </c>
      <c r="G72" s="356"/>
      <c r="H72" s="893">
        <v>231</v>
      </c>
      <c r="I72" s="893">
        <v>157736198.99000001</v>
      </c>
      <c r="J72" s="356"/>
      <c r="K72" s="893">
        <v>7659</v>
      </c>
      <c r="L72" s="893">
        <v>5207454338.9399996</v>
      </c>
      <c r="M72" s="355"/>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row>
    <row r="73" spans="1:37" ht="8.1" customHeight="1">
      <c r="B73" s="351"/>
      <c r="C73" s="351"/>
      <c r="E73" s="616"/>
      <c r="F73" s="616"/>
      <c r="G73" s="616"/>
      <c r="H73" s="616"/>
      <c r="I73" s="616"/>
      <c r="J73" s="616"/>
      <c r="K73" s="616"/>
      <c r="L73" s="616"/>
      <c r="M73" s="355"/>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row>
    <row r="74" spans="1:37" ht="15" customHeight="1">
      <c r="B74" s="351" t="s">
        <v>261</v>
      </c>
      <c r="C74" s="351"/>
      <c r="D74" s="613">
        <v>2022</v>
      </c>
      <c r="E74" s="616">
        <v>42</v>
      </c>
      <c r="F74" s="616">
        <v>61521402.380000003</v>
      </c>
      <c r="G74" s="616"/>
      <c r="H74" s="616">
        <v>68</v>
      </c>
      <c r="I74" s="616">
        <v>106797369.37</v>
      </c>
      <c r="J74" s="616"/>
      <c r="K74" s="616">
        <v>2884</v>
      </c>
      <c r="L74" s="616">
        <v>4810203654.8999996</v>
      </c>
      <c r="M74" s="355"/>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row>
    <row r="75" spans="1:37" ht="15" customHeight="1">
      <c r="B75" s="351"/>
      <c r="C75" s="351"/>
      <c r="D75" s="613">
        <v>2023</v>
      </c>
      <c r="E75" s="616">
        <v>58</v>
      </c>
      <c r="F75" s="616">
        <v>83341739.019999996</v>
      </c>
      <c r="G75" s="616"/>
      <c r="H75" s="616">
        <v>84</v>
      </c>
      <c r="I75" s="616">
        <v>133117129.39</v>
      </c>
      <c r="J75" s="616"/>
      <c r="K75" s="616">
        <v>2819</v>
      </c>
      <c r="L75" s="616">
        <v>4704990085.2600002</v>
      </c>
      <c r="M75" s="355"/>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row>
    <row r="76" spans="1:37" ht="15" customHeight="1">
      <c r="B76" s="351"/>
      <c r="C76" s="351"/>
      <c r="D76" s="613">
        <v>2024</v>
      </c>
      <c r="E76" s="893">
        <v>72</v>
      </c>
      <c r="F76" s="893">
        <v>106785756.2</v>
      </c>
      <c r="G76" s="356"/>
      <c r="H76" s="893">
        <v>105</v>
      </c>
      <c r="I76" s="893">
        <v>169211403.97</v>
      </c>
      <c r="J76" s="356"/>
      <c r="K76" s="893">
        <v>2752</v>
      </c>
      <c r="L76" s="893">
        <v>4640105522.3699999</v>
      </c>
      <c r="M76" s="355"/>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row>
    <row r="77" spans="1:37" ht="8.1" customHeight="1" thickBot="1">
      <c r="A77" s="881"/>
      <c r="B77" s="895"/>
      <c r="C77" s="895"/>
      <c r="D77" s="882"/>
      <c r="E77" s="895"/>
      <c r="F77" s="895"/>
      <c r="G77" s="895"/>
      <c r="H77" s="895"/>
      <c r="I77" s="895"/>
      <c r="J77" s="895"/>
      <c r="K77" s="895"/>
      <c r="L77" s="895"/>
      <c r="M77" s="861"/>
      <c r="N77" s="861"/>
    </row>
    <row r="78" spans="1:37" s="900" customFormat="1">
      <c r="A78" s="896"/>
      <c r="B78" s="896"/>
      <c r="C78" s="896"/>
      <c r="D78" s="897"/>
      <c r="E78" s="610"/>
      <c r="F78" s="861"/>
      <c r="G78" s="616"/>
      <c r="H78" s="616"/>
      <c r="I78" s="616"/>
      <c r="J78" s="616"/>
      <c r="K78" s="616"/>
      <c r="L78" s="616"/>
      <c r="M78" s="883" t="s">
        <v>165</v>
      </c>
    </row>
    <row r="79" spans="1:37" s="900" customFormat="1">
      <c r="A79" s="896"/>
      <c r="B79" s="896"/>
      <c r="C79" s="896"/>
      <c r="D79" s="897"/>
      <c r="E79" s="610"/>
      <c r="F79" s="861"/>
      <c r="G79" s="861"/>
      <c r="H79" s="861"/>
      <c r="I79" s="861"/>
      <c r="J79" s="861"/>
      <c r="K79" s="929"/>
      <c r="L79" s="929"/>
      <c r="M79" s="884" t="s">
        <v>106</v>
      </c>
    </row>
    <row r="81" spans="2:12">
      <c r="G81" s="901"/>
      <c r="H81" s="901"/>
      <c r="I81" s="901"/>
      <c r="J81" s="901"/>
      <c r="K81" s="901"/>
      <c r="L81" s="901"/>
    </row>
    <row r="82" spans="2:12">
      <c r="B82" s="894"/>
    </row>
    <row r="83" spans="2:12">
      <c r="B83" s="894"/>
    </row>
    <row r="84" spans="2:12">
      <c r="B84" s="894"/>
    </row>
    <row r="85" spans="2:12">
      <c r="B85" s="894"/>
    </row>
    <row r="86" spans="2:12">
      <c r="B86" s="894"/>
    </row>
    <row r="87" spans="2:12">
      <c r="B87" s="894"/>
    </row>
    <row r="88" spans="2:12">
      <c r="B88" s="894"/>
    </row>
    <row r="89" spans="2:12">
      <c r="B89" s="894"/>
    </row>
    <row r="90" spans="2:12">
      <c r="B90" s="894"/>
    </row>
    <row r="91" spans="2:12">
      <c r="B91" s="894"/>
    </row>
    <row r="92" spans="2:12">
      <c r="B92" s="894"/>
    </row>
    <row r="93" spans="2:12">
      <c r="B93" s="894"/>
    </row>
    <row r="94" spans="2:12">
      <c r="B94" s="894"/>
    </row>
    <row r="95" spans="2:12">
      <c r="B95" s="894"/>
    </row>
    <row r="96" spans="2:12">
      <c r="B96" s="894"/>
    </row>
    <row r="97" spans="2:2">
      <c r="B97" s="894"/>
    </row>
    <row r="98" spans="2:2">
      <c r="B98" s="894"/>
    </row>
    <row r="99" spans="2:2">
      <c r="B99" s="894"/>
    </row>
    <row r="100" spans="2:2">
      <c r="B100" s="894"/>
    </row>
    <row r="101" spans="2:2">
      <c r="B101" s="902"/>
    </row>
    <row r="102" spans="2:2">
      <c r="B102" s="902"/>
    </row>
    <row r="103" spans="2:2">
      <c r="B103" s="894"/>
    </row>
    <row r="104" spans="2:2">
      <c r="B104" s="902"/>
    </row>
    <row r="105" spans="2:2">
      <c r="B105" s="902"/>
    </row>
    <row r="106" spans="2:2">
      <c r="B106" s="894"/>
    </row>
    <row r="107" spans="2:2">
      <c r="B107" s="894"/>
    </row>
    <row r="108" spans="2:2">
      <c r="B108" s="894"/>
    </row>
    <row r="109" spans="2:2">
      <c r="B109" s="894"/>
    </row>
    <row r="110" spans="2:2">
      <c r="B110" s="894"/>
    </row>
    <row r="111" spans="2:2">
      <c r="B111" s="894"/>
    </row>
    <row r="112" spans="2:2">
      <c r="B112" s="894"/>
    </row>
    <row r="113" spans="2:2">
      <c r="B113" s="894"/>
    </row>
    <row r="114" spans="2:2">
      <c r="B114" s="894"/>
    </row>
    <row r="115" spans="2:2">
      <c r="B115" s="894"/>
    </row>
    <row r="116" spans="2:2">
      <c r="B116" s="894"/>
    </row>
    <row r="117" spans="2:2">
      <c r="B117" s="894"/>
    </row>
    <row r="118" spans="2:2">
      <c r="B118" s="894"/>
    </row>
    <row r="119" spans="2:2">
      <c r="B119" s="894"/>
    </row>
    <row r="120" spans="2:2">
      <c r="B120" s="894"/>
    </row>
    <row r="121" spans="2:2">
      <c r="B121" s="903"/>
    </row>
    <row r="122" spans="2:2">
      <c r="B122" s="903"/>
    </row>
    <row r="123" spans="2:2">
      <c r="B123" s="903"/>
    </row>
    <row r="124" spans="2:2">
      <c r="B124" s="903"/>
    </row>
    <row r="125" spans="2:2">
      <c r="B125" s="903"/>
    </row>
    <row r="126" spans="2:2">
      <c r="B126" s="903"/>
    </row>
    <row r="127" spans="2:2">
      <c r="B127" s="903"/>
    </row>
    <row r="128" spans="2:2">
      <c r="B128" s="903"/>
    </row>
    <row r="129" spans="2:2">
      <c r="B129" s="903"/>
    </row>
    <row r="130" spans="2:2">
      <c r="B130" s="903"/>
    </row>
  </sheetData>
  <mergeCells count="3">
    <mergeCell ref="E12:F12"/>
    <mergeCell ref="H12:I12"/>
    <mergeCell ref="K12:L12"/>
  </mergeCells>
  <printOptions horizontalCentered="1"/>
  <pageMargins left="0.45" right="0.45" top="0.75" bottom="0.75" header="0.3" footer="0.3"/>
  <pageSetup paperSize="9" scale="70"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AED1-9428-41E2-B867-77B131B8D7A3}">
  <dimension ref="A1:AQ129"/>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4.85546875" style="610" customWidth="1"/>
    <col min="3" max="3" width="8.85546875" style="610" customWidth="1"/>
    <col min="4" max="4" width="9.28515625" style="613" customWidth="1"/>
    <col min="5" max="5" width="12" style="610" customWidth="1"/>
    <col min="6" max="6" width="19.7109375" style="861" customWidth="1"/>
    <col min="7" max="7" width="1.28515625" style="861" customWidth="1"/>
    <col min="8" max="8" width="12" style="861" customWidth="1"/>
    <col min="9" max="9" width="18.28515625" style="861" customWidth="1"/>
    <col min="10" max="10" width="1.28515625" style="861" customWidth="1"/>
    <col min="11" max="11" width="12" style="861" customWidth="1"/>
    <col min="12" max="12" width="19.7109375" style="861" customWidth="1"/>
    <col min="13" max="13" width="1.5703125" style="861" customWidth="1"/>
    <col min="14" max="16384" width="10" style="362"/>
  </cols>
  <sheetData>
    <row r="1" spans="1:13" ht="15">
      <c r="M1" s="342" t="s">
        <v>0</v>
      </c>
    </row>
    <row r="2" spans="1:13" ht="14.25">
      <c r="M2" s="343" t="s">
        <v>1</v>
      </c>
    </row>
    <row r="3" spans="1:13" ht="15" customHeight="1"/>
    <row r="4" spans="1:13" ht="15" customHeight="1"/>
    <row r="5" spans="1:13" s="848" customFormat="1" ht="16.5">
      <c r="A5" s="842"/>
      <c r="B5" s="843" t="s">
        <v>291</v>
      </c>
      <c r="C5" s="844" t="s">
        <v>448</v>
      </c>
      <c r="D5" s="845"/>
      <c r="E5" s="610"/>
      <c r="F5" s="861"/>
      <c r="G5" s="861"/>
      <c r="H5" s="861"/>
      <c r="I5" s="861"/>
      <c r="J5" s="861"/>
      <c r="K5" s="861"/>
      <c r="L5" s="861"/>
      <c r="M5" s="885"/>
    </row>
    <row r="6" spans="1:13" s="848" customFormat="1" ht="16.5">
      <c r="A6" s="842"/>
      <c r="B6" s="843"/>
      <c r="C6" s="844" t="s">
        <v>349</v>
      </c>
      <c r="D6" s="845"/>
      <c r="E6" s="610"/>
      <c r="F6" s="861"/>
      <c r="G6" s="861"/>
      <c r="H6" s="861"/>
      <c r="I6" s="861"/>
      <c r="J6" s="861"/>
      <c r="K6" s="861"/>
      <c r="L6" s="861"/>
      <c r="M6" s="885"/>
    </row>
    <row r="7" spans="1:13" s="848" customFormat="1" ht="16.5">
      <c r="A7" s="842"/>
      <c r="B7" s="849" t="s">
        <v>292</v>
      </c>
      <c r="C7" s="850" t="s">
        <v>449</v>
      </c>
      <c r="D7" s="851"/>
      <c r="E7" s="610"/>
      <c r="F7" s="861"/>
      <c r="G7" s="861"/>
      <c r="H7" s="861"/>
      <c r="I7" s="861"/>
      <c r="J7" s="861"/>
      <c r="K7" s="861"/>
      <c r="L7" s="861"/>
      <c r="M7" s="885"/>
    </row>
    <row r="8" spans="1:13" ht="14.25" thickBot="1"/>
    <row r="9" spans="1:13" ht="14.25" thickTop="1">
      <c r="A9" s="852"/>
      <c r="B9" s="853"/>
      <c r="C9" s="853"/>
      <c r="D9" s="589"/>
      <c r="E9" s="853"/>
      <c r="F9" s="886"/>
      <c r="G9" s="886"/>
      <c r="H9" s="886"/>
      <c r="I9" s="886"/>
      <c r="J9" s="886"/>
      <c r="K9" s="886"/>
      <c r="L9" s="886"/>
      <c r="M9" s="886"/>
    </row>
    <row r="10" spans="1:13" s="987" customFormat="1" ht="18" customHeight="1">
      <c r="A10" s="982"/>
      <c r="B10" s="983" t="s">
        <v>432</v>
      </c>
      <c r="C10" s="983"/>
      <c r="D10" s="984" t="s">
        <v>337</v>
      </c>
      <c r="E10" s="985"/>
      <c r="F10" s="460"/>
      <c r="G10" s="460"/>
      <c r="H10" s="986" t="s">
        <v>450</v>
      </c>
      <c r="I10" s="986"/>
      <c r="J10" s="986"/>
      <c r="K10" s="986"/>
      <c r="L10" s="986"/>
      <c r="M10" s="984"/>
    </row>
    <row r="11" spans="1:13" s="987" customFormat="1" ht="18" customHeight="1">
      <c r="A11" s="982"/>
      <c r="B11" s="983" t="s">
        <v>433</v>
      </c>
      <c r="C11" s="988"/>
      <c r="D11" s="989" t="s">
        <v>338</v>
      </c>
      <c r="E11" s="990" t="s">
        <v>411</v>
      </c>
      <c r="F11" s="990"/>
      <c r="G11" s="460"/>
      <c r="H11" s="991" t="s">
        <v>451</v>
      </c>
      <c r="I11" s="991"/>
      <c r="J11" s="984"/>
      <c r="K11" s="991" t="s">
        <v>413</v>
      </c>
      <c r="L11" s="991"/>
      <c r="M11" s="992"/>
    </row>
    <row r="12" spans="1:13" s="987" customFormat="1" ht="18" customHeight="1">
      <c r="A12" s="982"/>
      <c r="B12" s="988" t="s">
        <v>434</v>
      </c>
      <c r="C12" s="988"/>
      <c r="D12" s="989"/>
      <c r="E12" s="993" t="s">
        <v>271</v>
      </c>
      <c r="F12" s="860" t="s">
        <v>408</v>
      </c>
      <c r="G12" s="464"/>
      <c r="H12" s="993" t="s">
        <v>271</v>
      </c>
      <c r="I12" s="860" t="s">
        <v>408</v>
      </c>
      <c r="J12" s="992"/>
      <c r="K12" s="993" t="s">
        <v>271</v>
      </c>
      <c r="L12" s="860" t="s">
        <v>408</v>
      </c>
      <c r="M12" s="464"/>
    </row>
    <row r="13" spans="1:13" s="987" customFormat="1" ht="18" customHeight="1">
      <c r="A13" s="982"/>
      <c r="B13" s="988" t="s">
        <v>435</v>
      </c>
      <c r="C13" s="988"/>
      <c r="D13" s="989"/>
      <c r="E13" s="994" t="s">
        <v>262</v>
      </c>
      <c r="F13" s="995" t="s">
        <v>409</v>
      </c>
      <c r="G13" s="464"/>
      <c r="H13" s="994" t="s">
        <v>262</v>
      </c>
      <c r="I13" s="995" t="s">
        <v>409</v>
      </c>
      <c r="J13" s="464"/>
      <c r="K13" s="994" t="s">
        <v>262</v>
      </c>
      <c r="L13" s="995" t="s">
        <v>409</v>
      </c>
      <c r="M13" s="464"/>
    </row>
    <row r="14" spans="1:13">
      <c r="B14" s="889"/>
      <c r="C14" s="889"/>
      <c r="D14" s="890"/>
      <c r="E14" s="862"/>
      <c r="F14" s="864" t="s">
        <v>410</v>
      </c>
      <c r="G14" s="858"/>
      <c r="H14" s="858"/>
      <c r="I14" s="864" t="s">
        <v>410</v>
      </c>
      <c r="J14" s="858"/>
      <c r="K14" s="858"/>
      <c r="L14" s="864" t="s">
        <v>410</v>
      </c>
      <c r="M14" s="858"/>
    </row>
    <row r="15" spans="1:13" ht="8.1" customHeight="1">
      <c r="A15" s="865"/>
      <c r="B15" s="866"/>
      <c r="C15" s="866"/>
      <c r="D15" s="867"/>
      <c r="E15" s="868"/>
      <c r="F15" s="868"/>
      <c r="G15" s="868"/>
      <c r="H15" s="868"/>
      <c r="I15" s="868"/>
      <c r="J15" s="868"/>
      <c r="K15" s="868"/>
      <c r="L15" s="868"/>
      <c r="M15" s="868"/>
    </row>
    <row r="16" spans="1:13" ht="8.1" customHeight="1">
      <c r="B16" s="608"/>
      <c r="C16" s="608"/>
      <c r="D16" s="597"/>
      <c r="E16" s="855"/>
      <c r="F16" s="855"/>
      <c r="G16" s="855"/>
      <c r="H16" s="855"/>
      <c r="I16" s="855"/>
      <c r="J16" s="855"/>
      <c r="K16" s="855"/>
      <c r="L16" s="855"/>
      <c r="M16" s="855"/>
    </row>
    <row r="17" spans="2:30" ht="15" customHeight="1">
      <c r="B17" s="608" t="s">
        <v>411</v>
      </c>
      <c r="C17" s="608"/>
      <c r="D17" s="597">
        <v>2022</v>
      </c>
      <c r="E17" s="864">
        <v>15716213</v>
      </c>
      <c r="F17" s="864">
        <v>984433975732.01978</v>
      </c>
      <c r="G17" s="864"/>
      <c r="H17" s="864">
        <v>865</v>
      </c>
      <c r="I17" s="864">
        <v>1084292.8999999999</v>
      </c>
      <c r="J17" s="864"/>
      <c r="K17" s="864">
        <v>314781</v>
      </c>
      <c r="L17" s="864">
        <v>536461211.85999995</v>
      </c>
      <c r="M17" s="855"/>
      <c r="N17" s="350"/>
      <c r="O17" s="350"/>
      <c r="P17" s="350"/>
      <c r="Q17" s="350"/>
      <c r="R17" s="350"/>
      <c r="S17" s="350"/>
      <c r="T17" s="350"/>
      <c r="U17" s="350"/>
      <c r="V17" s="350"/>
      <c r="W17" s="350"/>
      <c r="X17" s="350"/>
      <c r="Y17" s="350"/>
      <c r="Z17" s="350"/>
      <c r="AA17" s="350"/>
      <c r="AB17" s="350"/>
      <c r="AC17" s="350"/>
      <c r="AD17" s="350"/>
    </row>
    <row r="18" spans="2:30" ht="15" customHeight="1">
      <c r="B18" s="608"/>
      <c r="C18" s="608"/>
      <c r="D18" s="597">
        <v>2023</v>
      </c>
      <c r="E18" s="864">
        <v>16073317</v>
      </c>
      <c r="F18" s="864">
        <v>1087944055646.1699</v>
      </c>
      <c r="G18" s="864"/>
      <c r="H18" s="864">
        <v>656</v>
      </c>
      <c r="I18" s="864">
        <v>1821584.87</v>
      </c>
      <c r="J18" s="864"/>
      <c r="K18" s="864">
        <v>298591</v>
      </c>
      <c r="L18" s="864">
        <v>678397041.80000007</v>
      </c>
      <c r="M18" s="855"/>
      <c r="N18" s="350"/>
      <c r="O18" s="350"/>
      <c r="P18" s="350"/>
      <c r="Q18" s="350"/>
      <c r="R18" s="350"/>
      <c r="S18" s="350"/>
      <c r="T18" s="350"/>
      <c r="U18" s="350"/>
      <c r="V18" s="350"/>
      <c r="W18" s="350"/>
      <c r="X18" s="350"/>
      <c r="Y18" s="350"/>
      <c r="Z18" s="350"/>
      <c r="AA18" s="350"/>
      <c r="AB18" s="350"/>
      <c r="AC18" s="350"/>
      <c r="AD18" s="350"/>
    </row>
    <row r="19" spans="2:30" ht="15" customHeight="1">
      <c r="B19" s="608"/>
      <c r="C19" s="608"/>
      <c r="D19" s="597">
        <v>2024</v>
      </c>
      <c r="E19" s="892">
        <v>16223368</v>
      </c>
      <c r="F19" s="892">
        <v>1195334663967.3699</v>
      </c>
      <c r="G19" s="892"/>
      <c r="H19" s="892">
        <v>1350</v>
      </c>
      <c r="I19" s="892">
        <v>4094763.87</v>
      </c>
      <c r="J19" s="892"/>
      <c r="K19" s="892">
        <v>279495</v>
      </c>
      <c r="L19" s="892">
        <v>647822149.48999989</v>
      </c>
      <c r="M19" s="855"/>
      <c r="N19" s="350"/>
      <c r="O19" s="350"/>
      <c r="P19" s="350"/>
      <c r="Q19" s="350"/>
      <c r="R19" s="350"/>
      <c r="S19" s="350"/>
      <c r="T19" s="350"/>
      <c r="U19" s="350"/>
      <c r="V19" s="350"/>
      <c r="W19" s="350"/>
      <c r="X19" s="350"/>
      <c r="Y19" s="350"/>
      <c r="Z19" s="350"/>
      <c r="AA19" s="350"/>
      <c r="AB19" s="350"/>
      <c r="AC19" s="350"/>
      <c r="AD19" s="350"/>
    </row>
    <row r="20" spans="2:30" ht="8.1" customHeight="1">
      <c r="B20" s="608"/>
      <c r="C20" s="608"/>
      <c r="D20" s="934"/>
      <c r="E20" s="864"/>
      <c r="F20" s="864"/>
      <c r="G20" s="345"/>
      <c r="H20" s="616"/>
      <c r="I20" s="616"/>
      <c r="J20" s="345"/>
      <c r="K20" s="616"/>
      <c r="L20" s="616"/>
      <c r="M20" s="855"/>
      <c r="N20" s="350"/>
      <c r="O20" s="350"/>
      <c r="P20" s="350"/>
      <c r="Q20" s="350"/>
      <c r="R20" s="350"/>
      <c r="S20" s="350"/>
      <c r="T20" s="350"/>
      <c r="U20" s="350"/>
      <c r="V20" s="350"/>
      <c r="W20" s="350"/>
      <c r="X20" s="350"/>
      <c r="Y20" s="350"/>
      <c r="Z20" s="350"/>
      <c r="AA20" s="350"/>
      <c r="AB20" s="350"/>
      <c r="AC20" s="350"/>
      <c r="AD20" s="350"/>
    </row>
    <row r="21" spans="2:30" ht="15" customHeight="1">
      <c r="B21" s="351" t="s">
        <v>436</v>
      </c>
      <c r="C21" s="351"/>
      <c r="D21" s="934">
        <v>2022</v>
      </c>
      <c r="E21" s="616">
        <v>6788398</v>
      </c>
      <c r="F21" s="616">
        <v>9952349581.5599899</v>
      </c>
      <c r="G21" s="938"/>
      <c r="H21" s="893">
        <v>839</v>
      </c>
      <c r="I21" s="893">
        <v>438592.9</v>
      </c>
      <c r="J21" s="938"/>
      <c r="K21" s="893">
        <v>298717</v>
      </c>
      <c r="L21" s="893">
        <v>405268606.60000002</v>
      </c>
      <c r="M21" s="345"/>
      <c r="N21" s="350"/>
      <c r="O21" s="350"/>
      <c r="P21" s="350"/>
      <c r="Q21" s="350"/>
      <c r="R21" s="350"/>
      <c r="S21" s="350"/>
      <c r="T21" s="350"/>
      <c r="U21" s="350"/>
      <c r="V21" s="350"/>
      <c r="W21" s="350"/>
      <c r="X21" s="350"/>
      <c r="Y21" s="350"/>
      <c r="Z21" s="350"/>
      <c r="AA21" s="350"/>
      <c r="AB21" s="350"/>
      <c r="AC21" s="350"/>
      <c r="AD21" s="350"/>
    </row>
    <row r="22" spans="2:30" ht="15" customHeight="1">
      <c r="B22" s="351"/>
      <c r="C22" s="351"/>
      <c r="D22" s="934">
        <v>2023</v>
      </c>
      <c r="E22" s="616">
        <v>5995354</v>
      </c>
      <c r="F22" s="616">
        <v>8607969226.4099998</v>
      </c>
      <c r="G22" s="346"/>
      <c r="H22" s="616">
        <v>614</v>
      </c>
      <c r="I22" s="616">
        <v>602776.37</v>
      </c>
      <c r="J22" s="346"/>
      <c r="K22" s="616">
        <v>260809</v>
      </c>
      <c r="L22" s="616">
        <v>381506717.31</v>
      </c>
      <c r="M22" s="345"/>
      <c r="N22" s="350"/>
      <c r="O22" s="350"/>
      <c r="P22" s="350"/>
      <c r="Q22" s="350"/>
      <c r="R22" s="350"/>
      <c r="S22" s="350"/>
      <c r="T22" s="350"/>
      <c r="U22" s="350"/>
      <c r="V22" s="350"/>
      <c r="W22" s="350"/>
      <c r="X22" s="350"/>
      <c r="Y22" s="350"/>
      <c r="Z22" s="350"/>
      <c r="AA22" s="350"/>
      <c r="AB22" s="350"/>
      <c r="AC22" s="350"/>
      <c r="AD22" s="350"/>
    </row>
    <row r="23" spans="2:30" ht="15" customHeight="1">
      <c r="B23" s="351"/>
      <c r="C23" s="351"/>
      <c r="D23" s="934">
        <v>2024</v>
      </c>
      <c r="E23" s="893">
        <v>5703057</v>
      </c>
      <c r="F23" s="893">
        <v>8247832090.9200001</v>
      </c>
      <c r="G23" s="938"/>
      <c r="H23" s="893">
        <v>1255</v>
      </c>
      <c r="I23" s="893">
        <v>2045353.87</v>
      </c>
      <c r="J23" s="938"/>
      <c r="K23" s="893">
        <v>247009</v>
      </c>
      <c r="L23" s="893">
        <v>360405629.44999999</v>
      </c>
      <c r="M23" s="345"/>
      <c r="N23" s="350"/>
      <c r="O23" s="350"/>
      <c r="P23" s="350"/>
      <c r="Q23" s="350"/>
      <c r="R23" s="350"/>
      <c r="S23" s="350"/>
      <c r="T23" s="350"/>
      <c r="U23" s="350"/>
      <c r="V23" s="350"/>
      <c r="W23" s="350"/>
      <c r="X23" s="350"/>
      <c r="Y23" s="350"/>
      <c r="Z23" s="350"/>
      <c r="AA23" s="350"/>
      <c r="AB23" s="350"/>
      <c r="AC23" s="350"/>
      <c r="AD23" s="350"/>
    </row>
    <row r="24" spans="2:30" ht="8.1" customHeight="1">
      <c r="B24" s="351"/>
      <c r="C24" s="351"/>
      <c r="D24" s="934"/>
      <c r="E24" s="616"/>
      <c r="F24" s="616"/>
      <c r="G24" s="346"/>
      <c r="H24" s="616"/>
      <c r="I24" s="616"/>
      <c r="J24" s="346"/>
      <c r="K24" s="616"/>
      <c r="L24" s="616"/>
      <c r="M24" s="345"/>
      <c r="N24" s="350"/>
      <c r="O24" s="350"/>
      <c r="P24" s="350"/>
      <c r="Q24" s="350"/>
      <c r="R24" s="350"/>
      <c r="S24" s="350"/>
      <c r="T24" s="350"/>
      <c r="U24" s="350"/>
      <c r="V24" s="350"/>
      <c r="W24" s="350"/>
      <c r="X24" s="350"/>
      <c r="Y24" s="350"/>
      <c r="Z24" s="350"/>
      <c r="AA24" s="350"/>
      <c r="AB24" s="350"/>
      <c r="AC24" s="350"/>
      <c r="AD24" s="350"/>
    </row>
    <row r="25" spans="2:30" ht="15" customHeight="1">
      <c r="B25" s="351" t="s">
        <v>309</v>
      </c>
      <c r="C25" s="351"/>
      <c r="D25" s="934">
        <v>2022</v>
      </c>
      <c r="E25" s="616">
        <v>1413550</v>
      </c>
      <c r="F25" s="616">
        <v>10116862715.26</v>
      </c>
      <c r="G25" s="939"/>
      <c r="H25" s="893">
        <v>8</v>
      </c>
      <c r="I25" s="893">
        <v>56956</v>
      </c>
      <c r="J25" s="939"/>
      <c r="K25" s="893">
        <v>13664</v>
      </c>
      <c r="L25" s="893">
        <v>88210859.680000007</v>
      </c>
      <c r="M25" s="346"/>
      <c r="N25" s="350"/>
      <c r="O25" s="350"/>
      <c r="P25" s="350"/>
      <c r="Q25" s="350"/>
      <c r="R25" s="350"/>
      <c r="S25" s="350"/>
      <c r="T25" s="350"/>
      <c r="U25" s="350"/>
      <c r="V25" s="350"/>
      <c r="W25" s="350"/>
      <c r="X25" s="350"/>
      <c r="Y25" s="350"/>
      <c r="Z25" s="350"/>
      <c r="AA25" s="350"/>
      <c r="AB25" s="350"/>
      <c r="AC25" s="350"/>
      <c r="AD25" s="350"/>
    </row>
    <row r="26" spans="2:30" ht="15" customHeight="1">
      <c r="B26" s="351"/>
      <c r="C26" s="351"/>
      <c r="D26" s="934">
        <v>2023</v>
      </c>
      <c r="E26" s="616">
        <v>1796228</v>
      </c>
      <c r="F26" s="616">
        <v>13243807655.17</v>
      </c>
      <c r="G26" s="347"/>
      <c r="H26" s="616">
        <v>18</v>
      </c>
      <c r="I26" s="616">
        <v>139073</v>
      </c>
      <c r="J26" s="347"/>
      <c r="K26" s="616">
        <v>33595</v>
      </c>
      <c r="L26" s="616">
        <v>222001725.97</v>
      </c>
      <c r="M26" s="346"/>
      <c r="N26" s="350"/>
      <c r="O26" s="350"/>
      <c r="P26" s="350"/>
      <c r="Q26" s="350"/>
      <c r="R26" s="350"/>
      <c r="S26" s="350"/>
      <c r="T26" s="350"/>
      <c r="U26" s="350"/>
      <c r="V26" s="350"/>
      <c r="W26" s="350"/>
      <c r="X26" s="350"/>
      <c r="Y26" s="350"/>
      <c r="Z26" s="350"/>
      <c r="AA26" s="350"/>
      <c r="AB26" s="350"/>
      <c r="AC26" s="350"/>
      <c r="AD26" s="350"/>
    </row>
    <row r="27" spans="2:30" ht="15" customHeight="1">
      <c r="B27" s="351"/>
      <c r="C27" s="351"/>
      <c r="D27" s="934">
        <v>2024</v>
      </c>
      <c r="E27" s="893">
        <v>1506528</v>
      </c>
      <c r="F27" s="893">
        <v>11062043517.790001</v>
      </c>
      <c r="G27" s="939"/>
      <c r="H27" s="893">
        <v>49</v>
      </c>
      <c r="I27" s="893">
        <v>357644</v>
      </c>
      <c r="J27" s="939"/>
      <c r="K27" s="893">
        <v>26840</v>
      </c>
      <c r="L27" s="893">
        <v>178782223.91</v>
      </c>
      <c r="M27" s="346"/>
      <c r="N27" s="350"/>
      <c r="O27" s="350"/>
      <c r="P27" s="350"/>
      <c r="Q27" s="350"/>
      <c r="R27" s="350"/>
      <c r="S27" s="350"/>
      <c r="T27" s="350"/>
      <c r="U27" s="350"/>
      <c r="V27" s="350"/>
      <c r="W27" s="350"/>
      <c r="X27" s="350"/>
      <c r="Y27" s="350"/>
      <c r="Z27" s="350"/>
      <c r="AA27" s="350"/>
      <c r="AB27" s="350"/>
      <c r="AC27" s="350"/>
      <c r="AD27" s="350"/>
    </row>
    <row r="28" spans="2:30" ht="8.1" customHeight="1">
      <c r="B28" s="351"/>
      <c r="C28" s="351"/>
      <c r="D28" s="934"/>
      <c r="E28" s="616"/>
      <c r="F28" s="616"/>
      <c r="G28" s="347"/>
      <c r="H28" s="616"/>
      <c r="I28" s="616"/>
      <c r="J28" s="347"/>
      <c r="K28" s="616"/>
      <c r="L28" s="616"/>
      <c r="M28" s="346"/>
      <c r="N28" s="350"/>
      <c r="O28" s="350"/>
      <c r="P28" s="350"/>
      <c r="Q28" s="350"/>
      <c r="R28" s="350"/>
      <c r="S28" s="350"/>
      <c r="T28" s="350"/>
      <c r="U28" s="350"/>
      <c r="V28" s="350"/>
      <c r="W28" s="350"/>
      <c r="X28" s="350"/>
      <c r="Y28" s="350"/>
      <c r="Z28" s="350"/>
      <c r="AA28" s="350"/>
      <c r="AB28" s="350"/>
      <c r="AC28" s="350"/>
      <c r="AD28" s="350"/>
    </row>
    <row r="29" spans="2:30" ht="15" customHeight="1">
      <c r="B29" s="351" t="s">
        <v>310</v>
      </c>
      <c r="C29" s="351"/>
      <c r="D29" s="934">
        <v>2022</v>
      </c>
      <c r="E29" s="616">
        <v>1391271</v>
      </c>
      <c r="F29" s="616">
        <v>20109072838.509998</v>
      </c>
      <c r="G29" s="940"/>
      <c r="H29" s="893">
        <v>8</v>
      </c>
      <c r="I29" s="893">
        <v>116446</v>
      </c>
      <c r="J29" s="940"/>
      <c r="K29" s="893">
        <v>1938</v>
      </c>
      <c r="L29" s="893">
        <v>25190054.09</v>
      </c>
      <c r="M29" s="347"/>
      <c r="N29" s="350"/>
      <c r="O29" s="350"/>
      <c r="P29" s="350"/>
      <c r="Q29" s="350"/>
      <c r="R29" s="350"/>
      <c r="S29" s="350"/>
      <c r="T29" s="350"/>
      <c r="U29" s="350"/>
      <c r="V29" s="350"/>
      <c r="W29" s="350"/>
      <c r="X29" s="350"/>
      <c r="Y29" s="350"/>
      <c r="Z29" s="350"/>
      <c r="AA29" s="350"/>
      <c r="AB29" s="350"/>
      <c r="AC29" s="350"/>
      <c r="AD29" s="350"/>
    </row>
    <row r="30" spans="2:30" ht="15" customHeight="1">
      <c r="B30" s="351"/>
      <c r="C30" s="351"/>
      <c r="D30" s="934">
        <v>2023</v>
      </c>
      <c r="E30" s="616">
        <v>1775030</v>
      </c>
      <c r="F30" s="616">
        <v>25298115771.360001</v>
      </c>
      <c r="G30" s="348"/>
      <c r="H30" s="996">
        <v>9</v>
      </c>
      <c r="I30" s="996">
        <v>117334</v>
      </c>
      <c r="J30" s="348"/>
      <c r="K30" s="616">
        <v>3498</v>
      </c>
      <c r="L30" s="616">
        <v>44774581.369999997</v>
      </c>
      <c r="M30" s="347"/>
      <c r="N30" s="350"/>
      <c r="O30" s="350"/>
      <c r="P30" s="350"/>
      <c r="Q30" s="350"/>
      <c r="R30" s="350"/>
      <c r="S30" s="350"/>
      <c r="T30" s="350"/>
      <c r="U30" s="350"/>
      <c r="V30" s="350"/>
      <c r="W30" s="350"/>
      <c r="X30" s="350"/>
      <c r="Y30" s="350"/>
      <c r="Z30" s="350"/>
      <c r="AA30" s="350"/>
      <c r="AB30" s="350"/>
      <c r="AC30" s="350"/>
      <c r="AD30" s="350"/>
    </row>
    <row r="31" spans="2:30" ht="15" customHeight="1">
      <c r="B31" s="351"/>
      <c r="C31" s="351"/>
      <c r="D31" s="934">
        <v>2024</v>
      </c>
      <c r="E31" s="893">
        <v>2065868</v>
      </c>
      <c r="F31" s="893">
        <v>29679010929.919998</v>
      </c>
      <c r="G31" s="940"/>
      <c r="H31" s="893">
        <v>22</v>
      </c>
      <c r="I31" s="893">
        <v>314743</v>
      </c>
      <c r="J31" s="940"/>
      <c r="K31" s="893">
        <v>4593</v>
      </c>
      <c r="L31" s="893">
        <v>59318176.990000002</v>
      </c>
      <c r="M31" s="347"/>
      <c r="N31" s="350"/>
      <c r="O31" s="350"/>
      <c r="P31" s="350"/>
      <c r="Q31" s="350"/>
      <c r="R31" s="350"/>
      <c r="S31" s="350"/>
      <c r="T31" s="350"/>
      <c r="U31" s="350"/>
      <c r="V31" s="350"/>
      <c r="W31" s="350"/>
      <c r="X31" s="350"/>
      <c r="Y31" s="350"/>
      <c r="Z31" s="350"/>
      <c r="AA31" s="350"/>
      <c r="AB31" s="350"/>
      <c r="AC31" s="350"/>
      <c r="AD31" s="350"/>
    </row>
    <row r="32" spans="2:30" ht="8.1" customHeight="1">
      <c r="B32" s="351"/>
      <c r="C32" s="351"/>
      <c r="D32" s="934"/>
      <c r="E32" s="616"/>
      <c r="F32" s="616"/>
      <c r="G32" s="348"/>
      <c r="H32" s="996"/>
      <c r="I32" s="996"/>
      <c r="J32" s="348"/>
      <c r="K32" s="616"/>
      <c r="L32" s="616"/>
      <c r="M32" s="347"/>
      <c r="N32" s="350"/>
      <c r="O32" s="350"/>
      <c r="P32" s="350"/>
      <c r="Q32" s="350"/>
      <c r="R32" s="350"/>
      <c r="S32" s="350"/>
      <c r="T32" s="350"/>
      <c r="U32" s="350"/>
      <c r="V32" s="350"/>
      <c r="W32" s="350"/>
      <c r="X32" s="350"/>
      <c r="Y32" s="350"/>
      <c r="Z32" s="350"/>
      <c r="AA32" s="350"/>
      <c r="AB32" s="350"/>
      <c r="AC32" s="350"/>
      <c r="AD32" s="350"/>
    </row>
    <row r="33" spans="2:43" ht="15" customHeight="1">
      <c r="B33" s="351" t="s">
        <v>311</v>
      </c>
      <c r="C33" s="351"/>
      <c r="D33" s="934">
        <v>2022</v>
      </c>
      <c r="E33" s="616">
        <v>860897</v>
      </c>
      <c r="F33" s="616">
        <v>21258339950.209999</v>
      </c>
      <c r="G33" s="941"/>
      <c r="H33" s="893">
        <v>2</v>
      </c>
      <c r="I33" s="893">
        <v>46250</v>
      </c>
      <c r="J33" s="941"/>
      <c r="K33" s="893">
        <v>250</v>
      </c>
      <c r="L33" s="893">
        <v>5921934.2699999996</v>
      </c>
      <c r="M33" s="348"/>
      <c r="N33" s="350"/>
      <c r="O33" s="350"/>
      <c r="P33" s="350"/>
      <c r="Q33" s="350"/>
      <c r="R33" s="350"/>
      <c r="S33" s="350"/>
      <c r="T33" s="350"/>
      <c r="U33" s="350"/>
      <c r="V33" s="350"/>
      <c r="W33" s="350"/>
      <c r="X33" s="350"/>
      <c r="Y33" s="350"/>
      <c r="Z33" s="350"/>
      <c r="AA33" s="350"/>
      <c r="AB33" s="350"/>
      <c r="AC33" s="350"/>
      <c r="AD33" s="350"/>
    </row>
    <row r="34" spans="2:43" ht="15" customHeight="1">
      <c r="B34" s="351"/>
      <c r="C34" s="351"/>
      <c r="D34" s="934">
        <v>2023</v>
      </c>
      <c r="E34" s="616">
        <v>942977</v>
      </c>
      <c r="F34" s="616">
        <v>23234354317.919998</v>
      </c>
      <c r="G34" s="349"/>
      <c r="H34" s="996">
        <v>3</v>
      </c>
      <c r="I34" s="996">
        <v>71630</v>
      </c>
      <c r="J34" s="349"/>
      <c r="K34" s="616">
        <v>366</v>
      </c>
      <c r="L34" s="616">
        <v>8637478.5199999996</v>
      </c>
      <c r="M34" s="348"/>
      <c r="N34" s="350"/>
      <c r="O34" s="350"/>
      <c r="P34" s="350"/>
      <c r="Q34" s="350"/>
      <c r="R34" s="350"/>
      <c r="S34" s="350"/>
      <c r="T34" s="350"/>
      <c r="U34" s="350"/>
      <c r="V34" s="350"/>
      <c r="W34" s="350"/>
      <c r="X34" s="350"/>
      <c r="Y34" s="350"/>
      <c r="Z34" s="350"/>
      <c r="AA34" s="350"/>
      <c r="AB34" s="350"/>
      <c r="AC34" s="350"/>
      <c r="AD34" s="350"/>
    </row>
    <row r="35" spans="2:43" ht="15" customHeight="1">
      <c r="B35" s="351"/>
      <c r="C35" s="351"/>
      <c r="D35" s="934">
        <v>2024</v>
      </c>
      <c r="E35" s="893">
        <v>1064189</v>
      </c>
      <c r="F35" s="893">
        <v>26163628620.669998</v>
      </c>
      <c r="G35" s="941"/>
      <c r="H35" s="893">
        <v>5</v>
      </c>
      <c r="I35" s="893">
        <v>136123</v>
      </c>
      <c r="J35" s="941"/>
      <c r="K35" s="893">
        <v>556</v>
      </c>
      <c r="L35" s="893">
        <v>13171413.9</v>
      </c>
      <c r="M35" s="348"/>
      <c r="N35" s="350"/>
      <c r="O35" s="350"/>
      <c r="P35" s="350"/>
      <c r="Q35" s="350"/>
      <c r="R35" s="350"/>
      <c r="S35" s="350"/>
      <c r="T35" s="350"/>
      <c r="U35" s="350"/>
      <c r="V35" s="350"/>
      <c r="W35" s="350"/>
      <c r="X35" s="350"/>
      <c r="Y35" s="350"/>
      <c r="Z35" s="350"/>
      <c r="AA35" s="350"/>
      <c r="AB35" s="350"/>
      <c r="AC35" s="350"/>
      <c r="AD35" s="350"/>
    </row>
    <row r="36" spans="2:43" ht="8.1" customHeight="1">
      <c r="B36" s="351"/>
      <c r="C36" s="351"/>
      <c r="D36" s="934"/>
      <c r="E36" s="616"/>
      <c r="F36" s="616"/>
      <c r="G36" s="349"/>
      <c r="H36" s="996"/>
      <c r="I36" s="996"/>
      <c r="J36" s="349"/>
      <c r="K36" s="616"/>
      <c r="L36" s="616"/>
      <c r="M36" s="348"/>
    </row>
    <row r="37" spans="2:43" ht="15" customHeight="1">
      <c r="B37" s="351" t="s">
        <v>312</v>
      </c>
      <c r="C37" s="894"/>
      <c r="D37" s="934">
        <v>2022</v>
      </c>
      <c r="E37" s="616">
        <v>639308</v>
      </c>
      <c r="F37" s="616">
        <v>22232178529.740002</v>
      </c>
      <c r="G37" s="356"/>
      <c r="H37" s="893">
        <v>2</v>
      </c>
      <c r="I37" s="893">
        <v>75250</v>
      </c>
      <c r="J37" s="356"/>
      <c r="K37" s="893">
        <v>69</v>
      </c>
      <c r="L37" s="893">
        <v>2340290.67</v>
      </c>
      <c r="M37" s="349"/>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row>
    <row r="38" spans="2:43" ht="15" customHeight="1">
      <c r="B38" s="351"/>
      <c r="C38" s="894"/>
      <c r="D38" s="934">
        <v>2023</v>
      </c>
      <c r="E38" s="616">
        <v>669921</v>
      </c>
      <c r="F38" s="616">
        <v>23282780804.439999</v>
      </c>
      <c r="G38" s="349"/>
      <c r="H38" s="996">
        <v>1</v>
      </c>
      <c r="I38" s="996">
        <v>33000</v>
      </c>
      <c r="J38" s="349"/>
      <c r="K38" s="616">
        <v>95</v>
      </c>
      <c r="L38" s="616">
        <v>3239726.33</v>
      </c>
      <c r="M38" s="349"/>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row>
    <row r="39" spans="2:43" ht="15" customHeight="1">
      <c r="B39" s="351"/>
      <c r="C39" s="894"/>
      <c r="D39" s="934">
        <v>2024</v>
      </c>
      <c r="E39" s="893">
        <v>719838</v>
      </c>
      <c r="F39" s="893">
        <v>24995446041.639999</v>
      </c>
      <c r="G39" s="356"/>
      <c r="H39" s="893">
        <v>5</v>
      </c>
      <c r="I39" s="893">
        <v>163150</v>
      </c>
      <c r="J39" s="356"/>
      <c r="K39" s="893">
        <v>130</v>
      </c>
      <c r="L39" s="893">
        <v>4421207.5599999996</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8.1" customHeight="1">
      <c r="B40" s="351"/>
      <c r="C40" s="894"/>
      <c r="D40" s="934"/>
      <c r="E40" s="616"/>
      <c r="F40" s="616"/>
      <c r="G40" s="349"/>
      <c r="H40" s="996"/>
      <c r="I40" s="996"/>
      <c r="J40" s="349"/>
      <c r="K40" s="616"/>
      <c r="L40" s="616"/>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t="s">
        <v>313</v>
      </c>
      <c r="C41" s="894"/>
      <c r="D41" s="934">
        <v>2022</v>
      </c>
      <c r="E41" s="616">
        <v>510770</v>
      </c>
      <c r="F41" s="616">
        <v>22893212184.919998</v>
      </c>
      <c r="G41" s="356"/>
      <c r="H41" s="997" t="s">
        <v>306</v>
      </c>
      <c r="I41" s="997" t="s">
        <v>306</v>
      </c>
      <c r="J41" s="356"/>
      <c r="K41" s="893">
        <v>30</v>
      </c>
      <c r="L41" s="893">
        <v>1325704.03</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15" customHeight="1">
      <c r="B42" s="351"/>
      <c r="C42" s="894"/>
      <c r="D42" s="934">
        <v>2023</v>
      </c>
      <c r="E42" s="616">
        <v>526106</v>
      </c>
      <c r="F42" s="616">
        <v>23582134997.990002</v>
      </c>
      <c r="G42" s="349"/>
      <c r="H42" s="996">
        <v>3</v>
      </c>
      <c r="I42" s="996">
        <v>132600</v>
      </c>
      <c r="J42" s="349"/>
      <c r="K42" s="616">
        <v>50</v>
      </c>
      <c r="L42" s="616">
        <v>2203985.4900000002</v>
      </c>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c r="C43" s="894"/>
      <c r="D43" s="934">
        <v>2024</v>
      </c>
      <c r="E43" s="893">
        <v>549677</v>
      </c>
      <c r="F43" s="893">
        <v>24624618276.25</v>
      </c>
      <c r="G43" s="356"/>
      <c r="H43" s="893">
        <v>4</v>
      </c>
      <c r="I43" s="893">
        <v>196000</v>
      </c>
      <c r="J43" s="356"/>
      <c r="K43" s="893">
        <v>78</v>
      </c>
      <c r="L43" s="893">
        <v>3545506.22</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8.1" customHeight="1">
      <c r="B44" s="351"/>
      <c r="C44" s="894"/>
      <c r="D44" s="934"/>
      <c r="E44" s="616"/>
      <c r="F44" s="616"/>
      <c r="G44" s="349"/>
      <c r="H44" s="996"/>
      <c r="I44" s="996"/>
      <c r="J44" s="349"/>
      <c r="K44" s="616"/>
      <c r="L44" s="616"/>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t="s">
        <v>314</v>
      </c>
      <c r="C45" s="894"/>
      <c r="D45" s="934">
        <v>2022</v>
      </c>
      <c r="E45" s="616">
        <v>788268</v>
      </c>
      <c r="F45" s="616">
        <v>46848161656.25</v>
      </c>
      <c r="G45" s="356"/>
      <c r="H45" s="893">
        <v>6</v>
      </c>
      <c r="I45" s="893">
        <v>350798</v>
      </c>
      <c r="J45" s="356"/>
      <c r="K45" s="893">
        <v>82</v>
      </c>
      <c r="L45" s="893">
        <v>4826315.2699999996</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15" customHeight="1">
      <c r="B46" s="351"/>
      <c r="C46" s="894"/>
      <c r="D46" s="934">
        <v>2023</v>
      </c>
      <c r="E46" s="616">
        <v>808092</v>
      </c>
      <c r="F46" s="616">
        <v>48021472247.400002</v>
      </c>
      <c r="G46" s="349"/>
      <c r="H46" s="996">
        <v>1</v>
      </c>
      <c r="I46" s="996">
        <v>65000</v>
      </c>
      <c r="J46" s="349"/>
      <c r="K46" s="616">
        <v>80</v>
      </c>
      <c r="L46" s="616">
        <v>4731235.0199999996</v>
      </c>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c r="C47" s="894"/>
      <c r="D47" s="934">
        <v>2024</v>
      </c>
      <c r="E47" s="893">
        <v>834607</v>
      </c>
      <c r="F47" s="893">
        <v>49585052455.339996</v>
      </c>
      <c r="G47" s="356"/>
      <c r="H47" s="893">
        <v>2</v>
      </c>
      <c r="I47" s="893">
        <v>109750</v>
      </c>
      <c r="J47" s="356"/>
      <c r="K47" s="893">
        <v>103</v>
      </c>
      <c r="L47" s="893">
        <v>6034176.3099999996</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8.1" customHeight="1">
      <c r="B48" s="351"/>
      <c r="C48" s="894"/>
      <c r="D48" s="934"/>
      <c r="E48" s="616"/>
      <c r="F48" s="616"/>
      <c r="G48" s="349"/>
      <c r="H48" s="996"/>
      <c r="I48" s="996"/>
      <c r="J48" s="349"/>
      <c r="K48" s="616"/>
      <c r="L48" s="616"/>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t="s">
        <v>315</v>
      </c>
      <c r="C49" s="894"/>
      <c r="D49" s="934">
        <v>2022</v>
      </c>
      <c r="E49" s="616">
        <v>808038</v>
      </c>
      <c r="F49" s="616">
        <v>67829970948.839996</v>
      </c>
      <c r="G49" s="356"/>
      <c r="H49" s="997" t="s">
        <v>306</v>
      </c>
      <c r="I49" s="997" t="s">
        <v>306</v>
      </c>
      <c r="J49" s="356"/>
      <c r="K49" s="893">
        <v>17</v>
      </c>
      <c r="L49" s="893">
        <v>1377936</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15" customHeight="1">
      <c r="B50" s="351"/>
      <c r="C50" s="894"/>
      <c r="D50" s="934">
        <v>2023</v>
      </c>
      <c r="E50" s="616">
        <v>837378</v>
      </c>
      <c r="F50" s="616">
        <v>70327884363.479996</v>
      </c>
      <c r="G50" s="349"/>
      <c r="H50" s="996">
        <v>5</v>
      </c>
      <c r="I50" s="996">
        <v>459870</v>
      </c>
      <c r="J50" s="349"/>
      <c r="K50" s="616">
        <v>41</v>
      </c>
      <c r="L50" s="616">
        <v>3606936.07</v>
      </c>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c r="C51" s="894"/>
      <c r="D51" s="934">
        <v>2024</v>
      </c>
      <c r="E51" s="893">
        <v>866208</v>
      </c>
      <c r="F51" s="893">
        <v>72764714855.880005</v>
      </c>
      <c r="G51" s="356"/>
      <c r="H51" s="893">
        <v>8</v>
      </c>
      <c r="I51" s="893">
        <v>772000</v>
      </c>
      <c r="J51" s="356"/>
      <c r="K51" s="893">
        <v>84</v>
      </c>
      <c r="L51" s="893">
        <v>7619719.8399999999</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8.1" customHeight="1">
      <c r="B52" s="351"/>
      <c r="C52" s="894"/>
      <c r="D52" s="934"/>
      <c r="E52" s="616"/>
      <c r="F52" s="616"/>
      <c r="G52" s="349"/>
      <c r="H52" s="996"/>
      <c r="I52" s="996"/>
      <c r="J52" s="349"/>
      <c r="K52" s="616"/>
      <c r="L52" s="616"/>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t="s">
        <v>316</v>
      </c>
      <c r="C53" s="894"/>
      <c r="D53" s="934">
        <v>2022</v>
      </c>
      <c r="E53" s="616">
        <v>1318352</v>
      </c>
      <c r="F53" s="616">
        <v>185991621615.04999</v>
      </c>
      <c r="G53" s="356"/>
      <c r="H53" s="997" t="s">
        <v>306</v>
      </c>
      <c r="I53" s="997" t="s">
        <v>306</v>
      </c>
      <c r="J53" s="356"/>
      <c r="K53" s="893">
        <v>12</v>
      </c>
      <c r="L53" s="893">
        <v>1528278.59</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15" customHeight="1">
      <c r="B54" s="351"/>
      <c r="C54" s="894"/>
      <c r="D54" s="934">
        <v>2023</v>
      </c>
      <c r="E54" s="616">
        <v>1391617</v>
      </c>
      <c r="F54" s="616">
        <v>196596900802.29001</v>
      </c>
      <c r="G54" s="349"/>
      <c r="H54" s="996">
        <v>2</v>
      </c>
      <c r="I54" s="996">
        <v>200301.5</v>
      </c>
      <c r="J54" s="349"/>
      <c r="K54" s="996">
        <v>53</v>
      </c>
      <c r="L54" s="996">
        <v>6666180.2000000002</v>
      </c>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c r="C55" s="894"/>
      <c r="D55" s="934">
        <v>2024</v>
      </c>
      <c r="E55" s="893">
        <v>1447668</v>
      </c>
      <c r="F55" s="893">
        <v>204604256546.82001</v>
      </c>
      <c r="G55" s="356"/>
      <c r="H55" s="997" t="s">
        <v>306</v>
      </c>
      <c r="I55" s="997" t="s">
        <v>306</v>
      </c>
      <c r="J55" s="356"/>
      <c r="K55" s="893">
        <v>81</v>
      </c>
      <c r="L55" s="893">
        <v>9521463.0299999993</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8.1" customHeight="1">
      <c r="B56" s="351"/>
      <c r="C56" s="894"/>
      <c r="D56" s="934"/>
      <c r="E56" s="616"/>
      <c r="F56" s="616"/>
      <c r="G56" s="349"/>
      <c r="H56" s="996"/>
      <c r="I56" s="996"/>
      <c r="J56" s="349"/>
      <c r="K56" s="616"/>
      <c r="L56" s="616"/>
      <c r="M56" s="349"/>
    </row>
    <row r="57" spans="2:43" ht="15" customHeight="1">
      <c r="B57" s="351" t="s">
        <v>317</v>
      </c>
      <c r="C57" s="351"/>
      <c r="D57" s="934">
        <v>2022</v>
      </c>
      <c r="E57" s="616">
        <v>510182</v>
      </c>
      <c r="F57" s="616">
        <v>123889830559.05</v>
      </c>
      <c r="G57" s="356"/>
      <c r="H57" s="997" t="s">
        <v>306</v>
      </c>
      <c r="I57" s="997" t="s">
        <v>306</v>
      </c>
      <c r="J57" s="356"/>
      <c r="K57" s="893">
        <v>2</v>
      </c>
      <c r="L57" s="893">
        <v>471232.66</v>
      </c>
      <c r="M57" s="349"/>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row>
    <row r="58" spans="2:43" ht="15" customHeight="1">
      <c r="B58" s="351"/>
      <c r="C58" s="351"/>
      <c r="D58" s="934">
        <v>2023</v>
      </c>
      <c r="E58" s="616">
        <v>553658</v>
      </c>
      <c r="F58" s="616">
        <v>134551124280.45</v>
      </c>
      <c r="G58" s="349"/>
      <c r="H58" s="997" t="s">
        <v>306</v>
      </c>
      <c r="I58" s="997" t="s">
        <v>306</v>
      </c>
      <c r="J58" s="349"/>
      <c r="K58" s="996">
        <v>3</v>
      </c>
      <c r="L58" s="996">
        <v>628135.15</v>
      </c>
      <c r="M58" s="349"/>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row>
    <row r="59" spans="2:43" ht="15" customHeight="1">
      <c r="B59" s="351"/>
      <c r="C59" s="351"/>
      <c r="D59" s="934">
        <v>2024</v>
      </c>
      <c r="E59" s="893">
        <v>591605</v>
      </c>
      <c r="F59" s="893">
        <v>143840746629.59</v>
      </c>
      <c r="G59" s="356"/>
      <c r="H59" s="997" t="s">
        <v>306</v>
      </c>
      <c r="I59" s="997" t="s">
        <v>306</v>
      </c>
      <c r="J59" s="356"/>
      <c r="K59" s="893">
        <v>19</v>
      </c>
      <c r="L59" s="893">
        <v>4360264.41</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8.1" customHeight="1">
      <c r="B60" s="351"/>
      <c r="C60" s="351"/>
      <c r="D60" s="934"/>
      <c r="E60" s="616"/>
      <c r="F60" s="616"/>
      <c r="G60" s="349"/>
      <c r="H60" s="996"/>
      <c r="I60" s="996"/>
      <c r="J60" s="349"/>
      <c r="K60" s="996"/>
      <c r="L60" s="996"/>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t="s">
        <v>318</v>
      </c>
      <c r="C61" s="351"/>
      <c r="D61" s="934">
        <v>2022</v>
      </c>
      <c r="E61" s="616">
        <v>240130</v>
      </c>
      <c r="F61" s="616">
        <v>82678073823.050003</v>
      </c>
      <c r="G61" s="356"/>
      <c r="H61" s="997" t="s">
        <v>306</v>
      </c>
      <c r="I61" s="997" t="s">
        <v>306</v>
      </c>
      <c r="J61" s="356"/>
      <c r="K61" s="997" t="s">
        <v>306</v>
      </c>
      <c r="L61" s="997" t="s">
        <v>306</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15" customHeight="1">
      <c r="B62" s="351"/>
      <c r="C62" s="351"/>
      <c r="D62" s="934">
        <v>2023</v>
      </c>
      <c r="E62" s="616">
        <v>265718</v>
      </c>
      <c r="F62" s="616">
        <v>91544233912.300003</v>
      </c>
      <c r="G62" s="349"/>
      <c r="H62" s="997" t="s">
        <v>306</v>
      </c>
      <c r="I62" s="997" t="s">
        <v>306</v>
      </c>
      <c r="J62" s="349"/>
      <c r="K62" s="997" t="s">
        <v>306</v>
      </c>
      <c r="L62" s="997" t="s">
        <v>306</v>
      </c>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c r="C63" s="351"/>
      <c r="D63" s="934">
        <v>2024</v>
      </c>
      <c r="E63" s="893">
        <v>289178</v>
      </c>
      <c r="F63" s="893">
        <v>99665706446.039993</v>
      </c>
      <c r="G63" s="356"/>
      <c r="H63" s="997" t="s">
        <v>306</v>
      </c>
      <c r="I63" s="997" t="s">
        <v>306</v>
      </c>
      <c r="J63" s="356"/>
      <c r="K63" s="998">
        <v>2</v>
      </c>
      <c r="L63" s="998">
        <v>642367.87</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8.1" customHeight="1">
      <c r="B64" s="351"/>
      <c r="C64" s="351"/>
      <c r="D64" s="934"/>
      <c r="E64" s="616"/>
      <c r="F64" s="616"/>
      <c r="G64" s="349"/>
      <c r="H64" s="996"/>
      <c r="I64" s="996"/>
      <c r="J64" s="349"/>
      <c r="K64" s="996"/>
      <c r="L64" s="996"/>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t="s">
        <v>319</v>
      </c>
      <c r="C65" s="351"/>
      <c r="D65" s="934">
        <v>2022</v>
      </c>
      <c r="E65" s="616">
        <v>133439</v>
      </c>
      <c r="F65" s="616">
        <v>59444127432.82</v>
      </c>
      <c r="G65" s="356"/>
      <c r="H65" s="997" t="s">
        <v>306</v>
      </c>
      <c r="I65" s="997" t="s">
        <v>306</v>
      </c>
      <c r="J65" s="356"/>
      <c r="K65" s="997" t="s">
        <v>306</v>
      </c>
      <c r="L65" s="997" t="s">
        <v>306</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15" customHeight="1">
      <c r="B66" s="351"/>
      <c r="C66" s="351"/>
      <c r="D66" s="934">
        <v>2023</v>
      </c>
      <c r="E66" s="616">
        <v>149635</v>
      </c>
      <c r="F66" s="616">
        <v>66665879566.699997</v>
      </c>
      <c r="G66" s="349"/>
      <c r="H66" s="997" t="s">
        <v>306</v>
      </c>
      <c r="I66" s="997" t="s">
        <v>306</v>
      </c>
      <c r="J66" s="349"/>
      <c r="K66" s="996">
        <v>1</v>
      </c>
      <c r="L66" s="996">
        <v>400340.37</v>
      </c>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c r="C67" s="351"/>
      <c r="D67" s="934">
        <v>2024</v>
      </c>
      <c r="E67" s="893">
        <v>166751</v>
      </c>
      <c r="F67" s="893">
        <v>74298921593.830002</v>
      </c>
      <c r="G67" s="356"/>
      <c r="H67" s="997" t="s">
        <v>306</v>
      </c>
      <c r="I67" s="997" t="s">
        <v>306</v>
      </c>
      <c r="J67" s="356"/>
      <c r="K67" s="997" t="s">
        <v>306</v>
      </c>
      <c r="L67" s="997" t="s">
        <v>306</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8.1" customHeight="1">
      <c r="B68" s="351"/>
      <c r="C68" s="351"/>
      <c r="D68" s="934"/>
      <c r="E68" s="616"/>
      <c r="F68" s="616"/>
      <c r="G68" s="349"/>
      <c r="H68" s="996"/>
      <c r="I68" s="996"/>
      <c r="J68" s="349"/>
      <c r="K68" s="996"/>
      <c r="L68" s="996"/>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t="s">
        <v>320</v>
      </c>
      <c r="C69" s="351"/>
      <c r="D69" s="934">
        <v>2022</v>
      </c>
      <c r="E69" s="616">
        <v>221732</v>
      </c>
      <c r="F69" s="616">
        <v>150441533763.82001</v>
      </c>
      <c r="G69" s="356"/>
      <c r="H69" s="997" t="s">
        <v>306</v>
      </c>
      <c r="I69" s="997" t="s">
        <v>306</v>
      </c>
      <c r="J69" s="356"/>
      <c r="K69" s="997" t="s">
        <v>306</v>
      </c>
      <c r="L69" s="997" t="s">
        <v>306</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15" customHeight="1">
      <c r="B70" s="351"/>
      <c r="C70" s="351"/>
      <c r="D70" s="934">
        <v>2023</v>
      </c>
      <c r="E70" s="616">
        <v>253065</v>
      </c>
      <c r="F70" s="616">
        <v>171946135124.59</v>
      </c>
      <c r="G70" s="349"/>
      <c r="H70" s="997" t="s">
        <v>306</v>
      </c>
      <c r="I70" s="997" t="s">
        <v>306</v>
      </c>
      <c r="J70" s="349"/>
      <c r="K70" s="997" t="s">
        <v>306</v>
      </c>
      <c r="L70" s="997" t="s">
        <v>306</v>
      </c>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c r="C71" s="351"/>
      <c r="D71" s="934">
        <v>2024</v>
      </c>
      <c r="E71" s="893">
        <v>289249</v>
      </c>
      <c r="F71" s="893">
        <v>197054304165.01001</v>
      </c>
      <c r="G71" s="356"/>
      <c r="H71" s="997" t="s">
        <v>306</v>
      </c>
      <c r="I71" s="997" t="s">
        <v>306</v>
      </c>
      <c r="J71" s="356"/>
      <c r="K71" s="997" t="s">
        <v>306</v>
      </c>
      <c r="L71" s="997" t="s">
        <v>306</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8.1" customHeight="1">
      <c r="B72" s="351"/>
      <c r="C72" s="351"/>
      <c r="D72" s="934"/>
      <c r="E72" s="616"/>
      <c r="F72" s="616"/>
      <c r="G72" s="349"/>
      <c r="H72" s="996"/>
      <c r="I72" s="996"/>
      <c r="J72" s="349"/>
      <c r="K72" s="996"/>
      <c r="L72" s="996"/>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t="s">
        <v>261</v>
      </c>
      <c r="C73" s="351"/>
      <c r="D73" s="934">
        <v>2022</v>
      </c>
      <c r="E73" s="616">
        <v>91878</v>
      </c>
      <c r="F73" s="616">
        <v>160748640132.94</v>
      </c>
      <c r="G73" s="356"/>
      <c r="H73" s="997" t="s">
        <v>306</v>
      </c>
      <c r="I73" s="997" t="s">
        <v>306</v>
      </c>
      <c r="J73" s="356"/>
      <c r="K73" s="997" t="s">
        <v>306</v>
      </c>
      <c r="L73" s="997" t="s">
        <v>306</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15" customHeight="1">
      <c r="B74" s="351"/>
      <c r="C74" s="351"/>
      <c r="D74" s="934">
        <v>2023</v>
      </c>
      <c r="E74" s="616">
        <v>108538</v>
      </c>
      <c r="F74" s="616">
        <v>191041262575.67001</v>
      </c>
      <c r="H74" s="997" t="s">
        <v>306</v>
      </c>
      <c r="I74" s="997" t="s">
        <v>306</v>
      </c>
      <c r="K74" s="997" t="s">
        <v>306</v>
      </c>
      <c r="L74" s="997" t="s">
        <v>306</v>
      </c>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c r="C75" s="351"/>
      <c r="D75" s="934">
        <v>2024</v>
      </c>
      <c r="E75" s="893">
        <v>128945</v>
      </c>
      <c r="F75" s="893">
        <v>228748381797.67001</v>
      </c>
      <c r="G75" s="356"/>
      <c r="H75" s="997" t="s">
        <v>306</v>
      </c>
      <c r="I75" s="997" t="s">
        <v>306</v>
      </c>
      <c r="J75" s="356"/>
      <c r="K75" s="997" t="s">
        <v>306</v>
      </c>
      <c r="L75" s="997" t="s">
        <v>306</v>
      </c>
      <c r="M75" s="349"/>
    </row>
    <row r="76" spans="1:36" s="900" customFormat="1" ht="8.1" customHeight="1" thickBot="1">
      <c r="A76" s="881"/>
      <c r="B76" s="895"/>
      <c r="C76" s="895"/>
      <c r="D76" s="882"/>
      <c r="E76" s="895"/>
      <c r="F76" s="895"/>
      <c r="G76" s="895"/>
      <c r="H76" s="895"/>
      <c r="I76" s="895"/>
      <c r="J76" s="895"/>
      <c r="K76" s="895"/>
      <c r="L76" s="895"/>
      <c r="M76" s="349"/>
    </row>
    <row r="77" spans="1:36" s="900" customFormat="1">
      <c r="A77" s="896"/>
      <c r="B77" s="896"/>
      <c r="C77" s="896"/>
      <c r="D77" s="897"/>
      <c r="E77" s="610"/>
      <c r="F77" s="861"/>
      <c r="G77" s="616"/>
      <c r="H77" s="616"/>
      <c r="I77" s="616"/>
      <c r="J77" s="616"/>
      <c r="K77" s="616"/>
      <c r="L77" s="616"/>
      <c r="M77" s="883" t="s">
        <v>165</v>
      </c>
    </row>
    <row r="78" spans="1:36">
      <c r="A78" s="896"/>
      <c r="B78" s="896"/>
      <c r="C78" s="896"/>
      <c r="D78" s="897"/>
      <c r="E78" s="929"/>
      <c r="F78" s="929"/>
      <c r="M78" s="884" t="s">
        <v>106</v>
      </c>
    </row>
    <row r="80" spans="1:36">
      <c r="G80" s="901"/>
      <c r="H80" s="901"/>
      <c r="I80" s="901"/>
      <c r="J80" s="901"/>
      <c r="K80" s="901"/>
      <c r="L80" s="901"/>
      <c r="M80" s="901"/>
    </row>
    <row r="81" spans="2:43">
      <c r="B81" s="894"/>
    </row>
    <row r="82" spans="2:43">
      <c r="B82" s="894"/>
    </row>
    <row r="83" spans="2:43" s="610" customFormat="1">
      <c r="B83" s="894"/>
      <c r="D83" s="613"/>
      <c r="F83" s="861"/>
      <c r="G83" s="861"/>
      <c r="H83" s="861"/>
      <c r="I83" s="861"/>
      <c r="J83" s="861"/>
      <c r="K83" s="861"/>
      <c r="L83" s="861"/>
      <c r="M83" s="861"/>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row>
    <row r="84" spans="2:43" s="610" customFormat="1">
      <c r="B84" s="894"/>
      <c r="D84" s="613"/>
      <c r="F84" s="861"/>
      <c r="G84" s="861"/>
      <c r="H84" s="861"/>
      <c r="I84" s="861"/>
      <c r="J84" s="861"/>
      <c r="K84" s="861"/>
      <c r="L84" s="861"/>
      <c r="M84" s="861"/>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row>
    <row r="85" spans="2:43" s="610" customFormat="1">
      <c r="B85" s="894"/>
      <c r="D85" s="613"/>
      <c r="F85" s="861"/>
      <c r="G85" s="861"/>
      <c r="H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F86" s="861"/>
      <c r="G86" s="861"/>
      <c r="H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F87" s="861"/>
      <c r="G87" s="861"/>
      <c r="H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F88" s="861"/>
      <c r="G88" s="861"/>
      <c r="H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F89" s="861"/>
      <c r="G89" s="861"/>
      <c r="H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F90" s="861"/>
      <c r="G90" s="861"/>
      <c r="H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F91" s="861"/>
      <c r="G91" s="861"/>
      <c r="H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F92" s="861"/>
      <c r="G92" s="861"/>
      <c r="H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F93" s="861"/>
      <c r="G93" s="861"/>
      <c r="H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F94" s="861"/>
      <c r="G94" s="861"/>
      <c r="H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F95" s="861"/>
      <c r="G95" s="861"/>
      <c r="H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F96" s="861"/>
      <c r="G96" s="861"/>
      <c r="H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F97" s="861"/>
      <c r="G97" s="861"/>
      <c r="H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F98" s="861"/>
      <c r="G98" s="861"/>
      <c r="H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F99" s="861"/>
      <c r="G99" s="861"/>
      <c r="H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902"/>
      <c r="D100" s="613"/>
      <c r="F100" s="861"/>
      <c r="G100" s="861"/>
      <c r="H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902"/>
      <c r="D101" s="613"/>
      <c r="F101" s="861"/>
      <c r="G101" s="861"/>
      <c r="H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894"/>
      <c r="D102" s="613"/>
      <c r="F102" s="861"/>
      <c r="G102" s="861"/>
      <c r="H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F103" s="861"/>
      <c r="G103" s="861"/>
      <c r="H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902"/>
      <c r="D104" s="613"/>
      <c r="F104" s="861"/>
      <c r="G104" s="861"/>
      <c r="H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894"/>
      <c r="D105" s="613"/>
      <c r="F105" s="861"/>
      <c r="G105" s="861"/>
      <c r="H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894"/>
      <c r="D106" s="613"/>
      <c r="F106" s="861"/>
      <c r="G106" s="861"/>
      <c r="H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F107" s="861"/>
      <c r="G107" s="861"/>
      <c r="H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F108" s="861"/>
      <c r="G108" s="861"/>
      <c r="H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F109" s="861"/>
      <c r="G109" s="861"/>
      <c r="H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F110" s="861"/>
      <c r="G110" s="861"/>
      <c r="H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F111" s="861"/>
      <c r="G111" s="861"/>
      <c r="H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F112" s="861"/>
      <c r="G112" s="861"/>
      <c r="H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F113" s="861"/>
      <c r="G113" s="861"/>
      <c r="H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F114" s="861"/>
      <c r="G114" s="861"/>
      <c r="H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F115" s="861"/>
      <c r="G115" s="861"/>
      <c r="H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F116" s="861"/>
      <c r="G116" s="861"/>
      <c r="H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F117" s="861"/>
      <c r="G117" s="861"/>
      <c r="H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F118" s="861"/>
      <c r="G118" s="861"/>
      <c r="H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F119" s="861"/>
      <c r="G119" s="861"/>
      <c r="H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903"/>
      <c r="D120" s="613"/>
      <c r="F120" s="861"/>
      <c r="G120" s="861"/>
      <c r="H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903"/>
      <c r="D121" s="613"/>
      <c r="F121" s="861"/>
      <c r="G121" s="861"/>
      <c r="H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F122" s="861"/>
      <c r="G122" s="861"/>
      <c r="H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F123" s="861"/>
      <c r="G123" s="861"/>
      <c r="H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F124" s="861"/>
      <c r="G124" s="861"/>
      <c r="H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F125" s="861"/>
      <c r="G125" s="861"/>
      <c r="H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F126" s="861"/>
      <c r="G126" s="861"/>
      <c r="H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F127" s="861"/>
      <c r="G127" s="861"/>
      <c r="H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F128" s="861"/>
      <c r="G128" s="861"/>
      <c r="H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2:43" s="610" customFormat="1">
      <c r="B129" s="903"/>
      <c r="D129" s="613"/>
      <c r="F129" s="861"/>
      <c r="G129" s="861"/>
      <c r="H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sheetData>
  <mergeCells count="4">
    <mergeCell ref="H10:L10"/>
    <mergeCell ref="E11:F11"/>
    <mergeCell ref="H11:I11"/>
    <mergeCell ref="K11:L11"/>
  </mergeCells>
  <printOptions horizontalCentered="1"/>
  <pageMargins left="0.45" right="0.45" top="0.75" bottom="0.75" header="0.3" footer="0.3"/>
  <pageSetup paperSize="9" scale="70"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3FC0-9413-4BFF-A3DB-73AC15F048F5}">
  <dimension ref="A1:AQ129"/>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12.28515625" style="613" customWidth="1"/>
    <col min="5" max="5" width="12.28515625" style="861" customWidth="1"/>
    <col min="6" max="6" width="18.140625" style="861" customWidth="1"/>
    <col min="7" max="7" width="1.28515625" style="861" customWidth="1"/>
    <col min="8" max="8" width="12.28515625" style="861" customWidth="1"/>
    <col min="9" max="9" width="18.140625" style="861" customWidth="1"/>
    <col min="10" max="10" width="1.28515625" style="861" customWidth="1"/>
    <col min="11" max="11" width="12.28515625" style="610" customWidth="1"/>
    <col min="12" max="12" width="18.140625" style="861" customWidth="1"/>
    <col min="13" max="13" width="1.5703125" style="861" customWidth="1"/>
    <col min="14" max="16384" width="10" style="362"/>
  </cols>
  <sheetData>
    <row r="1" spans="1:13" ht="15">
      <c r="M1" s="342" t="s">
        <v>0</v>
      </c>
    </row>
    <row r="2" spans="1:13" ht="14.25">
      <c r="M2" s="343" t="s">
        <v>1</v>
      </c>
    </row>
    <row r="3" spans="1:13" ht="15" customHeight="1">
      <c r="H3" s="904"/>
      <c r="I3" s="981"/>
    </row>
    <row r="4" spans="1:13" ht="15" customHeight="1">
      <c r="H4" s="904"/>
      <c r="I4" s="980"/>
    </row>
    <row r="5" spans="1:13" s="848" customFormat="1" ht="16.5">
      <c r="A5" s="842"/>
      <c r="B5" s="843" t="s">
        <v>291</v>
      </c>
      <c r="C5" s="844" t="s">
        <v>448</v>
      </c>
      <c r="D5" s="845"/>
      <c r="E5" s="861"/>
      <c r="F5" s="861"/>
      <c r="G5" s="861"/>
      <c r="H5" s="904"/>
      <c r="I5" s="904"/>
      <c r="J5" s="861"/>
      <c r="K5" s="610"/>
      <c r="L5" s="861"/>
      <c r="M5" s="885"/>
    </row>
    <row r="6" spans="1:13" s="848" customFormat="1" ht="16.5">
      <c r="A6" s="842"/>
      <c r="B6" s="843"/>
      <c r="C6" s="844" t="s">
        <v>452</v>
      </c>
      <c r="D6" s="845"/>
      <c r="E6" s="861"/>
      <c r="F6" s="861"/>
      <c r="G6" s="861"/>
      <c r="H6" s="906"/>
      <c r="I6" s="906"/>
      <c r="J6" s="861"/>
      <c r="K6" s="610"/>
      <c r="L6" s="861"/>
      <c r="M6" s="885"/>
    </row>
    <row r="7" spans="1:13" s="848" customFormat="1" ht="16.5">
      <c r="A7" s="842"/>
      <c r="B7" s="849" t="s">
        <v>292</v>
      </c>
      <c r="C7" s="850" t="s">
        <v>453</v>
      </c>
      <c r="D7" s="851"/>
      <c r="E7" s="861"/>
      <c r="F7" s="861"/>
      <c r="G7" s="861"/>
      <c r="H7" s="855"/>
      <c r="I7" s="855"/>
      <c r="J7" s="861"/>
      <c r="K7" s="610"/>
      <c r="L7" s="861"/>
      <c r="M7" s="885"/>
    </row>
    <row r="8" spans="1:13" ht="14.25" thickBot="1"/>
    <row r="9" spans="1:13" ht="14.25" thickTop="1">
      <c r="A9" s="852"/>
      <c r="B9" s="853"/>
      <c r="C9" s="853"/>
      <c r="D9" s="589"/>
      <c r="E9" s="886"/>
      <c r="F9" s="886"/>
      <c r="G9" s="886"/>
      <c r="H9" s="886"/>
      <c r="I9" s="886"/>
      <c r="J9" s="886"/>
      <c r="K9" s="853"/>
      <c r="L9" s="886"/>
      <c r="M9" s="886"/>
    </row>
    <row r="10" spans="1:13" ht="18" customHeight="1">
      <c r="B10" s="983" t="s">
        <v>432</v>
      </c>
      <c r="C10" s="351"/>
      <c r="D10" s="887" t="s">
        <v>337</v>
      </c>
      <c r="E10" s="999" t="s">
        <v>450</v>
      </c>
      <c r="F10" s="999"/>
      <c r="G10" s="999"/>
      <c r="H10" s="999"/>
      <c r="I10" s="999"/>
      <c r="J10" s="999"/>
      <c r="K10" s="999"/>
      <c r="L10" s="999"/>
      <c r="M10" s="887"/>
    </row>
    <row r="11" spans="1:13" ht="18" customHeight="1">
      <c r="B11" s="983" t="s">
        <v>433</v>
      </c>
      <c r="C11" s="889"/>
      <c r="D11" s="890" t="s">
        <v>338</v>
      </c>
      <c r="E11" s="888" t="s">
        <v>414</v>
      </c>
      <c r="F11" s="888"/>
      <c r="G11" s="855"/>
      <c r="H11" s="888" t="s">
        <v>415</v>
      </c>
      <c r="I11" s="888"/>
      <c r="J11" s="855"/>
      <c r="K11" s="888" t="s">
        <v>416</v>
      </c>
      <c r="L11" s="888"/>
      <c r="M11" s="891"/>
    </row>
    <row r="12" spans="1:13" ht="18" customHeight="1">
      <c r="B12" s="988" t="s">
        <v>434</v>
      </c>
      <c r="C12" s="889"/>
      <c r="D12" s="890"/>
      <c r="E12" s="859" t="s">
        <v>271</v>
      </c>
      <c r="F12" s="860" t="s">
        <v>408</v>
      </c>
      <c r="G12" s="858"/>
      <c r="H12" s="859" t="s">
        <v>271</v>
      </c>
      <c r="I12" s="860" t="s">
        <v>408</v>
      </c>
      <c r="J12" s="858"/>
      <c r="K12" s="859" t="s">
        <v>271</v>
      </c>
      <c r="L12" s="860" t="s">
        <v>408</v>
      </c>
      <c r="M12" s="858"/>
    </row>
    <row r="13" spans="1:13" ht="18" customHeight="1">
      <c r="B13" s="988" t="s">
        <v>435</v>
      </c>
      <c r="C13" s="889"/>
      <c r="D13" s="890"/>
      <c r="E13" s="862" t="s">
        <v>262</v>
      </c>
      <c r="F13" s="863" t="s">
        <v>409</v>
      </c>
      <c r="G13" s="858"/>
      <c r="H13" s="862" t="s">
        <v>262</v>
      </c>
      <c r="I13" s="863" t="s">
        <v>409</v>
      </c>
      <c r="J13" s="858"/>
      <c r="K13" s="862" t="s">
        <v>262</v>
      </c>
      <c r="L13" s="863" t="s">
        <v>409</v>
      </c>
      <c r="M13" s="858"/>
    </row>
    <row r="14" spans="1:13">
      <c r="B14" s="889"/>
      <c r="C14" s="889"/>
      <c r="D14" s="890"/>
      <c r="E14" s="858"/>
      <c r="F14" s="864" t="s">
        <v>410</v>
      </c>
      <c r="G14" s="858"/>
      <c r="H14" s="909"/>
      <c r="I14" s="864" t="s">
        <v>410</v>
      </c>
      <c r="J14" s="858"/>
      <c r="K14" s="862"/>
      <c r="L14" s="864" t="s">
        <v>410</v>
      </c>
      <c r="M14" s="858"/>
    </row>
    <row r="15" spans="1:13" ht="8.1" customHeight="1">
      <c r="A15" s="865"/>
      <c r="B15" s="866"/>
      <c r="C15" s="866"/>
      <c r="D15" s="867"/>
      <c r="E15" s="868"/>
      <c r="F15" s="868"/>
      <c r="G15" s="868"/>
      <c r="H15" s="910"/>
      <c r="I15" s="910"/>
      <c r="J15" s="868"/>
      <c r="K15" s="868"/>
      <c r="L15" s="868"/>
      <c r="M15" s="868"/>
    </row>
    <row r="16" spans="1:13" ht="8.1" customHeight="1">
      <c r="B16" s="608"/>
      <c r="C16" s="608"/>
      <c r="D16" s="597"/>
      <c r="E16" s="855"/>
      <c r="F16" s="855"/>
      <c r="G16" s="855"/>
      <c r="H16" s="858"/>
      <c r="I16" s="858"/>
      <c r="J16" s="855"/>
      <c r="K16" s="855"/>
      <c r="L16" s="855"/>
      <c r="M16" s="855"/>
    </row>
    <row r="17" spans="2:30" ht="15" customHeight="1">
      <c r="B17" s="608" t="s">
        <v>411</v>
      </c>
      <c r="C17" s="608"/>
      <c r="D17" s="597">
        <v>2022</v>
      </c>
      <c r="E17" s="864">
        <v>1639415</v>
      </c>
      <c r="F17" s="864">
        <v>7541562859.1600008</v>
      </c>
      <c r="G17" s="864"/>
      <c r="H17" s="864">
        <v>2236255</v>
      </c>
      <c r="I17" s="864">
        <v>31255241391.650005</v>
      </c>
      <c r="J17" s="864"/>
      <c r="K17" s="864">
        <v>2087038</v>
      </c>
      <c r="L17" s="864">
        <v>70295829093.869995</v>
      </c>
      <c r="M17" s="855"/>
      <c r="N17" s="350"/>
      <c r="O17" s="350"/>
      <c r="P17" s="350"/>
      <c r="Q17" s="350"/>
      <c r="R17" s="350"/>
      <c r="S17" s="350"/>
      <c r="T17" s="350"/>
      <c r="U17" s="350"/>
      <c r="V17" s="350"/>
      <c r="W17" s="350"/>
      <c r="X17" s="350"/>
      <c r="Y17" s="350"/>
      <c r="Z17" s="350"/>
      <c r="AA17" s="350"/>
      <c r="AB17" s="350"/>
      <c r="AC17" s="350"/>
      <c r="AD17" s="350"/>
    </row>
    <row r="18" spans="2:30" ht="15" customHeight="1">
      <c r="B18" s="608"/>
      <c r="C18" s="608"/>
      <c r="D18" s="597">
        <v>2023</v>
      </c>
      <c r="E18" s="864">
        <v>1624196</v>
      </c>
      <c r="F18" s="864">
        <v>10233686585.459999</v>
      </c>
      <c r="G18" s="864"/>
      <c r="H18" s="864">
        <v>2238925</v>
      </c>
      <c r="I18" s="864">
        <v>36953474299.290009</v>
      </c>
      <c r="J18" s="864"/>
      <c r="K18" s="864">
        <v>2117789</v>
      </c>
      <c r="L18" s="864">
        <v>74947653967.959991</v>
      </c>
      <c r="M18" s="855"/>
      <c r="N18" s="350"/>
      <c r="O18" s="350"/>
      <c r="P18" s="350"/>
      <c r="Q18" s="350"/>
      <c r="R18" s="350"/>
      <c r="S18" s="350"/>
      <c r="T18" s="350"/>
      <c r="U18" s="350"/>
      <c r="V18" s="350"/>
      <c r="W18" s="350"/>
      <c r="X18" s="350"/>
      <c r="Y18" s="350"/>
      <c r="Z18" s="350"/>
      <c r="AA18" s="350"/>
      <c r="AB18" s="350"/>
      <c r="AC18" s="350"/>
      <c r="AD18" s="350"/>
    </row>
    <row r="19" spans="2:30" ht="15" customHeight="1">
      <c r="B19" s="608"/>
      <c r="C19" s="608"/>
      <c r="D19" s="597">
        <v>2024</v>
      </c>
      <c r="E19" s="892">
        <v>1603500</v>
      </c>
      <c r="F19" s="892">
        <v>11739265015.549999</v>
      </c>
      <c r="G19" s="892"/>
      <c r="H19" s="892">
        <v>2241309</v>
      </c>
      <c r="I19" s="892">
        <v>41807021870.010002</v>
      </c>
      <c r="K19" s="892">
        <v>2183060</v>
      </c>
      <c r="L19" s="892">
        <v>82001925231.470016</v>
      </c>
      <c r="M19" s="855"/>
      <c r="N19" s="350"/>
      <c r="O19" s="350"/>
      <c r="P19" s="350"/>
      <c r="Q19" s="350"/>
      <c r="R19" s="350"/>
      <c r="S19" s="350"/>
      <c r="T19" s="350"/>
      <c r="U19" s="350"/>
      <c r="V19" s="350"/>
      <c r="W19" s="350"/>
      <c r="X19" s="350"/>
      <c r="Y19" s="350"/>
      <c r="Z19" s="350"/>
      <c r="AA19" s="350"/>
      <c r="AB19" s="350"/>
      <c r="AC19" s="350"/>
      <c r="AD19" s="350"/>
    </row>
    <row r="20" spans="2:30" ht="8.1" customHeight="1">
      <c r="B20" s="608"/>
      <c r="C20" s="608"/>
      <c r="D20" s="934"/>
      <c r="E20" s="616"/>
      <c r="F20" s="616"/>
      <c r="G20" s="345"/>
      <c r="H20" s="616"/>
      <c r="I20" s="616"/>
      <c r="J20" s="345"/>
      <c r="K20" s="616"/>
      <c r="L20" s="616"/>
      <c r="M20" s="855"/>
      <c r="N20" s="350"/>
      <c r="O20" s="350"/>
      <c r="P20" s="350"/>
      <c r="Q20" s="350"/>
      <c r="R20" s="350"/>
      <c r="S20" s="350"/>
      <c r="T20" s="350"/>
      <c r="U20" s="350"/>
      <c r="V20" s="350"/>
      <c r="W20" s="350"/>
      <c r="X20" s="350"/>
      <c r="Y20" s="350"/>
      <c r="Z20" s="350"/>
      <c r="AA20" s="350"/>
      <c r="AB20" s="350"/>
      <c r="AC20" s="350"/>
      <c r="AD20" s="350"/>
    </row>
    <row r="21" spans="2:30" ht="15" customHeight="1">
      <c r="B21" s="351" t="s">
        <v>436</v>
      </c>
      <c r="C21" s="351"/>
      <c r="D21" s="934">
        <v>2022</v>
      </c>
      <c r="E21" s="616">
        <v>1192786</v>
      </c>
      <c r="F21" s="616">
        <v>2236001789.9699998</v>
      </c>
      <c r="G21" s="616"/>
      <c r="H21" s="616">
        <v>1045095</v>
      </c>
      <c r="I21" s="616">
        <v>1876143715.4300001</v>
      </c>
      <c r="J21" s="616"/>
      <c r="K21" s="616">
        <v>790165</v>
      </c>
      <c r="L21" s="616">
        <v>1039610947.45</v>
      </c>
      <c r="M21" s="345"/>
      <c r="N21" s="350"/>
      <c r="O21" s="350"/>
      <c r="P21" s="350"/>
      <c r="Q21" s="350"/>
      <c r="R21" s="350"/>
      <c r="S21" s="350"/>
      <c r="T21" s="350"/>
      <c r="U21" s="350"/>
      <c r="V21" s="350"/>
      <c r="W21" s="350"/>
      <c r="X21" s="350"/>
      <c r="Y21" s="350"/>
      <c r="Z21" s="350"/>
      <c r="AA21" s="350"/>
      <c r="AB21" s="350"/>
      <c r="AC21" s="350"/>
      <c r="AD21" s="350"/>
    </row>
    <row r="22" spans="2:30" ht="15" customHeight="1">
      <c r="B22" s="351"/>
      <c r="C22" s="351"/>
      <c r="D22" s="934">
        <v>2023</v>
      </c>
      <c r="E22" s="616">
        <v>889186</v>
      </c>
      <c r="F22" s="616">
        <v>1583349032.8</v>
      </c>
      <c r="G22" s="616"/>
      <c r="H22" s="616">
        <v>724015</v>
      </c>
      <c r="I22" s="616">
        <v>1140630648.9400001</v>
      </c>
      <c r="J22" s="616"/>
      <c r="K22" s="616">
        <v>669988</v>
      </c>
      <c r="L22" s="616">
        <v>803061563.25</v>
      </c>
      <c r="M22" s="345"/>
      <c r="N22" s="350"/>
      <c r="O22" s="350"/>
      <c r="P22" s="350"/>
      <c r="Q22" s="350"/>
      <c r="R22" s="350"/>
      <c r="S22" s="350"/>
      <c r="T22" s="350"/>
      <c r="U22" s="350"/>
      <c r="V22" s="350"/>
      <c r="W22" s="350"/>
      <c r="X22" s="350"/>
      <c r="Y22" s="350"/>
      <c r="Z22" s="350"/>
      <c r="AA22" s="350"/>
      <c r="AB22" s="350"/>
      <c r="AC22" s="350"/>
      <c r="AD22" s="350"/>
    </row>
    <row r="23" spans="2:30" ht="15" customHeight="1">
      <c r="B23" s="351"/>
      <c r="C23" s="351"/>
      <c r="D23" s="934">
        <v>2024</v>
      </c>
      <c r="E23" s="893">
        <v>830942</v>
      </c>
      <c r="F23" s="893">
        <v>1508371987.8599999</v>
      </c>
      <c r="G23" s="938"/>
      <c r="H23" s="893">
        <v>638018</v>
      </c>
      <c r="I23" s="893">
        <v>1052660076.61</v>
      </c>
      <c r="K23" s="893">
        <v>638200</v>
      </c>
      <c r="L23" s="893">
        <v>789969060.60000002</v>
      </c>
      <c r="M23" s="345"/>
      <c r="N23" s="350"/>
      <c r="O23" s="350"/>
      <c r="P23" s="350"/>
      <c r="Q23" s="350"/>
      <c r="R23" s="350"/>
      <c r="S23" s="350"/>
      <c r="T23" s="350"/>
      <c r="U23" s="350"/>
      <c r="V23" s="350"/>
      <c r="W23" s="350"/>
      <c r="X23" s="350"/>
      <c r="Y23" s="350"/>
      <c r="Z23" s="350"/>
      <c r="AA23" s="350"/>
      <c r="AB23" s="350"/>
      <c r="AC23" s="350"/>
      <c r="AD23" s="350"/>
    </row>
    <row r="24" spans="2:30" ht="8.1" customHeight="1">
      <c r="B24" s="351"/>
      <c r="C24" s="351"/>
      <c r="D24" s="934"/>
      <c r="E24" s="616"/>
      <c r="F24" s="616"/>
      <c r="G24" s="616"/>
      <c r="H24" s="616"/>
      <c r="I24" s="616"/>
      <c r="J24" s="616"/>
      <c r="K24" s="616"/>
      <c r="L24" s="616"/>
      <c r="M24" s="345"/>
      <c r="N24" s="350"/>
      <c r="O24" s="350"/>
      <c r="P24" s="350"/>
      <c r="Q24" s="350"/>
      <c r="R24" s="350"/>
      <c r="S24" s="350"/>
      <c r="T24" s="350"/>
      <c r="U24" s="350"/>
      <c r="V24" s="350"/>
      <c r="W24" s="350"/>
      <c r="X24" s="350"/>
      <c r="Y24" s="350"/>
      <c r="Z24" s="350"/>
      <c r="AA24" s="350"/>
      <c r="AB24" s="350"/>
      <c r="AC24" s="350"/>
      <c r="AD24" s="350"/>
    </row>
    <row r="25" spans="2:30" ht="15" customHeight="1">
      <c r="B25" s="351" t="s">
        <v>309</v>
      </c>
      <c r="C25" s="351"/>
      <c r="D25" s="934">
        <v>2022</v>
      </c>
      <c r="E25" s="616">
        <v>260536</v>
      </c>
      <c r="F25" s="616">
        <v>1816929950.24</v>
      </c>
      <c r="G25" s="616"/>
      <c r="H25" s="616">
        <v>351177</v>
      </c>
      <c r="I25" s="616">
        <v>2514425149.6700001</v>
      </c>
      <c r="J25" s="616"/>
      <c r="K25" s="616">
        <v>169468</v>
      </c>
      <c r="L25" s="616">
        <v>1225656680.3800001</v>
      </c>
      <c r="M25" s="346"/>
      <c r="N25" s="350"/>
      <c r="O25" s="350"/>
      <c r="P25" s="350"/>
      <c r="Q25" s="350"/>
      <c r="R25" s="350"/>
      <c r="S25" s="350"/>
      <c r="T25" s="350"/>
      <c r="U25" s="350"/>
      <c r="V25" s="350"/>
      <c r="W25" s="350"/>
      <c r="X25" s="350"/>
      <c r="Y25" s="350"/>
      <c r="Z25" s="350"/>
      <c r="AA25" s="350"/>
      <c r="AB25" s="350"/>
      <c r="AC25" s="350"/>
      <c r="AD25" s="350"/>
    </row>
    <row r="26" spans="2:30" ht="15" customHeight="1">
      <c r="B26" s="351"/>
      <c r="C26" s="351"/>
      <c r="D26" s="934">
        <v>2023</v>
      </c>
      <c r="E26" s="616">
        <v>413983</v>
      </c>
      <c r="F26" s="616">
        <v>3056145676.9000001</v>
      </c>
      <c r="G26" s="616"/>
      <c r="H26" s="616">
        <v>423846</v>
      </c>
      <c r="I26" s="616">
        <v>3202707473.3200002</v>
      </c>
      <c r="J26" s="616"/>
      <c r="K26" s="616">
        <v>223259</v>
      </c>
      <c r="L26" s="616">
        <v>1665198223.27</v>
      </c>
      <c r="M26" s="346"/>
      <c r="N26" s="350"/>
      <c r="O26" s="350"/>
      <c r="P26" s="350"/>
      <c r="Q26" s="350"/>
      <c r="R26" s="350"/>
      <c r="S26" s="350"/>
      <c r="T26" s="350"/>
      <c r="U26" s="350"/>
      <c r="V26" s="350"/>
      <c r="W26" s="350"/>
      <c r="X26" s="350"/>
      <c r="Y26" s="350"/>
      <c r="Z26" s="350"/>
      <c r="AA26" s="350"/>
      <c r="AB26" s="350"/>
      <c r="AC26" s="350"/>
      <c r="AD26" s="350"/>
    </row>
    <row r="27" spans="2:30" ht="15" customHeight="1">
      <c r="B27" s="351"/>
      <c r="C27" s="351"/>
      <c r="D27" s="934">
        <v>2024</v>
      </c>
      <c r="E27" s="893">
        <v>328003</v>
      </c>
      <c r="F27" s="893">
        <v>2409876351.0900002</v>
      </c>
      <c r="G27" s="939"/>
      <c r="H27" s="893">
        <v>307783</v>
      </c>
      <c r="I27" s="893">
        <v>2306963333.1799998</v>
      </c>
      <c r="K27" s="893">
        <v>179812</v>
      </c>
      <c r="L27" s="893">
        <v>1338503631.3399999</v>
      </c>
      <c r="M27" s="346"/>
      <c r="N27" s="350"/>
      <c r="O27" s="350"/>
      <c r="P27" s="350"/>
      <c r="Q27" s="350"/>
      <c r="R27" s="350"/>
      <c r="S27" s="350"/>
      <c r="T27" s="350"/>
      <c r="U27" s="350"/>
      <c r="V27" s="350"/>
      <c r="W27" s="350"/>
      <c r="X27" s="350"/>
      <c r="Y27" s="350"/>
      <c r="Z27" s="350"/>
      <c r="AA27" s="350"/>
      <c r="AB27" s="350"/>
      <c r="AC27" s="350"/>
      <c r="AD27" s="350"/>
    </row>
    <row r="28" spans="2:30" ht="8.1" customHeight="1">
      <c r="B28" s="351"/>
      <c r="C28" s="351"/>
      <c r="D28" s="934"/>
      <c r="E28" s="616"/>
      <c r="F28" s="616"/>
      <c r="G28" s="616"/>
      <c r="H28" s="616"/>
      <c r="I28" s="616"/>
      <c r="J28" s="616"/>
      <c r="K28" s="616"/>
      <c r="L28" s="616"/>
      <c r="M28" s="346"/>
      <c r="N28" s="350"/>
      <c r="O28" s="350"/>
      <c r="P28" s="350"/>
      <c r="Q28" s="350"/>
      <c r="R28" s="350"/>
      <c r="S28" s="350"/>
      <c r="T28" s="350"/>
      <c r="U28" s="350"/>
      <c r="V28" s="350"/>
      <c r="W28" s="350"/>
      <c r="X28" s="350"/>
      <c r="Y28" s="350"/>
      <c r="Z28" s="350"/>
      <c r="AA28" s="350"/>
      <c r="AB28" s="350"/>
      <c r="AC28" s="350"/>
      <c r="AD28" s="350"/>
    </row>
    <row r="29" spans="2:30" ht="15" customHeight="1">
      <c r="B29" s="351" t="s">
        <v>310</v>
      </c>
      <c r="C29" s="351"/>
      <c r="D29" s="934">
        <v>2022</v>
      </c>
      <c r="E29" s="616">
        <v>133515</v>
      </c>
      <c r="F29" s="616">
        <v>1834510454.3299999</v>
      </c>
      <c r="G29" s="616"/>
      <c r="H29" s="616">
        <v>335570</v>
      </c>
      <c r="I29" s="616">
        <v>4847819495.25</v>
      </c>
      <c r="J29" s="616"/>
      <c r="K29" s="616">
        <v>215075</v>
      </c>
      <c r="L29" s="616">
        <v>3160412045.3800001</v>
      </c>
      <c r="M29" s="347"/>
      <c r="N29" s="350"/>
      <c r="O29" s="350"/>
      <c r="P29" s="350"/>
      <c r="Q29" s="350"/>
      <c r="R29" s="350"/>
      <c r="S29" s="350"/>
      <c r="T29" s="350"/>
      <c r="U29" s="350"/>
      <c r="V29" s="350"/>
      <c r="W29" s="350"/>
      <c r="X29" s="350"/>
      <c r="Y29" s="350"/>
      <c r="Z29" s="350"/>
      <c r="AA29" s="350"/>
      <c r="AB29" s="350"/>
      <c r="AC29" s="350"/>
      <c r="AD29" s="350"/>
    </row>
    <row r="30" spans="2:30" ht="15" customHeight="1">
      <c r="B30" s="351"/>
      <c r="C30" s="351"/>
      <c r="D30" s="934">
        <v>2023</v>
      </c>
      <c r="E30" s="616">
        <v>248503</v>
      </c>
      <c r="F30" s="616">
        <v>3335473595.9299998</v>
      </c>
      <c r="G30" s="616"/>
      <c r="H30" s="616">
        <v>499522</v>
      </c>
      <c r="I30" s="616">
        <v>7115435299.5500002</v>
      </c>
      <c r="J30" s="616"/>
      <c r="K30" s="616">
        <v>264152</v>
      </c>
      <c r="L30" s="616">
        <v>3828222664.8000002</v>
      </c>
      <c r="M30" s="347"/>
      <c r="N30" s="350"/>
      <c r="O30" s="350"/>
      <c r="P30" s="350"/>
      <c r="Q30" s="350"/>
      <c r="R30" s="350"/>
      <c r="S30" s="350"/>
      <c r="T30" s="350"/>
      <c r="U30" s="350"/>
      <c r="V30" s="350"/>
      <c r="W30" s="350"/>
      <c r="X30" s="350"/>
      <c r="Y30" s="350"/>
      <c r="Z30" s="350"/>
      <c r="AA30" s="350"/>
      <c r="AB30" s="350"/>
      <c r="AC30" s="350"/>
      <c r="AD30" s="350"/>
    </row>
    <row r="31" spans="2:30" ht="15" customHeight="1">
      <c r="B31" s="351"/>
      <c r="C31" s="351"/>
      <c r="D31" s="934">
        <v>2024</v>
      </c>
      <c r="E31" s="893">
        <v>345085</v>
      </c>
      <c r="F31" s="893">
        <v>4755999462.5500002</v>
      </c>
      <c r="G31" s="940"/>
      <c r="H31" s="893">
        <v>587050</v>
      </c>
      <c r="I31" s="893">
        <v>8543040714.2200003</v>
      </c>
      <c r="K31" s="893">
        <v>318759</v>
      </c>
      <c r="L31" s="893">
        <v>4640954704.9300003</v>
      </c>
      <c r="M31" s="347"/>
      <c r="N31" s="350"/>
      <c r="O31" s="350"/>
      <c r="P31" s="350"/>
      <c r="Q31" s="350"/>
      <c r="R31" s="350"/>
      <c r="S31" s="350"/>
      <c r="T31" s="350"/>
      <c r="U31" s="350"/>
      <c r="V31" s="350"/>
      <c r="W31" s="350"/>
      <c r="X31" s="350"/>
      <c r="Y31" s="350"/>
      <c r="Z31" s="350"/>
      <c r="AA31" s="350"/>
      <c r="AB31" s="350"/>
      <c r="AC31" s="350"/>
      <c r="AD31" s="350"/>
    </row>
    <row r="32" spans="2:30" ht="8.1" customHeight="1">
      <c r="B32" s="351"/>
      <c r="C32" s="351"/>
      <c r="D32" s="934"/>
      <c r="E32" s="616"/>
      <c r="F32" s="616"/>
      <c r="G32" s="616"/>
      <c r="H32" s="616"/>
      <c r="I32" s="616"/>
      <c r="J32" s="616"/>
      <c r="K32" s="616"/>
      <c r="L32" s="616"/>
      <c r="M32" s="347"/>
      <c r="N32" s="350"/>
      <c r="O32" s="350"/>
      <c r="P32" s="350"/>
      <c r="Q32" s="350"/>
      <c r="R32" s="350"/>
      <c r="S32" s="350"/>
      <c r="T32" s="350"/>
      <c r="U32" s="350"/>
      <c r="V32" s="350"/>
      <c r="W32" s="350"/>
      <c r="X32" s="350"/>
      <c r="Y32" s="350"/>
      <c r="Z32" s="350"/>
      <c r="AA32" s="350"/>
      <c r="AB32" s="350"/>
      <c r="AC32" s="350"/>
      <c r="AD32" s="350"/>
    </row>
    <row r="33" spans="2:43" ht="15" customHeight="1">
      <c r="B33" s="351" t="s">
        <v>311</v>
      </c>
      <c r="C33" s="351"/>
      <c r="D33" s="934">
        <v>2022</v>
      </c>
      <c r="E33" s="616">
        <v>33716</v>
      </c>
      <c r="F33" s="616">
        <v>809529617.25</v>
      </c>
      <c r="G33" s="616"/>
      <c r="H33" s="616">
        <v>184361</v>
      </c>
      <c r="I33" s="616">
        <v>4526949236.6800003</v>
      </c>
      <c r="J33" s="616"/>
      <c r="K33" s="616">
        <v>165464</v>
      </c>
      <c r="L33" s="616">
        <v>4109269099.5799999</v>
      </c>
      <c r="M33" s="348"/>
      <c r="N33" s="350"/>
      <c r="O33" s="350"/>
      <c r="P33" s="350"/>
      <c r="Q33" s="350"/>
      <c r="R33" s="350"/>
      <c r="S33" s="350"/>
      <c r="T33" s="350"/>
      <c r="U33" s="350"/>
      <c r="V33" s="350"/>
      <c r="W33" s="350"/>
      <c r="X33" s="350"/>
      <c r="Y33" s="350"/>
      <c r="Z33" s="350"/>
      <c r="AA33" s="350"/>
      <c r="AB33" s="350"/>
      <c r="AC33" s="350"/>
      <c r="AD33" s="350"/>
    </row>
    <row r="34" spans="2:43" ht="15" customHeight="1">
      <c r="B34" s="351"/>
      <c r="C34" s="351"/>
      <c r="D34" s="934">
        <v>2023</v>
      </c>
      <c r="E34" s="616">
        <v>47624</v>
      </c>
      <c r="F34" s="616">
        <v>1138537372.9000001</v>
      </c>
      <c r="G34" s="616"/>
      <c r="H34" s="616">
        <v>230249</v>
      </c>
      <c r="I34" s="616">
        <v>5634373769.0699997</v>
      </c>
      <c r="J34" s="616"/>
      <c r="K34" s="616">
        <v>177782</v>
      </c>
      <c r="L34" s="616">
        <v>4406896883.71</v>
      </c>
      <c r="M34" s="348"/>
      <c r="N34" s="350"/>
      <c r="O34" s="350"/>
      <c r="P34" s="350"/>
      <c r="Q34" s="350"/>
      <c r="R34" s="350"/>
      <c r="S34" s="350"/>
      <c r="T34" s="350"/>
      <c r="U34" s="350"/>
      <c r="V34" s="350"/>
      <c r="W34" s="350"/>
      <c r="X34" s="350"/>
      <c r="Y34" s="350"/>
      <c r="Z34" s="350"/>
      <c r="AA34" s="350"/>
      <c r="AB34" s="350"/>
      <c r="AC34" s="350"/>
      <c r="AD34" s="350"/>
    </row>
    <row r="35" spans="2:43" ht="15" customHeight="1">
      <c r="B35" s="351"/>
      <c r="C35" s="351"/>
      <c r="D35" s="934">
        <v>2024</v>
      </c>
      <c r="E35" s="893">
        <v>67178</v>
      </c>
      <c r="F35" s="893">
        <v>1599633703.9000001</v>
      </c>
      <c r="G35" s="941"/>
      <c r="H35" s="893">
        <v>292751</v>
      </c>
      <c r="I35" s="893">
        <v>7153626850.9300003</v>
      </c>
      <c r="K35" s="893">
        <v>204275</v>
      </c>
      <c r="L35" s="893">
        <v>5053240371.5900002</v>
      </c>
      <c r="M35" s="348"/>
      <c r="N35" s="350"/>
      <c r="O35" s="350"/>
      <c r="P35" s="350"/>
      <c r="Q35" s="350"/>
      <c r="R35" s="350"/>
      <c r="S35" s="350"/>
      <c r="T35" s="350"/>
      <c r="U35" s="350"/>
      <c r="V35" s="350"/>
      <c r="W35" s="350"/>
      <c r="X35" s="350"/>
      <c r="Y35" s="350"/>
      <c r="Z35" s="350"/>
      <c r="AA35" s="350"/>
      <c r="AB35" s="350"/>
      <c r="AC35" s="350"/>
      <c r="AD35" s="350"/>
    </row>
    <row r="36" spans="2:43" ht="8.1" customHeight="1">
      <c r="B36" s="351"/>
      <c r="C36" s="351"/>
      <c r="D36" s="934"/>
      <c r="E36" s="616"/>
      <c r="F36" s="616"/>
      <c r="G36" s="616"/>
      <c r="H36" s="616"/>
      <c r="I36" s="616"/>
      <c r="J36" s="616"/>
      <c r="K36" s="616"/>
      <c r="L36" s="616"/>
      <c r="M36" s="348"/>
    </row>
    <row r="37" spans="2:43" ht="15" customHeight="1">
      <c r="B37" s="351" t="s">
        <v>312</v>
      </c>
      <c r="C37" s="894"/>
      <c r="D37" s="934">
        <v>2022</v>
      </c>
      <c r="E37" s="616">
        <v>10701</v>
      </c>
      <c r="F37" s="616">
        <v>365921945.19999999</v>
      </c>
      <c r="G37" s="616"/>
      <c r="H37" s="616">
        <v>114107</v>
      </c>
      <c r="I37" s="616">
        <v>3945853428.4499998</v>
      </c>
      <c r="J37" s="616"/>
      <c r="K37" s="616">
        <v>136966</v>
      </c>
      <c r="L37" s="616">
        <v>4776315273.3900003</v>
      </c>
      <c r="M37" s="349"/>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row>
    <row r="38" spans="2:43" ht="15" customHeight="1">
      <c r="B38" s="351"/>
      <c r="C38" s="894"/>
      <c r="D38" s="934">
        <v>2023</v>
      </c>
      <c r="E38" s="616">
        <v>14219</v>
      </c>
      <c r="F38" s="616">
        <v>485373888.73000002</v>
      </c>
      <c r="G38" s="616"/>
      <c r="H38" s="616">
        <v>130457</v>
      </c>
      <c r="I38" s="616">
        <v>4508109105.1599998</v>
      </c>
      <c r="J38" s="616"/>
      <c r="K38" s="616">
        <v>142245</v>
      </c>
      <c r="L38" s="616">
        <v>4956617562.5500002</v>
      </c>
      <c r="M38" s="349"/>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row>
    <row r="39" spans="2:43" ht="15" customHeight="1">
      <c r="B39" s="351"/>
      <c r="C39" s="894"/>
      <c r="D39" s="934">
        <v>2024</v>
      </c>
      <c r="E39" s="893">
        <v>18526</v>
      </c>
      <c r="F39" s="893">
        <v>630968253.40999997</v>
      </c>
      <c r="G39" s="356"/>
      <c r="H39" s="893">
        <v>156338</v>
      </c>
      <c r="I39" s="893">
        <v>5396969763.0100002</v>
      </c>
      <c r="K39" s="893">
        <v>155087</v>
      </c>
      <c r="L39" s="893">
        <v>5396740259.9099998</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8.1" customHeight="1">
      <c r="B40" s="351"/>
      <c r="C40" s="894"/>
      <c r="D40" s="934"/>
      <c r="E40" s="616"/>
      <c r="F40" s="616"/>
      <c r="G40" s="616"/>
      <c r="H40" s="616"/>
      <c r="I40" s="616"/>
      <c r="J40" s="616"/>
      <c r="K40" s="616"/>
      <c r="L40" s="616"/>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t="s">
        <v>313</v>
      </c>
      <c r="C41" s="894"/>
      <c r="D41" s="934">
        <v>2022</v>
      </c>
      <c r="E41" s="616">
        <v>4079</v>
      </c>
      <c r="F41" s="616">
        <v>180616222.63999999</v>
      </c>
      <c r="G41" s="616"/>
      <c r="H41" s="616">
        <v>71786</v>
      </c>
      <c r="I41" s="616">
        <v>3203351037.5599999</v>
      </c>
      <c r="J41" s="616"/>
      <c r="K41" s="616">
        <v>115363</v>
      </c>
      <c r="L41" s="616">
        <v>5171647274.0200005</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15" customHeight="1">
      <c r="B42" s="351"/>
      <c r="C42" s="894"/>
      <c r="D42" s="934">
        <v>2023</v>
      </c>
      <c r="E42" s="616">
        <v>5282</v>
      </c>
      <c r="F42" s="616">
        <v>233876889.91999999</v>
      </c>
      <c r="G42" s="616"/>
      <c r="H42" s="616">
        <v>78740</v>
      </c>
      <c r="I42" s="616">
        <v>3516179101.04</v>
      </c>
      <c r="J42" s="616"/>
      <c r="K42" s="616">
        <v>118033</v>
      </c>
      <c r="L42" s="616">
        <v>5292811383.1800003</v>
      </c>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c r="C43" s="894"/>
      <c r="D43" s="934">
        <v>2024</v>
      </c>
      <c r="E43" s="893">
        <v>6775</v>
      </c>
      <c r="F43" s="893">
        <v>299826272.60000002</v>
      </c>
      <c r="G43" s="356"/>
      <c r="H43" s="893">
        <v>89993</v>
      </c>
      <c r="I43" s="893">
        <v>4011441178.0300002</v>
      </c>
      <c r="K43" s="893">
        <v>124531</v>
      </c>
      <c r="L43" s="893">
        <v>5582700854.9899998</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8.1" customHeight="1">
      <c r="B44" s="351"/>
      <c r="C44" s="894"/>
      <c r="D44" s="934"/>
      <c r="E44" s="616"/>
      <c r="F44" s="616"/>
      <c r="G44" s="616"/>
      <c r="H44" s="616"/>
      <c r="I44" s="616"/>
      <c r="J44" s="616"/>
      <c r="K44" s="616"/>
      <c r="L44" s="616"/>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t="s">
        <v>314</v>
      </c>
      <c r="C45" s="894"/>
      <c r="D45" s="934">
        <v>2022</v>
      </c>
      <c r="E45" s="616">
        <v>2722</v>
      </c>
      <c r="F45" s="616">
        <v>157473340.15000001</v>
      </c>
      <c r="G45" s="616"/>
      <c r="H45" s="616">
        <v>75791</v>
      </c>
      <c r="I45" s="616">
        <v>4437341937.5100002</v>
      </c>
      <c r="J45" s="616"/>
      <c r="K45" s="616">
        <v>172891</v>
      </c>
      <c r="L45" s="616">
        <v>10251274491.92</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15" customHeight="1">
      <c r="B46" s="351"/>
      <c r="C46" s="894"/>
      <c r="D46" s="934">
        <v>2023</v>
      </c>
      <c r="E46" s="616">
        <v>3549</v>
      </c>
      <c r="F46" s="616">
        <v>204746541.44</v>
      </c>
      <c r="G46" s="616"/>
      <c r="H46" s="616">
        <v>84150</v>
      </c>
      <c r="I46" s="616">
        <v>4930078496.8299999</v>
      </c>
      <c r="J46" s="616"/>
      <c r="K46" s="616">
        <v>178580</v>
      </c>
      <c r="L46" s="616">
        <v>10600260972.83</v>
      </c>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c r="C47" s="894"/>
      <c r="D47" s="934">
        <v>2024</v>
      </c>
      <c r="E47" s="893">
        <v>4483</v>
      </c>
      <c r="F47" s="893">
        <v>259410972.94</v>
      </c>
      <c r="G47" s="356"/>
      <c r="H47" s="893">
        <v>91881</v>
      </c>
      <c r="I47" s="893">
        <v>5379029122.6800003</v>
      </c>
      <c r="K47" s="893">
        <v>186813</v>
      </c>
      <c r="L47" s="893">
        <v>11092182270.99</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8.1" customHeight="1">
      <c r="B48" s="351"/>
      <c r="C48" s="894"/>
      <c r="D48" s="934"/>
      <c r="E48" s="616"/>
      <c r="F48" s="616"/>
      <c r="G48" s="616"/>
      <c r="H48" s="616"/>
      <c r="I48" s="616"/>
      <c r="J48" s="616"/>
      <c r="K48" s="616"/>
      <c r="L48" s="616"/>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t="s">
        <v>315</v>
      </c>
      <c r="C49" s="894"/>
      <c r="D49" s="934">
        <v>2022</v>
      </c>
      <c r="E49" s="616">
        <v>899</v>
      </c>
      <c r="F49" s="616">
        <v>72720562.519999996</v>
      </c>
      <c r="G49" s="616"/>
      <c r="H49" s="616">
        <v>39342</v>
      </c>
      <c r="I49" s="616">
        <v>3218266957.5</v>
      </c>
      <c r="J49" s="616"/>
      <c r="K49" s="616">
        <v>147986</v>
      </c>
      <c r="L49" s="616">
        <v>12319873900.67</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15" customHeight="1">
      <c r="B50" s="351"/>
      <c r="C50" s="894"/>
      <c r="D50" s="934">
        <v>2023</v>
      </c>
      <c r="E50" s="616">
        <v>1194</v>
      </c>
      <c r="F50" s="616">
        <v>97419746.909999996</v>
      </c>
      <c r="G50" s="616"/>
      <c r="H50" s="616">
        <v>45116</v>
      </c>
      <c r="I50" s="616">
        <v>3697143530.96</v>
      </c>
      <c r="J50" s="616"/>
      <c r="K50" s="616">
        <v>157568</v>
      </c>
      <c r="L50" s="616">
        <v>13124314901.25</v>
      </c>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c r="C51" s="894"/>
      <c r="D51" s="934">
        <v>2024</v>
      </c>
      <c r="E51" s="893">
        <v>1532</v>
      </c>
      <c r="F51" s="893">
        <v>125610002.44</v>
      </c>
      <c r="G51" s="356"/>
      <c r="H51" s="893">
        <v>50393</v>
      </c>
      <c r="I51" s="893">
        <v>4133308202.1399999</v>
      </c>
      <c r="K51" s="893">
        <v>167672</v>
      </c>
      <c r="L51" s="893">
        <v>13972179725.139999</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8.1" customHeight="1">
      <c r="B52" s="351"/>
      <c r="C52" s="894"/>
      <c r="D52" s="934"/>
      <c r="E52" s="616"/>
      <c r="F52" s="616"/>
      <c r="G52" s="616"/>
      <c r="H52" s="616"/>
      <c r="I52" s="616"/>
      <c r="J52" s="616"/>
      <c r="K52" s="616"/>
      <c r="L52" s="616"/>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t="s">
        <v>316</v>
      </c>
      <c r="C53" s="894"/>
      <c r="D53" s="934">
        <v>2022</v>
      </c>
      <c r="E53" s="616">
        <v>405</v>
      </c>
      <c r="F53" s="616">
        <v>52378776.340000004</v>
      </c>
      <c r="G53" s="616"/>
      <c r="H53" s="616">
        <v>17339</v>
      </c>
      <c r="I53" s="616">
        <v>2189225167.6300001</v>
      </c>
      <c r="J53" s="616"/>
      <c r="K53" s="616">
        <v>141895</v>
      </c>
      <c r="L53" s="616">
        <v>19058129769.68</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15" customHeight="1">
      <c r="B54" s="351"/>
      <c r="C54" s="894"/>
      <c r="D54" s="934">
        <v>2023</v>
      </c>
      <c r="E54" s="616">
        <v>562</v>
      </c>
      <c r="F54" s="616">
        <v>72197933.900000006</v>
      </c>
      <c r="G54" s="616"/>
      <c r="H54" s="616">
        <v>20801</v>
      </c>
      <c r="I54" s="616">
        <v>2632914183.8000002</v>
      </c>
      <c r="J54" s="616"/>
      <c r="K54" s="616">
        <v>152271</v>
      </c>
      <c r="L54" s="616">
        <v>20422207983.93</v>
      </c>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c r="C55" s="894"/>
      <c r="D55" s="934">
        <v>2024</v>
      </c>
      <c r="E55" s="893">
        <v>820</v>
      </c>
      <c r="F55" s="893">
        <v>104270569.72</v>
      </c>
      <c r="G55" s="356"/>
      <c r="H55" s="893">
        <v>24574</v>
      </c>
      <c r="I55" s="893">
        <v>3116088202.3299999</v>
      </c>
      <c r="K55" s="893">
        <v>168594</v>
      </c>
      <c r="L55" s="893">
        <v>22658277262.669998</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8.1" customHeight="1">
      <c r="B56" s="351"/>
      <c r="C56" s="894"/>
      <c r="D56" s="934"/>
      <c r="E56" s="616"/>
      <c r="F56" s="616"/>
      <c r="G56" s="616"/>
      <c r="H56" s="616"/>
      <c r="I56" s="616"/>
      <c r="J56" s="616"/>
      <c r="K56" s="616"/>
      <c r="L56" s="616"/>
      <c r="M56" s="349"/>
    </row>
    <row r="57" spans="2:43" ht="15" customHeight="1">
      <c r="B57" s="351" t="s">
        <v>317</v>
      </c>
      <c r="C57" s="351"/>
      <c r="D57" s="934">
        <v>2022</v>
      </c>
      <c r="E57" s="616">
        <v>42</v>
      </c>
      <c r="F57" s="616">
        <v>9766089.7899999991</v>
      </c>
      <c r="G57" s="616"/>
      <c r="H57" s="616">
        <v>1231</v>
      </c>
      <c r="I57" s="616">
        <v>290723640.32999998</v>
      </c>
      <c r="J57" s="616"/>
      <c r="K57" s="616">
        <v>23209</v>
      </c>
      <c r="L57" s="616">
        <v>5501277336.1199999</v>
      </c>
      <c r="M57" s="349"/>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row>
    <row r="58" spans="2:43" ht="15" customHeight="1">
      <c r="B58" s="351"/>
      <c r="C58" s="351"/>
      <c r="D58" s="934">
        <v>2023</v>
      </c>
      <c r="E58" s="616">
        <v>71</v>
      </c>
      <c r="F58" s="616">
        <v>17063100.940000001</v>
      </c>
      <c r="G58" s="616"/>
      <c r="H58" s="616">
        <v>1524</v>
      </c>
      <c r="I58" s="616">
        <v>357047537.50999999</v>
      </c>
      <c r="J58" s="616"/>
      <c r="K58" s="616">
        <v>24540</v>
      </c>
      <c r="L58" s="616">
        <v>5829074630.5500002</v>
      </c>
      <c r="M58" s="349"/>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row>
    <row r="59" spans="2:43" ht="15" customHeight="1">
      <c r="B59" s="351"/>
      <c r="C59" s="351"/>
      <c r="D59" s="934">
        <v>2024</v>
      </c>
      <c r="E59" s="893">
        <v>111</v>
      </c>
      <c r="F59" s="893">
        <v>26399318.899999999</v>
      </c>
      <c r="G59" s="356"/>
      <c r="H59" s="893">
        <v>1879</v>
      </c>
      <c r="I59" s="893">
        <v>440555954.56</v>
      </c>
      <c r="K59" s="893">
        <v>27995</v>
      </c>
      <c r="L59" s="893">
        <v>6645538717.6599998</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8.1" customHeight="1">
      <c r="B60" s="351"/>
      <c r="C60" s="351"/>
      <c r="D60" s="934"/>
      <c r="E60" s="616"/>
      <c r="F60" s="616"/>
      <c r="G60" s="616"/>
      <c r="H60" s="616"/>
      <c r="I60" s="616"/>
      <c r="J60" s="616"/>
      <c r="K60" s="616"/>
      <c r="L60" s="616"/>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t="s">
        <v>318</v>
      </c>
      <c r="C61" s="351"/>
      <c r="D61" s="934">
        <v>2022</v>
      </c>
      <c r="E61" s="616">
        <v>8</v>
      </c>
      <c r="F61" s="616">
        <v>2744791.52</v>
      </c>
      <c r="G61" s="616"/>
      <c r="H61" s="616">
        <v>285</v>
      </c>
      <c r="I61" s="616">
        <v>96882404.390000001</v>
      </c>
      <c r="J61" s="616"/>
      <c r="K61" s="616">
        <v>5318</v>
      </c>
      <c r="L61" s="616">
        <v>1806492410.9000001</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15" customHeight="1">
      <c r="B62" s="351"/>
      <c r="C62" s="351"/>
      <c r="D62" s="934">
        <v>2023</v>
      </c>
      <c r="E62" s="616">
        <v>13</v>
      </c>
      <c r="F62" s="616">
        <v>4476320.5999999996</v>
      </c>
      <c r="G62" s="616"/>
      <c r="H62" s="616">
        <v>314</v>
      </c>
      <c r="I62" s="616">
        <v>106347246.68000001</v>
      </c>
      <c r="J62" s="616"/>
      <c r="K62" s="616">
        <v>5811</v>
      </c>
      <c r="L62" s="616">
        <v>1973718026.27</v>
      </c>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c r="C63" s="351"/>
      <c r="D63" s="934">
        <v>2024</v>
      </c>
      <c r="E63" s="893">
        <v>28</v>
      </c>
      <c r="F63" s="893">
        <v>9685497.2799999993</v>
      </c>
      <c r="G63" s="356"/>
      <c r="H63" s="893">
        <v>389</v>
      </c>
      <c r="I63" s="893">
        <v>131905989.19</v>
      </c>
      <c r="K63" s="893">
        <v>7033</v>
      </c>
      <c r="L63" s="893">
        <v>2390802417.8800001</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8.1" customHeight="1">
      <c r="B64" s="351"/>
      <c r="C64" s="351"/>
      <c r="D64" s="934"/>
      <c r="E64" s="616"/>
      <c r="F64" s="616"/>
      <c r="G64" s="616"/>
      <c r="H64" s="616"/>
      <c r="I64" s="616"/>
      <c r="J64" s="616"/>
      <c r="K64" s="616"/>
      <c r="L64" s="616"/>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t="s">
        <v>319</v>
      </c>
      <c r="C65" s="351"/>
      <c r="D65" s="934">
        <v>2022</v>
      </c>
      <c r="E65" s="616">
        <v>5</v>
      </c>
      <c r="F65" s="616">
        <v>2216773.7799999998</v>
      </c>
      <c r="G65" s="616"/>
      <c r="H65" s="616">
        <v>83</v>
      </c>
      <c r="I65" s="616">
        <v>36218700.68</v>
      </c>
      <c r="J65" s="616"/>
      <c r="K65" s="616">
        <v>1688</v>
      </c>
      <c r="L65" s="616">
        <v>745800534.87</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15" customHeight="1">
      <c r="B66" s="351"/>
      <c r="C66" s="351"/>
      <c r="D66" s="934">
        <v>2023</v>
      </c>
      <c r="E66" s="616">
        <v>5</v>
      </c>
      <c r="F66" s="616">
        <v>2286222.52</v>
      </c>
      <c r="G66" s="616"/>
      <c r="H66" s="616">
        <v>105</v>
      </c>
      <c r="I66" s="616">
        <v>46265926.039999999</v>
      </c>
      <c r="J66" s="616"/>
      <c r="K66" s="616">
        <v>1940</v>
      </c>
      <c r="L66" s="616">
        <v>855650094.13</v>
      </c>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c r="C67" s="351"/>
      <c r="D67" s="934">
        <v>2024</v>
      </c>
      <c r="E67" s="893">
        <v>6</v>
      </c>
      <c r="F67" s="893">
        <v>2582266.13</v>
      </c>
      <c r="G67" s="356"/>
      <c r="H67" s="893">
        <v>157</v>
      </c>
      <c r="I67" s="893">
        <v>69391008.450000003</v>
      </c>
      <c r="K67" s="893">
        <v>2319</v>
      </c>
      <c r="L67" s="893">
        <v>1025322429.66</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8.1" customHeight="1">
      <c r="B68" s="351"/>
      <c r="C68" s="351"/>
      <c r="D68" s="934"/>
      <c r="E68" s="616"/>
      <c r="F68" s="616"/>
      <c r="G68" s="616"/>
      <c r="H68" s="616"/>
      <c r="I68" s="616"/>
      <c r="J68" s="616"/>
      <c r="K68" s="616"/>
      <c r="L68" s="616"/>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t="s">
        <v>320</v>
      </c>
      <c r="C69" s="351"/>
      <c r="D69" s="934">
        <v>2022</v>
      </c>
      <c r="E69" s="616">
        <v>1</v>
      </c>
      <c r="F69" s="616">
        <v>752545.43</v>
      </c>
      <c r="G69" s="616"/>
      <c r="H69" s="616">
        <v>72</v>
      </c>
      <c r="I69" s="616">
        <v>48915526.130000003</v>
      </c>
      <c r="J69" s="616"/>
      <c r="K69" s="616">
        <v>1375</v>
      </c>
      <c r="L69" s="616">
        <v>875463574.87</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15" customHeight="1">
      <c r="B70" s="351"/>
      <c r="C70" s="351"/>
      <c r="D70" s="934">
        <v>2023</v>
      </c>
      <c r="E70" s="616">
        <v>5</v>
      </c>
      <c r="F70" s="616">
        <v>2740261.97</v>
      </c>
      <c r="G70" s="616"/>
      <c r="H70" s="616">
        <v>68</v>
      </c>
      <c r="I70" s="616">
        <v>43213608.469999999</v>
      </c>
      <c r="J70" s="616"/>
      <c r="K70" s="616">
        <v>1418</v>
      </c>
      <c r="L70" s="616">
        <v>895733894.98000002</v>
      </c>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c r="C71" s="351"/>
      <c r="D71" s="934">
        <v>2024</v>
      </c>
      <c r="E71" s="893">
        <v>11</v>
      </c>
      <c r="F71" s="893">
        <v>6630356.7300000004</v>
      </c>
      <c r="G71" s="356"/>
      <c r="H71" s="893">
        <v>91</v>
      </c>
      <c r="I71" s="893">
        <v>56813138.93</v>
      </c>
      <c r="K71" s="893">
        <v>1762</v>
      </c>
      <c r="L71" s="893">
        <v>1110476656.48</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8.1" customHeight="1">
      <c r="B72" s="351"/>
      <c r="C72" s="351"/>
      <c r="D72" s="934"/>
      <c r="E72" s="616"/>
      <c r="F72" s="616"/>
      <c r="G72" s="616"/>
      <c r="H72" s="616"/>
      <c r="I72" s="616"/>
      <c r="J72" s="616"/>
      <c r="K72" s="616"/>
      <c r="L72" s="616"/>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t="s">
        <v>261</v>
      </c>
      <c r="C73" s="351"/>
      <c r="D73" s="934">
        <v>2022</v>
      </c>
      <c r="E73" s="997" t="s">
        <v>306</v>
      </c>
      <c r="F73" s="997" t="s">
        <v>306</v>
      </c>
      <c r="G73" s="616"/>
      <c r="H73" s="616">
        <v>16</v>
      </c>
      <c r="I73" s="616">
        <v>23124994.440000001</v>
      </c>
      <c r="J73" s="616"/>
      <c r="K73" s="616">
        <v>175</v>
      </c>
      <c r="L73" s="616">
        <v>254605754.63999999</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15" customHeight="1">
      <c r="B74" s="351"/>
      <c r="C74" s="351"/>
      <c r="D74" s="934">
        <v>2023</v>
      </c>
      <c r="E74" s="997" t="s">
        <v>306</v>
      </c>
      <c r="F74" s="997" t="s">
        <v>306</v>
      </c>
      <c r="G74" s="616"/>
      <c r="H74" s="616">
        <v>18</v>
      </c>
      <c r="I74" s="616">
        <v>23028371.920000002</v>
      </c>
      <c r="J74" s="616"/>
      <c r="K74" s="616">
        <v>202</v>
      </c>
      <c r="L74" s="616">
        <v>293885183.25999999</v>
      </c>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c r="C75" s="351"/>
      <c r="D75" s="934">
        <v>2024</v>
      </c>
      <c r="E75" s="997" t="s">
        <v>306</v>
      </c>
      <c r="F75" s="997" t="s">
        <v>306</v>
      </c>
      <c r="G75" s="356"/>
      <c r="H75" s="893">
        <v>12</v>
      </c>
      <c r="I75" s="893">
        <v>15228335.75</v>
      </c>
      <c r="K75" s="893">
        <v>208</v>
      </c>
      <c r="L75" s="893">
        <v>305036867.63</v>
      </c>
      <c r="M75" s="349"/>
    </row>
    <row r="76" spans="1:36" s="900" customFormat="1" ht="8.1" customHeight="1" thickBot="1">
      <c r="A76" s="881"/>
      <c r="B76" s="895"/>
      <c r="C76" s="895"/>
      <c r="D76" s="882"/>
      <c r="E76" s="895"/>
      <c r="F76" s="895"/>
      <c r="G76" s="895"/>
      <c r="H76" s="895"/>
      <c r="I76" s="895"/>
      <c r="J76" s="895"/>
      <c r="K76" s="895"/>
      <c r="L76" s="895"/>
      <c r="M76" s="349"/>
    </row>
    <row r="77" spans="1:36" s="900" customFormat="1">
      <c r="A77" s="896"/>
      <c r="B77" s="896"/>
      <c r="C77" s="896"/>
      <c r="D77" s="897"/>
      <c r="E77" s="616"/>
      <c r="F77" s="616"/>
      <c r="G77" s="616"/>
      <c r="H77" s="861"/>
      <c r="I77" s="861"/>
      <c r="J77" s="616"/>
      <c r="K77" s="610"/>
      <c r="L77" s="861"/>
      <c r="M77" s="883" t="s">
        <v>165</v>
      </c>
    </row>
    <row r="78" spans="1:36">
      <c r="A78" s="896"/>
      <c r="B78" s="896"/>
      <c r="C78" s="896"/>
      <c r="D78" s="897"/>
      <c r="M78" s="884" t="s">
        <v>106</v>
      </c>
    </row>
    <row r="80" spans="1:36">
      <c r="E80" s="901"/>
      <c r="F80" s="901"/>
      <c r="G80" s="901"/>
      <c r="J80" s="901"/>
      <c r="M80" s="901"/>
    </row>
    <row r="81" spans="2:43">
      <c r="B81" s="894"/>
    </row>
    <row r="82" spans="2:43">
      <c r="B82" s="894"/>
    </row>
    <row r="83" spans="2:43" s="610" customFormat="1">
      <c r="B83" s="894"/>
      <c r="D83" s="613"/>
      <c r="E83" s="861"/>
      <c r="F83" s="861"/>
      <c r="G83" s="861"/>
      <c r="H83" s="861"/>
      <c r="I83" s="861"/>
      <c r="J83" s="861"/>
      <c r="L83" s="861"/>
      <c r="M83" s="861"/>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row>
    <row r="84" spans="2:43" s="610" customFormat="1">
      <c r="B84" s="894"/>
      <c r="D84" s="613"/>
      <c r="E84" s="861"/>
      <c r="F84" s="861"/>
      <c r="G84" s="861"/>
      <c r="H84" s="861"/>
      <c r="I84" s="861"/>
      <c r="J84" s="861"/>
      <c r="L84" s="861"/>
      <c r="M84" s="861"/>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row>
    <row r="85" spans="2:43" s="610" customFormat="1">
      <c r="B85" s="894"/>
      <c r="D85" s="613"/>
      <c r="E85" s="861"/>
      <c r="F85" s="861"/>
      <c r="G85" s="861"/>
      <c r="H85" s="861"/>
      <c r="I85" s="861"/>
      <c r="J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H86" s="861"/>
      <c r="I86" s="861"/>
      <c r="J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H87" s="861"/>
      <c r="I87" s="861"/>
      <c r="J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H88" s="861"/>
      <c r="I88" s="861"/>
      <c r="J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H89" s="861"/>
      <c r="I89" s="861"/>
      <c r="J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H90" s="861"/>
      <c r="I90" s="861"/>
      <c r="J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H91" s="861"/>
      <c r="I91" s="861"/>
      <c r="J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H92" s="861"/>
      <c r="I92" s="861"/>
      <c r="J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H93" s="861"/>
      <c r="I93" s="861"/>
      <c r="J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H94" s="861"/>
      <c r="I94" s="861"/>
      <c r="J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H95" s="861"/>
      <c r="I95" s="861"/>
      <c r="J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H96" s="861"/>
      <c r="I96" s="861"/>
      <c r="J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H97" s="861"/>
      <c r="I97" s="861"/>
      <c r="J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H98" s="861"/>
      <c r="I98" s="861"/>
      <c r="J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H99" s="861"/>
      <c r="I99" s="861"/>
      <c r="J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902"/>
      <c r="D100" s="613"/>
      <c r="E100" s="861"/>
      <c r="F100" s="861"/>
      <c r="G100" s="861"/>
      <c r="H100" s="861"/>
      <c r="I100" s="861"/>
      <c r="J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902"/>
      <c r="D101" s="613"/>
      <c r="E101" s="861"/>
      <c r="F101" s="861"/>
      <c r="G101" s="861"/>
      <c r="H101" s="861"/>
      <c r="I101" s="861"/>
      <c r="J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894"/>
      <c r="D102" s="613"/>
      <c r="E102" s="861"/>
      <c r="F102" s="861"/>
      <c r="G102" s="861"/>
      <c r="H102" s="861"/>
      <c r="I102" s="861"/>
      <c r="J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H103" s="861"/>
      <c r="I103" s="861"/>
      <c r="J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902"/>
      <c r="D104" s="613"/>
      <c r="E104" s="861"/>
      <c r="F104" s="861"/>
      <c r="G104" s="861"/>
      <c r="H104" s="861"/>
      <c r="I104" s="861"/>
      <c r="J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894"/>
      <c r="D105" s="613"/>
      <c r="E105" s="861"/>
      <c r="F105" s="861"/>
      <c r="G105" s="861"/>
      <c r="H105" s="861"/>
      <c r="I105" s="861"/>
      <c r="J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894"/>
      <c r="D106" s="613"/>
      <c r="E106" s="861"/>
      <c r="F106" s="861"/>
      <c r="G106" s="861"/>
      <c r="H106" s="861"/>
      <c r="I106" s="861"/>
      <c r="J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H107" s="861"/>
      <c r="I107" s="861"/>
      <c r="J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H108" s="861"/>
      <c r="I108" s="861"/>
      <c r="J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H109" s="861"/>
      <c r="I109" s="861"/>
      <c r="J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H110" s="861"/>
      <c r="I110" s="861"/>
      <c r="J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H111" s="861"/>
      <c r="I111" s="861"/>
      <c r="J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H112" s="861"/>
      <c r="I112" s="861"/>
      <c r="J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H113" s="861"/>
      <c r="I113" s="861"/>
      <c r="J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H114" s="861"/>
      <c r="I114" s="861"/>
      <c r="J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H115" s="861"/>
      <c r="I115" s="861"/>
      <c r="J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H116" s="861"/>
      <c r="I116" s="861"/>
      <c r="J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H117" s="861"/>
      <c r="I117" s="861"/>
      <c r="J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H118" s="861"/>
      <c r="I118" s="861"/>
      <c r="J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H119" s="861"/>
      <c r="I119" s="861"/>
      <c r="J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903"/>
      <c r="D120" s="613"/>
      <c r="E120" s="861"/>
      <c r="F120" s="861"/>
      <c r="G120" s="861"/>
      <c r="H120" s="861"/>
      <c r="I120" s="861"/>
      <c r="J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903"/>
      <c r="D121" s="613"/>
      <c r="E121" s="861"/>
      <c r="F121" s="861"/>
      <c r="G121" s="861"/>
      <c r="H121" s="861"/>
      <c r="I121" s="861"/>
      <c r="J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H122" s="861"/>
      <c r="I122" s="861"/>
      <c r="J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H123" s="861"/>
      <c r="I123" s="861"/>
      <c r="J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H124" s="861"/>
      <c r="I124" s="861"/>
      <c r="J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H125" s="861"/>
      <c r="I125" s="861"/>
      <c r="J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H126" s="861"/>
      <c r="I126" s="861"/>
      <c r="J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H127" s="861"/>
      <c r="I127" s="861"/>
      <c r="J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H128" s="861"/>
      <c r="I128" s="861"/>
      <c r="J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2:43" s="610" customFormat="1">
      <c r="B129" s="903"/>
      <c r="D129" s="613"/>
      <c r="E129" s="861"/>
      <c r="F129" s="861"/>
      <c r="G129" s="861"/>
      <c r="H129" s="861"/>
      <c r="I129" s="861"/>
      <c r="J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sheetData>
  <mergeCells count="4">
    <mergeCell ref="E10:L10"/>
    <mergeCell ref="E11:F11"/>
    <mergeCell ref="H11:I11"/>
    <mergeCell ref="K11:L11"/>
  </mergeCells>
  <hyperlinks>
    <hyperlink ref="H3:H4" r:id="rId1" display="PERKHIDMATAN KEBAJIKAN" xr:uid="{B9CAD460-582A-4FD3-8260-0BF8BCBA820C}"/>
  </hyperlinks>
  <printOptions horizontalCentered="1"/>
  <pageMargins left="0.45" right="0.45" top="0.75" bottom="0.75" header="0.3" footer="0.3"/>
  <pageSetup paperSize="9" scale="70" fitToHeight="0"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80A86-838D-4BB6-916C-EB687000B262}">
  <dimension ref="A1:AQ129"/>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9.85546875" style="613" customWidth="1"/>
    <col min="5" max="5" width="12" style="861" customWidth="1"/>
    <col min="6" max="6" width="19.28515625" style="861" customWidth="1"/>
    <col min="7" max="7" width="1.28515625" style="861" customWidth="1"/>
    <col min="8" max="8" width="12" style="861" customWidth="1"/>
    <col min="9" max="9" width="19.28515625" style="861" customWidth="1"/>
    <col min="10" max="10" width="1.28515625" style="861" customWidth="1"/>
    <col min="11" max="11" width="12" style="861" customWidth="1"/>
    <col min="12" max="12" width="19.28515625" style="861" customWidth="1"/>
    <col min="13" max="13" width="1.5703125" style="861" customWidth="1"/>
    <col min="14" max="16384" width="10" style="362"/>
  </cols>
  <sheetData>
    <row r="1" spans="1:13" ht="15">
      <c r="M1" s="342" t="s">
        <v>0</v>
      </c>
    </row>
    <row r="2" spans="1:13" ht="14.25">
      <c r="M2" s="343" t="s">
        <v>1</v>
      </c>
    </row>
    <row r="3" spans="1:13" ht="15" customHeight="1"/>
    <row r="4" spans="1:13" ht="15" customHeight="1"/>
    <row r="5" spans="1:13" s="848" customFormat="1" ht="16.5">
      <c r="A5" s="842"/>
      <c r="B5" s="843" t="s">
        <v>291</v>
      </c>
      <c r="C5" s="844" t="s">
        <v>448</v>
      </c>
      <c r="D5" s="845"/>
      <c r="E5" s="861"/>
      <c r="F5" s="861"/>
      <c r="G5" s="861"/>
      <c r="H5" s="861"/>
      <c r="I5" s="861"/>
      <c r="J5" s="861"/>
      <c r="K5" s="861"/>
      <c r="L5" s="861"/>
      <c r="M5" s="885"/>
    </row>
    <row r="6" spans="1:13" s="848" customFormat="1" ht="16.5">
      <c r="A6" s="842"/>
      <c r="B6" s="843"/>
      <c r="C6" s="844" t="s">
        <v>452</v>
      </c>
      <c r="D6" s="845"/>
      <c r="E6" s="861"/>
      <c r="F6" s="861"/>
      <c r="G6" s="861"/>
      <c r="H6" s="861"/>
      <c r="I6" s="861"/>
      <c r="J6" s="861"/>
      <c r="K6" s="861"/>
      <c r="L6" s="861"/>
      <c r="M6" s="885"/>
    </row>
    <row r="7" spans="1:13" s="848" customFormat="1" ht="16.5">
      <c r="A7" s="842"/>
      <c r="B7" s="849" t="s">
        <v>292</v>
      </c>
      <c r="C7" s="850" t="s">
        <v>453</v>
      </c>
      <c r="D7" s="851"/>
      <c r="E7" s="861"/>
      <c r="F7" s="861"/>
      <c r="G7" s="861"/>
      <c r="H7" s="861"/>
      <c r="I7" s="861"/>
      <c r="J7" s="861"/>
      <c r="K7" s="861"/>
      <c r="L7" s="861"/>
      <c r="M7" s="885"/>
    </row>
    <row r="8" spans="1:13" ht="14.25" thickBot="1"/>
    <row r="9" spans="1:13" ht="14.25" thickTop="1">
      <c r="A9" s="852"/>
      <c r="B9" s="853"/>
      <c r="C9" s="853"/>
      <c r="D9" s="589"/>
      <c r="E9" s="886"/>
      <c r="F9" s="886"/>
      <c r="G9" s="886"/>
      <c r="H9" s="886"/>
      <c r="I9" s="886"/>
      <c r="J9" s="886"/>
      <c r="K9" s="886"/>
      <c r="L9" s="886"/>
      <c r="M9" s="886"/>
    </row>
    <row r="10" spans="1:13" ht="18" customHeight="1">
      <c r="B10" s="983" t="s">
        <v>432</v>
      </c>
      <c r="C10" s="351"/>
      <c r="D10" s="887" t="s">
        <v>337</v>
      </c>
      <c r="E10" s="999" t="s">
        <v>450</v>
      </c>
      <c r="F10" s="999"/>
      <c r="G10" s="999"/>
      <c r="H10" s="999"/>
      <c r="I10" s="999"/>
      <c r="J10" s="999"/>
      <c r="K10" s="999"/>
      <c r="L10" s="999"/>
      <c r="M10" s="887"/>
    </row>
    <row r="11" spans="1:13" ht="18" customHeight="1">
      <c r="B11" s="983" t="s">
        <v>433</v>
      </c>
      <c r="C11" s="889"/>
      <c r="D11" s="890" t="s">
        <v>338</v>
      </c>
      <c r="E11" s="888" t="s">
        <v>417</v>
      </c>
      <c r="F11" s="888"/>
      <c r="G11" s="887"/>
      <c r="H11" s="888" t="s">
        <v>454</v>
      </c>
      <c r="I11" s="888"/>
      <c r="J11" s="887"/>
      <c r="K11" s="888" t="s">
        <v>419</v>
      </c>
      <c r="L11" s="888"/>
      <c r="M11" s="891"/>
    </row>
    <row r="12" spans="1:13" ht="18" customHeight="1">
      <c r="B12" s="988" t="s">
        <v>434</v>
      </c>
      <c r="C12" s="889"/>
      <c r="D12" s="890"/>
      <c r="E12" s="859" t="s">
        <v>271</v>
      </c>
      <c r="F12" s="860" t="s">
        <v>408</v>
      </c>
      <c r="G12" s="891"/>
      <c r="H12" s="859" t="s">
        <v>271</v>
      </c>
      <c r="I12" s="860" t="s">
        <v>408</v>
      </c>
      <c r="J12" s="891"/>
      <c r="K12" s="859" t="s">
        <v>271</v>
      </c>
      <c r="L12" s="860" t="s">
        <v>408</v>
      </c>
      <c r="M12" s="858"/>
    </row>
    <row r="13" spans="1:13" ht="18" customHeight="1">
      <c r="B13" s="988" t="s">
        <v>435</v>
      </c>
      <c r="C13" s="889"/>
      <c r="D13" s="890"/>
      <c r="E13" s="862" t="s">
        <v>262</v>
      </c>
      <c r="F13" s="863" t="s">
        <v>409</v>
      </c>
      <c r="G13" s="858"/>
      <c r="H13" s="862" t="s">
        <v>262</v>
      </c>
      <c r="I13" s="863" t="s">
        <v>409</v>
      </c>
      <c r="J13" s="858"/>
      <c r="K13" s="862" t="s">
        <v>262</v>
      </c>
      <c r="L13" s="863" t="s">
        <v>409</v>
      </c>
      <c r="M13" s="858"/>
    </row>
    <row r="14" spans="1:13">
      <c r="B14" s="889"/>
      <c r="C14" s="889"/>
      <c r="D14" s="890"/>
      <c r="E14" s="858"/>
      <c r="F14" s="864" t="s">
        <v>410</v>
      </c>
      <c r="G14" s="858"/>
      <c r="H14" s="858"/>
      <c r="I14" s="864" t="s">
        <v>410</v>
      </c>
      <c r="J14" s="858"/>
      <c r="K14" s="858"/>
      <c r="L14" s="864" t="s">
        <v>410</v>
      </c>
      <c r="M14" s="858"/>
    </row>
    <row r="15" spans="1:13" ht="8.1" customHeight="1">
      <c r="A15" s="865"/>
      <c r="B15" s="866"/>
      <c r="C15" s="866"/>
      <c r="D15" s="867"/>
      <c r="E15" s="868"/>
      <c r="F15" s="868"/>
      <c r="G15" s="868"/>
      <c r="H15" s="868"/>
      <c r="I15" s="868"/>
      <c r="J15" s="868"/>
      <c r="K15" s="868"/>
      <c r="L15" s="868"/>
      <c r="M15" s="868"/>
    </row>
    <row r="16" spans="1:13" ht="8.1" customHeight="1">
      <c r="B16" s="608"/>
      <c r="C16" s="608"/>
      <c r="D16" s="597"/>
      <c r="E16" s="855"/>
      <c r="F16" s="855"/>
      <c r="G16" s="855"/>
      <c r="H16" s="855"/>
      <c r="I16" s="855"/>
      <c r="J16" s="855"/>
      <c r="K16" s="855"/>
      <c r="L16" s="855"/>
      <c r="M16" s="855"/>
    </row>
    <row r="17" spans="2:30" ht="15" customHeight="1">
      <c r="B17" s="608" t="s">
        <v>411</v>
      </c>
      <c r="C17" s="608"/>
      <c r="D17" s="597">
        <v>2022</v>
      </c>
      <c r="E17" s="864">
        <v>1974273</v>
      </c>
      <c r="F17" s="864">
        <v>114084758532.95999</v>
      </c>
      <c r="G17" s="864"/>
      <c r="H17" s="864">
        <v>1778695</v>
      </c>
      <c r="I17" s="864">
        <v>150947427472.82999</v>
      </c>
      <c r="J17" s="864"/>
      <c r="K17" s="864">
        <v>1602687</v>
      </c>
      <c r="L17" s="864">
        <v>184001861547.87003</v>
      </c>
      <c r="M17" s="855"/>
      <c r="N17" s="350"/>
      <c r="O17" s="350"/>
      <c r="P17" s="350"/>
      <c r="Q17" s="350"/>
      <c r="R17" s="350"/>
      <c r="S17" s="350"/>
      <c r="T17" s="350"/>
      <c r="U17" s="350"/>
      <c r="V17" s="350"/>
      <c r="W17" s="350"/>
      <c r="X17" s="350"/>
      <c r="Y17" s="350"/>
      <c r="Z17" s="350"/>
      <c r="AA17" s="350"/>
      <c r="AB17" s="350"/>
      <c r="AC17" s="350"/>
      <c r="AD17" s="350"/>
    </row>
    <row r="18" spans="2:30" ht="15" customHeight="1">
      <c r="B18" s="608"/>
      <c r="C18" s="608"/>
      <c r="D18" s="597">
        <v>2023</v>
      </c>
      <c r="E18" s="864">
        <v>2029658</v>
      </c>
      <c r="F18" s="864">
        <v>125038649366.98999</v>
      </c>
      <c r="G18" s="864"/>
      <c r="H18" s="864">
        <v>1815096</v>
      </c>
      <c r="I18" s="864">
        <v>161954157967.17999</v>
      </c>
      <c r="J18" s="864"/>
      <c r="K18" s="864">
        <v>1634439</v>
      </c>
      <c r="L18" s="864">
        <v>198235456190.57001</v>
      </c>
      <c r="M18" s="855"/>
      <c r="N18" s="350"/>
      <c r="O18" s="350"/>
      <c r="P18" s="350"/>
      <c r="Q18" s="350"/>
      <c r="R18" s="350"/>
      <c r="S18" s="350"/>
      <c r="T18" s="350"/>
      <c r="U18" s="350"/>
      <c r="V18" s="350"/>
      <c r="W18" s="350"/>
      <c r="X18" s="350"/>
      <c r="Y18" s="350"/>
      <c r="Z18" s="350"/>
      <c r="AA18" s="350"/>
      <c r="AB18" s="350"/>
      <c r="AC18" s="350"/>
      <c r="AD18" s="350"/>
    </row>
    <row r="19" spans="2:30" ht="15" customHeight="1">
      <c r="B19" s="608"/>
      <c r="C19" s="608"/>
      <c r="D19" s="597">
        <v>2024</v>
      </c>
      <c r="E19" s="892">
        <v>2032846</v>
      </c>
      <c r="F19" s="892">
        <v>130420627317.09</v>
      </c>
      <c r="G19" s="892"/>
      <c r="H19" s="892">
        <v>1841621</v>
      </c>
      <c r="I19" s="892">
        <v>173223277461.45999</v>
      </c>
      <c r="J19" s="892"/>
      <c r="K19" s="892">
        <v>1612851</v>
      </c>
      <c r="L19" s="892">
        <v>211680316578.04999</v>
      </c>
      <c r="M19" s="855"/>
      <c r="N19" s="350"/>
      <c r="O19" s="350"/>
      <c r="P19" s="350"/>
      <c r="Q19" s="350"/>
      <c r="R19" s="350"/>
      <c r="S19" s="350"/>
      <c r="T19" s="350"/>
      <c r="U19" s="350"/>
      <c r="V19" s="350"/>
      <c r="W19" s="350"/>
      <c r="X19" s="350"/>
      <c r="Y19" s="350"/>
      <c r="Z19" s="350"/>
      <c r="AA19" s="350"/>
      <c r="AB19" s="350"/>
      <c r="AC19" s="350"/>
      <c r="AD19" s="350"/>
    </row>
    <row r="20" spans="2:30" ht="8.1" customHeight="1">
      <c r="B20" s="608"/>
      <c r="C20" s="608"/>
      <c r="D20" s="934"/>
      <c r="E20" s="616"/>
      <c r="F20" s="616"/>
      <c r="G20" s="345"/>
      <c r="H20" s="616"/>
      <c r="I20" s="616"/>
      <c r="J20" s="345"/>
      <c r="K20" s="616"/>
      <c r="L20" s="616"/>
      <c r="M20" s="855"/>
      <c r="N20" s="350"/>
      <c r="O20" s="350"/>
      <c r="P20" s="350"/>
      <c r="Q20" s="350"/>
      <c r="R20" s="350"/>
      <c r="S20" s="350"/>
      <c r="T20" s="350"/>
      <c r="U20" s="350"/>
      <c r="V20" s="350"/>
      <c r="W20" s="350"/>
      <c r="X20" s="350"/>
      <c r="Y20" s="350"/>
      <c r="Z20" s="350"/>
      <c r="AA20" s="350"/>
      <c r="AB20" s="350"/>
      <c r="AC20" s="350"/>
      <c r="AD20" s="350"/>
    </row>
    <row r="21" spans="2:30" ht="15" customHeight="1">
      <c r="B21" s="351" t="s">
        <v>436</v>
      </c>
      <c r="C21" s="351"/>
      <c r="D21" s="934">
        <v>2022</v>
      </c>
      <c r="E21" s="616">
        <v>698048</v>
      </c>
      <c r="F21" s="616">
        <v>790962407.48000002</v>
      </c>
      <c r="G21" s="616"/>
      <c r="H21" s="616">
        <v>591356</v>
      </c>
      <c r="I21" s="616">
        <v>687147952.84000003</v>
      </c>
      <c r="J21" s="616"/>
      <c r="K21" s="616">
        <v>462852</v>
      </c>
      <c r="L21" s="616">
        <v>600958599.54999995</v>
      </c>
      <c r="M21" s="345"/>
      <c r="N21" s="350"/>
      <c r="O21" s="350"/>
      <c r="P21" s="350"/>
      <c r="Q21" s="350"/>
      <c r="R21" s="350"/>
      <c r="S21" s="350"/>
      <c r="T21" s="350"/>
      <c r="U21" s="350"/>
      <c r="V21" s="350"/>
      <c r="W21" s="350"/>
      <c r="X21" s="350"/>
      <c r="Y21" s="350"/>
      <c r="Z21" s="350"/>
      <c r="AA21" s="350"/>
      <c r="AB21" s="350"/>
      <c r="AC21" s="350"/>
      <c r="AD21" s="350"/>
    </row>
    <row r="22" spans="2:30" ht="15" customHeight="1">
      <c r="B22" s="351"/>
      <c r="C22" s="351"/>
      <c r="D22" s="934">
        <v>2023</v>
      </c>
      <c r="E22" s="616">
        <v>647531</v>
      </c>
      <c r="F22" s="616">
        <v>707060083.26999998</v>
      </c>
      <c r="G22" s="616"/>
      <c r="H22" s="616">
        <v>565328</v>
      </c>
      <c r="I22" s="616">
        <v>768007315.02999997</v>
      </c>
      <c r="J22" s="616"/>
      <c r="K22" s="616">
        <v>448880</v>
      </c>
      <c r="L22" s="616">
        <v>690334840.33000004</v>
      </c>
      <c r="M22" s="345"/>
      <c r="N22" s="350"/>
      <c r="O22" s="350"/>
      <c r="P22" s="350"/>
      <c r="Q22" s="350"/>
      <c r="R22" s="350"/>
      <c r="S22" s="350"/>
      <c r="T22" s="350"/>
      <c r="U22" s="350"/>
      <c r="V22" s="350"/>
      <c r="W22" s="350"/>
      <c r="X22" s="350"/>
      <c r="Y22" s="350"/>
      <c r="Z22" s="350"/>
      <c r="AA22" s="350"/>
      <c r="AB22" s="350"/>
      <c r="AC22" s="350"/>
      <c r="AD22" s="350"/>
    </row>
    <row r="23" spans="2:30" ht="15" customHeight="1">
      <c r="B23" s="351"/>
      <c r="C23" s="351"/>
      <c r="D23" s="934">
        <v>2024</v>
      </c>
      <c r="E23" s="893">
        <v>621540</v>
      </c>
      <c r="F23" s="893">
        <v>688364089.08000004</v>
      </c>
      <c r="G23" s="938"/>
      <c r="H23" s="893">
        <v>552414</v>
      </c>
      <c r="I23" s="893">
        <v>722468431.39999998</v>
      </c>
      <c r="J23" s="938"/>
      <c r="K23" s="893">
        <v>406919</v>
      </c>
      <c r="L23" s="893">
        <v>633703778.35000002</v>
      </c>
      <c r="M23" s="345"/>
      <c r="N23" s="350"/>
      <c r="O23" s="350"/>
      <c r="P23" s="350"/>
      <c r="Q23" s="350"/>
      <c r="R23" s="350"/>
      <c r="S23" s="350"/>
      <c r="T23" s="350"/>
      <c r="U23" s="350"/>
      <c r="V23" s="350"/>
      <c r="W23" s="350"/>
      <c r="X23" s="350"/>
      <c r="Y23" s="350"/>
      <c r="Z23" s="350"/>
      <c r="AA23" s="350"/>
      <c r="AB23" s="350"/>
      <c r="AC23" s="350"/>
      <c r="AD23" s="350"/>
    </row>
    <row r="24" spans="2:30" ht="8.1" customHeight="1">
      <c r="B24" s="351"/>
      <c r="C24" s="351"/>
      <c r="D24" s="934"/>
      <c r="E24" s="616"/>
      <c r="F24" s="616"/>
      <c r="G24" s="616"/>
      <c r="H24" s="616"/>
      <c r="I24" s="616"/>
      <c r="J24" s="616"/>
      <c r="K24" s="616"/>
      <c r="L24" s="616"/>
      <c r="M24" s="345"/>
      <c r="N24" s="350"/>
      <c r="O24" s="350"/>
      <c r="P24" s="350"/>
      <c r="Q24" s="350"/>
      <c r="R24" s="350"/>
      <c r="S24" s="350"/>
      <c r="T24" s="350"/>
      <c r="U24" s="350"/>
      <c r="V24" s="350"/>
      <c r="W24" s="350"/>
      <c r="X24" s="350"/>
      <c r="Y24" s="350"/>
      <c r="Z24" s="350"/>
      <c r="AA24" s="350"/>
      <c r="AB24" s="350"/>
      <c r="AC24" s="350"/>
      <c r="AD24" s="350"/>
    </row>
    <row r="25" spans="2:30" ht="15" customHeight="1">
      <c r="B25" s="351" t="s">
        <v>309</v>
      </c>
      <c r="C25" s="351"/>
      <c r="D25" s="934">
        <v>2022</v>
      </c>
      <c r="E25" s="616">
        <v>115014</v>
      </c>
      <c r="F25" s="616">
        <v>833894873.80999994</v>
      </c>
      <c r="G25" s="616"/>
      <c r="H25" s="616">
        <v>96807</v>
      </c>
      <c r="I25" s="616">
        <v>700505689.74000001</v>
      </c>
      <c r="J25" s="616"/>
      <c r="K25" s="616">
        <v>91252</v>
      </c>
      <c r="L25" s="616">
        <v>662060453.46000004</v>
      </c>
      <c r="M25" s="346"/>
      <c r="N25" s="350"/>
      <c r="O25" s="350"/>
      <c r="P25" s="350"/>
      <c r="Q25" s="350"/>
      <c r="R25" s="350"/>
      <c r="S25" s="350"/>
      <c r="T25" s="350"/>
      <c r="U25" s="350"/>
      <c r="V25" s="350"/>
      <c r="W25" s="350"/>
      <c r="X25" s="350"/>
      <c r="Y25" s="350"/>
      <c r="Z25" s="350"/>
      <c r="AA25" s="350"/>
      <c r="AB25" s="350"/>
      <c r="AC25" s="350"/>
      <c r="AD25" s="350"/>
    </row>
    <row r="26" spans="2:30" ht="15" customHeight="1">
      <c r="B26" s="351"/>
      <c r="C26" s="351"/>
      <c r="D26" s="934">
        <v>2023</v>
      </c>
      <c r="E26" s="616">
        <v>146862</v>
      </c>
      <c r="F26" s="616">
        <v>1079179045.1500001</v>
      </c>
      <c r="G26" s="616"/>
      <c r="H26" s="616">
        <v>117204</v>
      </c>
      <c r="I26" s="616">
        <v>857392550.67999995</v>
      </c>
      <c r="J26" s="616"/>
      <c r="K26" s="616">
        <v>102521</v>
      </c>
      <c r="L26" s="616">
        <v>748568418.01999998</v>
      </c>
      <c r="M26" s="346"/>
      <c r="N26" s="350"/>
      <c r="O26" s="350"/>
      <c r="P26" s="350"/>
      <c r="Q26" s="350"/>
      <c r="R26" s="350"/>
      <c r="S26" s="350"/>
      <c r="T26" s="350"/>
      <c r="U26" s="350"/>
      <c r="V26" s="350"/>
      <c r="W26" s="350"/>
      <c r="X26" s="350"/>
      <c r="Y26" s="350"/>
      <c r="Z26" s="350"/>
      <c r="AA26" s="350"/>
      <c r="AB26" s="350"/>
      <c r="AC26" s="350"/>
      <c r="AD26" s="350"/>
    </row>
    <row r="27" spans="2:30" ht="15" customHeight="1">
      <c r="B27" s="351"/>
      <c r="C27" s="351"/>
      <c r="D27" s="934">
        <v>2024</v>
      </c>
      <c r="E27" s="893">
        <v>127346</v>
      </c>
      <c r="F27" s="893">
        <v>939115369.47000003</v>
      </c>
      <c r="G27" s="939"/>
      <c r="H27" s="893">
        <v>107727</v>
      </c>
      <c r="I27" s="893">
        <v>787668123.66999996</v>
      </c>
      <c r="J27" s="939"/>
      <c r="K27" s="893">
        <v>94228</v>
      </c>
      <c r="L27" s="893">
        <v>688021100.02999997</v>
      </c>
      <c r="M27" s="346"/>
      <c r="N27" s="350"/>
      <c r="O27" s="350"/>
      <c r="P27" s="350"/>
      <c r="Q27" s="350"/>
      <c r="R27" s="350"/>
      <c r="S27" s="350"/>
      <c r="T27" s="350"/>
      <c r="U27" s="350"/>
      <c r="V27" s="350"/>
      <c r="W27" s="350"/>
      <c r="X27" s="350"/>
      <c r="Y27" s="350"/>
      <c r="Z27" s="350"/>
      <c r="AA27" s="350"/>
      <c r="AB27" s="350"/>
      <c r="AC27" s="350"/>
      <c r="AD27" s="350"/>
    </row>
    <row r="28" spans="2:30" ht="8.1" customHeight="1">
      <c r="B28" s="351"/>
      <c r="C28" s="351"/>
      <c r="D28" s="934"/>
      <c r="E28" s="616"/>
      <c r="F28" s="616"/>
      <c r="G28" s="616"/>
      <c r="H28" s="616"/>
      <c r="I28" s="616"/>
      <c r="J28" s="616"/>
      <c r="K28" s="616"/>
      <c r="L28" s="616"/>
      <c r="M28" s="346"/>
      <c r="N28" s="350"/>
      <c r="O28" s="350"/>
      <c r="P28" s="350"/>
      <c r="Q28" s="350"/>
      <c r="R28" s="350"/>
      <c r="S28" s="350"/>
      <c r="T28" s="350"/>
      <c r="U28" s="350"/>
      <c r="V28" s="350"/>
      <c r="W28" s="350"/>
      <c r="X28" s="350"/>
      <c r="Y28" s="350"/>
      <c r="Z28" s="350"/>
      <c r="AA28" s="350"/>
      <c r="AB28" s="350"/>
      <c r="AC28" s="350"/>
      <c r="AD28" s="350"/>
    </row>
    <row r="29" spans="2:30" ht="15" customHeight="1">
      <c r="B29" s="351" t="s">
        <v>310</v>
      </c>
      <c r="C29" s="351"/>
      <c r="D29" s="934">
        <v>2022</v>
      </c>
      <c r="E29" s="616">
        <v>146744</v>
      </c>
      <c r="F29" s="616">
        <v>2151971597.0599999</v>
      </c>
      <c r="G29" s="616"/>
      <c r="H29" s="616">
        <v>119051</v>
      </c>
      <c r="I29" s="616">
        <v>1739478062.4300001</v>
      </c>
      <c r="J29" s="616"/>
      <c r="K29" s="616">
        <v>110445</v>
      </c>
      <c r="L29" s="616">
        <v>1612745126.0799999</v>
      </c>
      <c r="M29" s="347"/>
      <c r="N29" s="350"/>
      <c r="O29" s="350"/>
      <c r="P29" s="350"/>
      <c r="Q29" s="350"/>
      <c r="R29" s="350"/>
      <c r="S29" s="350"/>
      <c r="T29" s="350"/>
      <c r="U29" s="350"/>
      <c r="V29" s="350"/>
      <c r="W29" s="350"/>
      <c r="X29" s="350"/>
      <c r="Y29" s="350"/>
      <c r="Z29" s="350"/>
      <c r="AA29" s="350"/>
      <c r="AB29" s="350"/>
      <c r="AC29" s="350"/>
      <c r="AD29" s="350"/>
    </row>
    <row r="30" spans="2:30" ht="15" customHeight="1">
      <c r="B30" s="351"/>
      <c r="C30" s="351"/>
      <c r="D30" s="934">
        <v>2023</v>
      </c>
      <c r="E30" s="616">
        <v>162764</v>
      </c>
      <c r="F30" s="616">
        <v>2366887597.0900002</v>
      </c>
      <c r="G30" s="616"/>
      <c r="H30" s="616">
        <v>131389</v>
      </c>
      <c r="I30" s="616">
        <v>1905389353.27</v>
      </c>
      <c r="J30" s="616"/>
      <c r="K30" s="616">
        <v>118795</v>
      </c>
      <c r="L30" s="616">
        <v>1725775280.51</v>
      </c>
      <c r="M30" s="347"/>
      <c r="N30" s="350"/>
      <c r="O30" s="350"/>
      <c r="P30" s="350"/>
      <c r="Q30" s="350"/>
      <c r="R30" s="350"/>
      <c r="S30" s="350"/>
      <c r="T30" s="350"/>
      <c r="U30" s="350"/>
      <c r="V30" s="350"/>
      <c r="W30" s="350"/>
      <c r="X30" s="350"/>
      <c r="Y30" s="350"/>
      <c r="Z30" s="350"/>
      <c r="AA30" s="350"/>
      <c r="AB30" s="350"/>
      <c r="AC30" s="350"/>
      <c r="AD30" s="350"/>
    </row>
    <row r="31" spans="2:30" ht="15" customHeight="1">
      <c r="B31" s="351"/>
      <c r="C31" s="351"/>
      <c r="D31" s="934">
        <v>2024</v>
      </c>
      <c r="E31" s="893">
        <v>186751</v>
      </c>
      <c r="F31" s="893">
        <v>2696769484.71</v>
      </c>
      <c r="G31" s="940"/>
      <c r="H31" s="893">
        <v>143847</v>
      </c>
      <c r="I31" s="893">
        <v>2077282779.22</v>
      </c>
      <c r="J31" s="940"/>
      <c r="K31" s="893">
        <v>123581</v>
      </c>
      <c r="L31" s="893">
        <v>1791010812.25</v>
      </c>
      <c r="M31" s="347"/>
      <c r="N31" s="350"/>
      <c r="O31" s="350"/>
      <c r="P31" s="350"/>
      <c r="Q31" s="350"/>
      <c r="R31" s="350"/>
      <c r="S31" s="350"/>
      <c r="T31" s="350"/>
      <c r="U31" s="350"/>
      <c r="V31" s="350"/>
      <c r="W31" s="350"/>
      <c r="X31" s="350"/>
      <c r="Y31" s="350"/>
      <c r="Z31" s="350"/>
      <c r="AA31" s="350"/>
      <c r="AB31" s="350"/>
      <c r="AC31" s="350"/>
      <c r="AD31" s="350"/>
    </row>
    <row r="32" spans="2:30" ht="8.1" customHeight="1">
      <c r="B32" s="351"/>
      <c r="C32" s="351"/>
      <c r="D32" s="934"/>
      <c r="E32" s="616"/>
      <c r="F32" s="616"/>
      <c r="G32" s="616"/>
      <c r="H32" s="616"/>
      <c r="I32" s="616"/>
      <c r="J32" s="616"/>
      <c r="K32" s="616"/>
      <c r="L32" s="616"/>
      <c r="M32" s="347"/>
      <c r="N32" s="350"/>
      <c r="O32" s="350"/>
      <c r="P32" s="350"/>
      <c r="Q32" s="350"/>
      <c r="R32" s="350"/>
      <c r="S32" s="350"/>
      <c r="T32" s="350"/>
      <c r="U32" s="350"/>
      <c r="V32" s="350"/>
      <c r="W32" s="350"/>
      <c r="X32" s="350"/>
      <c r="Y32" s="350"/>
      <c r="Z32" s="350"/>
      <c r="AA32" s="350"/>
      <c r="AB32" s="350"/>
      <c r="AC32" s="350"/>
      <c r="AD32" s="350"/>
    </row>
    <row r="33" spans="2:43" ht="15" customHeight="1">
      <c r="B33" s="351" t="s">
        <v>311</v>
      </c>
      <c r="C33" s="351"/>
      <c r="D33" s="934">
        <v>2022</v>
      </c>
      <c r="E33" s="616">
        <v>112967</v>
      </c>
      <c r="F33" s="616">
        <v>2808043797.52</v>
      </c>
      <c r="G33" s="616"/>
      <c r="H33" s="616">
        <v>87599</v>
      </c>
      <c r="I33" s="616">
        <v>2174078353.9499998</v>
      </c>
      <c r="J33" s="616"/>
      <c r="K33" s="616">
        <v>79977</v>
      </c>
      <c r="L33" s="616">
        <v>1982575798.49</v>
      </c>
      <c r="M33" s="348"/>
      <c r="N33" s="350"/>
      <c r="O33" s="350"/>
      <c r="P33" s="350"/>
      <c r="Q33" s="350"/>
      <c r="R33" s="350"/>
      <c r="S33" s="350"/>
      <c r="T33" s="350"/>
      <c r="U33" s="350"/>
      <c r="V33" s="350"/>
      <c r="W33" s="350"/>
      <c r="X33" s="350"/>
      <c r="Y33" s="350"/>
      <c r="Z33" s="350"/>
      <c r="AA33" s="350"/>
      <c r="AB33" s="350"/>
      <c r="AC33" s="350"/>
      <c r="AD33" s="350"/>
    </row>
    <row r="34" spans="2:43" ht="15" customHeight="1">
      <c r="B34" s="351"/>
      <c r="C34" s="351"/>
      <c r="D34" s="934">
        <v>2023</v>
      </c>
      <c r="E34" s="616">
        <v>116555</v>
      </c>
      <c r="F34" s="616">
        <v>2894971400.6999998</v>
      </c>
      <c r="G34" s="616"/>
      <c r="H34" s="616">
        <v>88386</v>
      </c>
      <c r="I34" s="616">
        <v>2192652465.4000001</v>
      </c>
      <c r="J34" s="616"/>
      <c r="K34" s="616">
        <v>79116</v>
      </c>
      <c r="L34" s="616">
        <v>1961608399.9400001</v>
      </c>
      <c r="M34" s="348"/>
      <c r="N34" s="350"/>
      <c r="O34" s="350"/>
      <c r="P34" s="350"/>
      <c r="Q34" s="350"/>
      <c r="R34" s="350"/>
      <c r="S34" s="350"/>
      <c r="T34" s="350"/>
      <c r="U34" s="350"/>
      <c r="V34" s="350"/>
      <c r="W34" s="350"/>
      <c r="X34" s="350"/>
      <c r="Y34" s="350"/>
      <c r="Z34" s="350"/>
      <c r="AA34" s="350"/>
      <c r="AB34" s="350"/>
      <c r="AC34" s="350"/>
      <c r="AD34" s="350"/>
    </row>
    <row r="35" spans="2:43" ht="15" customHeight="1">
      <c r="B35" s="351"/>
      <c r="C35" s="351"/>
      <c r="D35" s="934">
        <v>2024</v>
      </c>
      <c r="E35" s="893">
        <v>120897</v>
      </c>
      <c r="F35" s="893">
        <v>2998849479.1100001</v>
      </c>
      <c r="G35" s="941"/>
      <c r="H35" s="893">
        <v>91383</v>
      </c>
      <c r="I35" s="893">
        <v>2264101300.02</v>
      </c>
      <c r="J35" s="941"/>
      <c r="K35" s="893">
        <v>79459</v>
      </c>
      <c r="L35" s="893">
        <v>1967729292.9000001</v>
      </c>
      <c r="M35" s="348"/>
      <c r="N35" s="350"/>
      <c r="O35" s="350"/>
      <c r="P35" s="350"/>
      <c r="Q35" s="350"/>
      <c r="R35" s="350"/>
      <c r="S35" s="350"/>
      <c r="T35" s="350"/>
      <c r="U35" s="350"/>
      <c r="V35" s="350"/>
      <c r="W35" s="350"/>
      <c r="X35" s="350"/>
      <c r="Y35" s="350"/>
      <c r="Z35" s="350"/>
      <c r="AA35" s="350"/>
      <c r="AB35" s="350"/>
      <c r="AC35" s="350"/>
      <c r="AD35" s="350"/>
    </row>
    <row r="36" spans="2:43" ht="8.1" customHeight="1">
      <c r="B36" s="351"/>
      <c r="C36" s="351"/>
      <c r="D36" s="934"/>
      <c r="E36" s="616"/>
      <c r="F36" s="616"/>
      <c r="G36" s="616"/>
      <c r="H36" s="616"/>
      <c r="I36" s="616"/>
      <c r="J36" s="616"/>
      <c r="K36" s="616"/>
      <c r="L36" s="616"/>
      <c r="M36" s="348"/>
    </row>
    <row r="37" spans="2:43" ht="15" customHeight="1">
      <c r="B37" s="351" t="s">
        <v>312</v>
      </c>
      <c r="C37" s="894"/>
      <c r="D37" s="934">
        <v>2022</v>
      </c>
      <c r="E37" s="616">
        <v>97107</v>
      </c>
      <c r="F37" s="616">
        <v>3388146566</v>
      </c>
      <c r="G37" s="616"/>
      <c r="H37" s="616">
        <v>73134</v>
      </c>
      <c r="I37" s="616">
        <v>2550383508.3099999</v>
      </c>
      <c r="J37" s="616"/>
      <c r="K37" s="616">
        <v>64706</v>
      </c>
      <c r="L37" s="616">
        <v>2254401015.8600001</v>
      </c>
      <c r="M37" s="349"/>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row>
    <row r="38" spans="2:43" ht="15" customHeight="1">
      <c r="B38" s="351"/>
      <c r="C38" s="894"/>
      <c r="D38" s="934">
        <v>2023</v>
      </c>
      <c r="E38" s="616">
        <v>99163</v>
      </c>
      <c r="F38" s="616">
        <v>3459748222.1799998</v>
      </c>
      <c r="G38" s="616"/>
      <c r="H38" s="616">
        <v>73502</v>
      </c>
      <c r="I38" s="616">
        <v>2562756934.4200001</v>
      </c>
      <c r="J38" s="616"/>
      <c r="K38" s="616">
        <v>64004</v>
      </c>
      <c r="L38" s="616">
        <v>2229488132.5900002</v>
      </c>
      <c r="M38" s="349"/>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row>
    <row r="39" spans="2:43" ht="15" customHeight="1">
      <c r="B39" s="351"/>
      <c r="C39" s="894"/>
      <c r="D39" s="934">
        <v>2024</v>
      </c>
      <c r="E39" s="893">
        <v>100723</v>
      </c>
      <c r="F39" s="893">
        <v>3513295203.8299999</v>
      </c>
      <c r="G39" s="356"/>
      <c r="H39" s="893">
        <v>74419</v>
      </c>
      <c r="I39" s="893">
        <v>2595073801.2600002</v>
      </c>
      <c r="J39" s="356"/>
      <c r="K39" s="893">
        <v>63879</v>
      </c>
      <c r="L39" s="893">
        <v>2226526290.1300001</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8.1" customHeight="1">
      <c r="B40" s="351"/>
      <c r="C40" s="894"/>
      <c r="D40" s="934"/>
      <c r="E40" s="616"/>
      <c r="F40" s="616"/>
      <c r="G40" s="616"/>
      <c r="H40" s="616"/>
      <c r="I40" s="616"/>
      <c r="J40" s="616"/>
      <c r="K40" s="616"/>
      <c r="L40" s="616"/>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t="s">
        <v>313</v>
      </c>
      <c r="C41" s="894"/>
      <c r="D41" s="934">
        <v>2022</v>
      </c>
      <c r="E41" s="616">
        <v>87026</v>
      </c>
      <c r="F41" s="616">
        <v>3908489000.0500002</v>
      </c>
      <c r="G41" s="616"/>
      <c r="H41" s="616">
        <v>64283</v>
      </c>
      <c r="I41" s="616">
        <v>2887216019.6199999</v>
      </c>
      <c r="J41" s="616"/>
      <c r="K41" s="616">
        <v>54976</v>
      </c>
      <c r="L41" s="616">
        <v>2468887216.79</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15" customHeight="1">
      <c r="B42" s="351"/>
      <c r="C42" s="894"/>
      <c r="D42" s="934">
        <v>2023</v>
      </c>
      <c r="E42" s="616">
        <v>88676</v>
      </c>
      <c r="F42" s="616">
        <v>3983172304.1199999</v>
      </c>
      <c r="G42" s="616"/>
      <c r="H42" s="616">
        <v>64272</v>
      </c>
      <c r="I42" s="616">
        <v>2886606505.3200002</v>
      </c>
      <c r="J42" s="616"/>
      <c r="K42" s="616">
        <v>54488</v>
      </c>
      <c r="L42" s="616">
        <v>2445385643.5599999</v>
      </c>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c r="C43" s="894"/>
      <c r="D43" s="934">
        <v>2024</v>
      </c>
      <c r="E43" s="893">
        <v>89064</v>
      </c>
      <c r="F43" s="893">
        <v>3999244144.8299999</v>
      </c>
      <c r="G43" s="356"/>
      <c r="H43" s="893">
        <v>65546</v>
      </c>
      <c r="I43" s="893">
        <v>2943370743.4899998</v>
      </c>
      <c r="J43" s="356"/>
      <c r="K43" s="893">
        <v>54606</v>
      </c>
      <c r="L43" s="893">
        <v>2451033585.1799998</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8.1" customHeight="1">
      <c r="B44" s="351"/>
      <c r="C44" s="894"/>
      <c r="D44" s="934"/>
      <c r="E44" s="616"/>
      <c r="F44" s="616"/>
      <c r="G44" s="616"/>
      <c r="H44" s="616"/>
      <c r="I44" s="616"/>
      <c r="J44" s="616"/>
      <c r="K44" s="616"/>
      <c r="L44" s="616"/>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t="s">
        <v>314</v>
      </c>
      <c r="C45" s="894"/>
      <c r="D45" s="934">
        <v>2022</v>
      </c>
      <c r="E45" s="616">
        <v>154575</v>
      </c>
      <c r="F45" s="616">
        <v>9237196454.2399998</v>
      </c>
      <c r="G45" s="616"/>
      <c r="H45" s="616">
        <v>110795</v>
      </c>
      <c r="I45" s="616">
        <v>6613130715.6499996</v>
      </c>
      <c r="J45" s="616"/>
      <c r="K45" s="616">
        <v>92539</v>
      </c>
      <c r="L45" s="616">
        <v>5516230333.2299995</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15" customHeight="1">
      <c r="B46" s="351"/>
      <c r="C46" s="894"/>
      <c r="D46" s="934">
        <v>2023</v>
      </c>
      <c r="E46" s="616">
        <v>154582</v>
      </c>
      <c r="F46" s="616">
        <v>9234062092.7299995</v>
      </c>
      <c r="G46" s="616"/>
      <c r="H46" s="616">
        <v>111581</v>
      </c>
      <c r="I46" s="616">
        <v>6661032307.5699997</v>
      </c>
      <c r="J46" s="616"/>
      <c r="K46" s="616">
        <v>92360</v>
      </c>
      <c r="L46" s="616">
        <v>5506703485.4200001</v>
      </c>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c r="C47" s="894"/>
      <c r="D47" s="934">
        <v>2024</v>
      </c>
      <c r="E47" s="893">
        <v>155017</v>
      </c>
      <c r="F47" s="893">
        <v>9256715990.8700008</v>
      </c>
      <c r="G47" s="356"/>
      <c r="H47" s="893">
        <v>114599</v>
      </c>
      <c r="I47" s="893">
        <v>6841602120.54</v>
      </c>
      <c r="J47" s="356"/>
      <c r="K47" s="893">
        <v>92694</v>
      </c>
      <c r="L47" s="893">
        <v>5528389129.75</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8.1" customHeight="1">
      <c r="B48" s="351"/>
      <c r="C48" s="894"/>
      <c r="D48" s="934"/>
      <c r="E48" s="616"/>
      <c r="F48" s="616"/>
      <c r="G48" s="616"/>
      <c r="H48" s="616"/>
      <c r="I48" s="616"/>
      <c r="J48" s="616"/>
      <c r="K48" s="616"/>
      <c r="L48" s="616"/>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t="s">
        <v>315</v>
      </c>
      <c r="C49" s="894"/>
      <c r="D49" s="934">
        <v>2022</v>
      </c>
      <c r="E49" s="616">
        <v>184207</v>
      </c>
      <c r="F49" s="616">
        <v>15498160057.27</v>
      </c>
      <c r="G49" s="616"/>
      <c r="H49" s="616">
        <v>138832</v>
      </c>
      <c r="I49" s="616">
        <v>11737367495.24</v>
      </c>
      <c r="J49" s="616"/>
      <c r="K49" s="616">
        <v>110257</v>
      </c>
      <c r="L49" s="616">
        <v>9307727670.6299992</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15" customHeight="1">
      <c r="B50" s="351"/>
      <c r="C50" s="894"/>
      <c r="D50" s="934">
        <v>2023</v>
      </c>
      <c r="E50" s="616">
        <v>190914</v>
      </c>
      <c r="F50" s="616">
        <v>16087735496.91</v>
      </c>
      <c r="G50" s="616"/>
      <c r="H50" s="616">
        <v>137880</v>
      </c>
      <c r="I50" s="616">
        <v>11651733591.030001</v>
      </c>
      <c r="J50" s="616"/>
      <c r="K50" s="616">
        <v>109945</v>
      </c>
      <c r="L50" s="616">
        <v>9282358317.1900005</v>
      </c>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c r="C51" s="894"/>
      <c r="D51" s="934">
        <v>2024</v>
      </c>
      <c r="E51" s="893">
        <v>191809</v>
      </c>
      <c r="F51" s="893">
        <v>16172398068.879999</v>
      </c>
      <c r="G51" s="356"/>
      <c r="H51" s="893">
        <v>140598</v>
      </c>
      <c r="I51" s="893">
        <v>11873253669.190001</v>
      </c>
      <c r="J51" s="356"/>
      <c r="K51" s="893">
        <v>111217</v>
      </c>
      <c r="L51" s="893">
        <v>9387967838.8799992</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8.1" customHeight="1">
      <c r="B52" s="351"/>
      <c r="C52" s="894"/>
      <c r="D52" s="934"/>
      <c r="E52" s="616"/>
      <c r="F52" s="616"/>
      <c r="G52" s="616"/>
      <c r="H52" s="616"/>
      <c r="I52" s="616"/>
      <c r="J52" s="616"/>
      <c r="K52" s="616"/>
      <c r="L52" s="616"/>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t="s">
        <v>316</v>
      </c>
      <c r="C53" s="894"/>
      <c r="D53" s="934">
        <v>2022</v>
      </c>
      <c r="E53" s="616">
        <v>257028</v>
      </c>
      <c r="F53" s="616">
        <v>35467651173.239998</v>
      </c>
      <c r="G53" s="616"/>
      <c r="H53" s="616">
        <v>285401</v>
      </c>
      <c r="I53" s="616">
        <v>40432600097.660004</v>
      </c>
      <c r="J53" s="616"/>
      <c r="K53" s="616">
        <v>254071</v>
      </c>
      <c r="L53" s="616">
        <v>36868290666.139999</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15" customHeight="1">
      <c r="B54" s="351"/>
      <c r="C54" s="894"/>
      <c r="D54" s="934">
        <v>2023</v>
      </c>
      <c r="E54" s="616">
        <v>283566</v>
      </c>
      <c r="F54" s="616">
        <v>39207059189.639999</v>
      </c>
      <c r="G54" s="616"/>
      <c r="H54" s="616">
        <v>293895</v>
      </c>
      <c r="I54" s="616">
        <v>41843849301.459999</v>
      </c>
      <c r="J54" s="616"/>
      <c r="K54" s="616">
        <v>257375</v>
      </c>
      <c r="L54" s="616">
        <v>37474208978.660004</v>
      </c>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c r="C55" s="894"/>
      <c r="D55" s="934">
        <v>2024</v>
      </c>
      <c r="E55" s="893">
        <v>290509</v>
      </c>
      <c r="F55" s="893">
        <v>40236106468</v>
      </c>
      <c r="G55" s="356"/>
      <c r="H55" s="893">
        <v>300268</v>
      </c>
      <c r="I55" s="893">
        <v>42798822064.169998</v>
      </c>
      <c r="J55" s="356"/>
      <c r="K55" s="893">
        <v>259309</v>
      </c>
      <c r="L55" s="893">
        <v>37841406205.669998</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8.1" customHeight="1">
      <c r="B56" s="351"/>
      <c r="C56" s="894"/>
      <c r="D56" s="934"/>
      <c r="E56" s="616"/>
      <c r="F56" s="616"/>
      <c r="G56" s="616"/>
      <c r="H56" s="616"/>
      <c r="I56" s="616"/>
      <c r="J56" s="616"/>
      <c r="K56" s="616"/>
      <c r="L56" s="616"/>
      <c r="M56" s="349"/>
    </row>
    <row r="57" spans="2:43" ht="15" customHeight="1">
      <c r="B57" s="351" t="s">
        <v>317</v>
      </c>
      <c r="C57" s="351"/>
      <c r="D57" s="934">
        <v>2022</v>
      </c>
      <c r="E57" s="616">
        <v>72066</v>
      </c>
      <c r="F57" s="616">
        <v>17382284123.790001</v>
      </c>
      <c r="G57" s="616"/>
      <c r="H57" s="616">
        <v>103088</v>
      </c>
      <c r="I57" s="616">
        <v>24988532064.09</v>
      </c>
      <c r="J57" s="616"/>
      <c r="K57" s="616">
        <v>122770</v>
      </c>
      <c r="L57" s="616">
        <v>29888307015.66</v>
      </c>
      <c r="M57" s="349"/>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row>
    <row r="58" spans="2:43" ht="15" customHeight="1">
      <c r="B58" s="351"/>
      <c r="C58" s="351"/>
      <c r="D58" s="934">
        <v>2023</v>
      </c>
      <c r="E58" s="616">
        <v>81665</v>
      </c>
      <c r="F58" s="616">
        <v>19712457647.040001</v>
      </c>
      <c r="G58" s="616"/>
      <c r="H58" s="616">
        <v>110436</v>
      </c>
      <c r="I58" s="616">
        <v>26795437143.91</v>
      </c>
      <c r="J58" s="616"/>
      <c r="K58" s="616">
        <v>130806</v>
      </c>
      <c r="L58" s="616">
        <v>31851427312.490002</v>
      </c>
      <c r="M58" s="349"/>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row>
    <row r="59" spans="2:43" ht="15" customHeight="1">
      <c r="B59" s="351"/>
      <c r="C59" s="351"/>
      <c r="D59" s="934">
        <v>2024</v>
      </c>
      <c r="E59" s="893">
        <v>85924</v>
      </c>
      <c r="F59" s="893">
        <v>20759406929.389999</v>
      </c>
      <c r="G59" s="356"/>
      <c r="H59" s="893">
        <v>116165</v>
      </c>
      <c r="I59" s="893">
        <v>28197461604.889999</v>
      </c>
      <c r="J59" s="356"/>
      <c r="K59" s="893">
        <v>135033</v>
      </c>
      <c r="L59" s="893">
        <v>32889764505.41</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8.1" customHeight="1">
      <c r="B60" s="351"/>
      <c r="C60" s="351"/>
      <c r="D60" s="934"/>
      <c r="E60" s="616"/>
      <c r="F60" s="616"/>
      <c r="G60" s="616"/>
      <c r="H60" s="616"/>
      <c r="I60" s="616"/>
      <c r="J60" s="616"/>
      <c r="K60" s="616"/>
      <c r="L60" s="616"/>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t="s">
        <v>318</v>
      </c>
      <c r="C61" s="351"/>
      <c r="D61" s="934">
        <v>2022</v>
      </c>
      <c r="E61" s="616">
        <v>26608</v>
      </c>
      <c r="F61" s="616">
        <v>9105527350.6000004</v>
      </c>
      <c r="G61" s="616"/>
      <c r="H61" s="616">
        <v>45839</v>
      </c>
      <c r="I61" s="616">
        <v>15763812816.75</v>
      </c>
      <c r="J61" s="616"/>
      <c r="K61" s="616">
        <v>59194</v>
      </c>
      <c r="L61" s="616">
        <v>20394670235.779999</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15" customHeight="1">
      <c r="B62" s="351"/>
      <c r="C62" s="351"/>
      <c r="D62" s="934">
        <v>2023</v>
      </c>
      <c r="E62" s="616">
        <v>30741</v>
      </c>
      <c r="F62" s="616">
        <v>10532651450.57</v>
      </c>
      <c r="G62" s="616"/>
      <c r="H62" s="616">
        <v>50118</v>
      </c>
      <c r="I62" s="616">
        <v>17252763359.099998</v>
      </c>
      <c r="J62" s="616"/>
      <c r="K62" s="616">
        <v>64247</v>
      </c>
      <c r="L62" s="616">
        <v>22141707878.32</v>
      </c>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c r="C63" s="351"/>
      <c r="D63" s="934">
        <v>2024</v>
      </c>
      <c r="E63" s="893">
        <v>33338</v>
      </c>
      <c r="F63" s="893">
        <v>11426813936.719999</v>
      </c>
      <c r="G63" s="356"/>
      <c r="H63" s="893">
        <v>53765</v>
      </c>
      <c r="I63" s="893">
        <v>18520408414.509998</v>
      </c>
      <c r="J63" s="356"/>
      <c r="K63" s="893">
        <v>67389</v>
      </c>
      <c r="L63" s="893">
        <v>23240656855.810001</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8.1" customHeight="1">
      <c r="B64" s="351"/>
      <c r="C64" s="351"/>
      <c r="D64" s="934"/>
      <c r="E64" s="616"/>
      <c r="F64" s="616"/>
      <c r="G64" s="616"/>
      <c r="H64" s="616"/>
      <c r="I64" s="616"/>
      <c r="J64" s="616"/>
      <c r="K64" s="616"/>
      <c r="L64" s="616"/>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t="s">
        <v>319</v>
      </c>
      <c r="C65" s="351"/>
      <c r="D65" s="934">
        <v>2022</v>
      </c>
      <c r="E65" s="616">
        <v>11082</v>
      </c>
      <c r="F65" s="616">
        <v>4915923436.6099997</v>
      </c>
      <c r="G65" s="616"/>
      <c r="H65" s="616">
        <v>24142</v>
      </c>
      <c r="I65" s="616">
        <v>10748863408.309999</v>
      </c>
      <c r="J65" s="616"/>
      <c r="K65" s="616">
        <v>32578</v>
      </c>
      <c r="L65" s="616">
        <v>14514483318.360001</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15" customHeight="1">
      <c r="B66" s="351"/>
      <c r="C66" s="351"/>
      <c r="D66" s="934">
        <v>2023</v>
      </c>
      <c r="E66" s="616">
        <v>12773</v>
      </c>
      <c r="F66" s="616">
        <v>5656219650.96</v>
      </c>
      <c r="G66" s="616"/>
      <c r="H66" s="616">
        <v>26717</v>
      </c>
      <c r="I66" s="616">
        <v>11899217416.08</v>
      </c>
      <c r="J66" s="616"/>
      <c r="K66" s="616">
        <v>35753</v>
      </c>
      <c r="L66" s="616">
        <v>15934820295.889999</v>
      </c>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c r="C67" s="351"/>
      <c r="D67" s="934">
        <v>2024</v>
      </c>
      <c r="E67" s="893">
        <v>14387</v>
      </c>
      <c r="F67" s="893">
        <v>6376466740.7299995</v>
      </c>
      <c r="G67" s="356"/>
      <c r="H67" s="893">
        <v>29561</v>
      </c>
      <c r="I67" s="893">
        <v>13160905341.49</v>
      </c>
      <c r="J67" s="356"/>
      <c r="K67" s="893">
        <v>38397</v>
      </c>
      <c r="L67" s="893">
        <v>17099806700.82</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8.1" customHeight="1">
      <c r="B68" s="351"/>
      <c r="C68" s="351"/>
      <c r="D68" s="934"/>
      <c r="E68" s="616"/>
      <c r="F68" s="616"/>
      <c r="G68" s="616"/>
      <c r="H68" s="616"/>
      <c r="I68" s="616"/>
      <c r="J68" s="616"/>
      <c r="K68" s="616"/>
      <c r="L68" s="616"/>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t="s">
        <v>320</v>
      </c>
      <c r="C69" s="351"/>
      <c r="D69" s="934">
        <v>2022</v>
      </c>
      <c r="E69" s="616">
        <v>10475</v>
      </c>
      <c r="F69" s="616">
        <v>6707566779.9799995</v>
      </c>
      <c r="G69" s="616"/>
      <c r="H69" s="616">
        <v>32233</v>
      </c>
      <c r="I69" s="616">
        <v>21230896763.330002</v>
      </c>
      <c r="J69" s="616"/>
      <c r="K69" s="616">
        <v>51345</v>
      </c>
      <c r="L69" s="616">
        <v>34668840785.050003</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15" customHeight="1">
      <c r="B70" s="351"/>
      <c r="C70" s="351"/>
      <c r="D70" s="934">
        <v>2023</v>
      </c>
      <c r="E70" s="616">
        <v>12295</v>
      </c>
      <c r="F70" s="616">
        <v>7876409976.4799995</v>
      </c>
      <c r="G70" s="616"/>
      <c r="H70" s="616">
        <v>37205</v>
      </c>
      <c r="I70" s="616">
        <v>24571542857.720001</v>
      </c>
      <c r="J70" s="616"/>
      <c r="K70" s="616">
        <v>57799</v>
      </c>
      <c r="L70" s="616">
        <v>39078431233.449997</v>
      </c>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c r="C71" s="351"/>
      <c r="D71" s="934">
        <v>2024</v>
      </c>
      <c r="E71" s="893">
        <v>13772</v>
      </c>
      <c r="F71" s="893">
        <v>8836303418.5499992</v>
      </c>
      <c r="G71" s="356"/>
      <c r="H71" s="893">
        <v>42751</v>
      </c>
      <c r="I71" s="893">
        <v>28328853645.080002</v>
      </c>
      <c r="J71" s="356"/>
      <c r="K71" s="893">
        <v>64620</v>
      </c>
      <c r="L71" s="893">
        <v>43856038505.919998</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8.1" customHeight="1">
      <c r="B72" s="351"/>
      <c r="C72" s="351"/>
      <c r="D72" s="934"/>
      <c r="E72" s="616"/>
      <c r="F72" s="616"/>
      <c r="G72" s="616"/>
      <c r="H72" s="616"/>
      <c r="I72" s="616"/>
      <c r="J72" s="616"/>
      <c r="K72" s="616"/>
      <c r="L72" s="616"/>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t="s">
        <v>261</v>
      </c>
      <c r="C73" s="351"/>
      <c r="D73" s="934">
        <v>2022</v>
      </c>
      <c r="E73" s="616">
        <v>1326</v>
      </c>
      <c r="F73" s="616">
        <v>1888940915.3099999</v>
      </c>
      <c r="G73" s="616"/>
      <c r="H73" s="616">
        <v>6135</v>
      </c>
      <c r="I73" s="616">
        <v>8693414524.9099998</v>
      </c>
      <c r="J73" s="616"/>
      <c r="K73" s="616">
        <v>15725</v>
      </c>
      <c r="L73" s="616">
        <v>23261683312.790001</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15" customHeight="1">
      <c r="B74" s="351"/>
      <c r="C74" s="351"/>
      <c r="D74" s="934">
        <v>2023</v>
      </c>
      <c r="E74" s="616">
        <v>1571</v>
      </c>
      <c r="F74" s="616">
        <v>2241035210.1500001</v>
      </c>
      <c r="G74" s="616"/>
      <c r="H74" s="616">
        <v>7183</v>
      </c>
      <c r="I74" s="616">
        <v>10105776866.190001</v>
      </c>
      <c r="J74" s="616"/>
      <c r="K74" s="616">
        <v>18350</v>
      </c>
      <c r="L74" s="616">
        <v>27164637974.200001</v>
      </c>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c r="C75" s="351"/>
      <c r="D75" s="934">
        <v>2024</v>
      </c>
      <c r="E75" s="893">
        <v>1769</v>
      </c>
      <c r="F75" s="893">
        <v>2520777992.9200001</v>
      </c>
      <c r="G75" s="356"/>
      <c r="H75" s="893">
        <v>8578</v>
      </c>
      <c r="I75" s="893">
        <v>12112005422.530001</v>
      </c>
      <c r="J75" s="356"/>
      <c r="K75" s="893">
        <v>21520</v>
      </c>
      <c r="L75" s="893">
        <v>32078261976.950001</v>
      </c>
      <c r="M75" s="349"/>
    </row>
    <row r="76" spans="1:36" s="900" customFormat="1" ht="8.1" customHeight="1" thickBot="1">
      <c r="A76" s="881"/>
      <c r="B76" s="895"/>
      <c r="C76" s="895"/>
      <c r="D76" s="882"/>
      <c r="E76" s="895"/>
      <c r="F76" s="895"/>
      <c r="G76" s="895"/>
      <c r="H76" s="895"/>
      <c r="I76" s="895"/>
      <c r="J76" s="895"/>
      <c r="K76" s="895"/>
      <c r="L76" s="895"/>
      <c r="M76" s="349"/>
    </row>
    <row r="77" spans="1:36" s="900" customFormat="1">
      <c r="A77" s="896"/>
      <c r="B77" s="896"/>
      <c r="C77" s="896"/>
      <c r="D77" s="897"/>
      <c r="E77" s="616"/>
      <c r="F77" s="616"/>
      <c r="G77" s="616"/>
      <c r="H77" s="616"/>
      <c r="I77" s="616"/>
      <c r="J77" s="616"/>
      <c r="K77" s="616"/>
      <c r="L77" s="616"/>
      <c r="M77" s="883" t="s">
        <v>165</v>
      </c>
    </row>
    <row r="78" spans="1:36">
      <c r="A78" s="896"/>
      <c r="B78" s="896"/>
      <c r="C78" s="896"/>
      <c r="D78" s="897"/>
      <c r="M78" s="884" t="s">
        <v>106</v>
      </c>
    </row>
    <row r="80" spans="1:36">
      <c r="E80" s="901"/>
      <c r="F80" s="901"/>
      <c r="G80" s="901"/>
      <c r="H80" s="901"/>
      <c r="I80" s="901"/>
      <c r="J80" s="901"/>
      <c r="K80" s="901"/>
      <c r="L80" s="901"/>
      <c r="M80" s="901"/>
    </row>
    <row r="81" spans="2:43">
      <c r="B81" s="894"/>
    </row>
    <row r="82" spans="2:43">
      <c r="B82" s="894"/>
    </row>
    <row r="83" spans="2:43" s="610" customFormat="1">
      <c r="B83" s="894"/>
      <c r="D83" s="613"/>
      <c r="E83" s="861"/>
      <c r="F83" s="861"/>
      <c r="G83" s="861"/>
      <c r="H83" s="861"/>
      <c r="I83" s="861"/>
      <c r="J83" s="861"/>
      <c r="K83" s="861"/>
      <c r="L83" s="861"/>
      <c r="M83" s="861"/>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row>
    <row r="84" spans="2:43" s="610" customFormat="1">
      <c r="B84" s="894"/>
      <c r="D84" s="613"/>
      <c r="E84" s="861"/>
      <c r="F84" s="861"/>
      <c r="G84" s="861"/>
      <c r="H84" s="861"/>
      <c r="I84" s="861"/>
      <c r="J84" s="861"/>
      <c r="K84" s="861"/>
      <c r="L84" s="861"/>
      <c r="M84" s="861"/>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row>
    <row r="85" spans="2:43" s="610" customFormat="1">
      <c r="B85" s="894"/>
      <c r="D85" s="613"/>
      <c r="E85" s="861"/>
      <c r="F85" s="861"/>
      <c r="G85" s="861"/>
      <c r="H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H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H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H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H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H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H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H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H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H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H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H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H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H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H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902"/>
      <c r="D100" s="613"/>
      <c r="E100" s="861"/>
      <c r="F100" s="861"/>
      <c r="G100" s="861"/>
      <c r="H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902"/>
      <c r="D101" s="613"/>
      <c r="E101" s="861"/>
      <c r="F101" s="861"/>
      <c r="G101" s="861"/>
      <c r="H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894"/>
      <c r="D102" s="613"/>
      <c r="E102" s="861"/>
      <c r="F102" s="861"/>
      <c r="G102" s="861"/>
      <c r="H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H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902"/>
      <c r="D104" s="613"/>
      <c r="E104" s="861"/>
      <c r="F104" s="861"/>
      <c r="G104" s="861"/>
      <c r="H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894"/>
      <c r="D105" s="613"/>
      <c r="E105" s="861"/>
      <c r="F105" s="861"/>
      <c r="G105" s="861"/>
      <c r="H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894"/>
      <c r="D106" s="613"/>
      <c r="E106" s="861"/>
      <c r="F106" s="861"/>
      <c r="G106" s="861"/>
      <c r="H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H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H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H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H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H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H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H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H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H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H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H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H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H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903"/>
      <c r="D120" s="613"/>
      <c r="E120" s="861"/>
      <c r="F120" s="861"/>
      <c r="G120" s="861"/>
      <c r="H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903"/>
      <c r="D121" s="613"/>
      <c r="E121" s="861"/>
      <c r="F121" s="861"/>
      <c r="G121" s="861"/>
      <c r="H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H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H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H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H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H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H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H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2:43" s="610" customFormat="1">
      <c r="B129" s="903"/>
      <c r="D129" s="613"/>
      <c r="E129" s="861"/>
      <c r="F129" s="861"/>
      <c r="G129" s="861"/>
      <c r="H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sheetData>
  <mergeCells count="4">
    <mergeCell ref="E10:L10"/>
    <mergeCell ref="E11:F11"/>
    <mergeCell ref="H11:I11"/>
    <mergeCell ref="K11:L11"/>
  </mergeCells>
  <printOptions horizontalCentered="1"/>
  <pageMargins left="0.45" right="0.45" top="0.75" bottom="0.75" header="0.3" footer="0.3"/>
  <pageSetup paperSize="9" scale="70"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92701-A5A4-4CCB-8FCE-1C6D47315E30}">
  <dimension ref="A1:AQ129"/>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9.85546875" style="613" customWidth="1"/>
    <col min="5" max="5" width="12.28515625" style="861" customWidth="1"/>
    <col min="6" max="6" width="18.85546875" style="861" customWidth="1"/>
    <col min="7" max="7" width="1.42578125" style="861" customWidth="1"/>
    <col min="8" max="8" width="12.28515625" style="610" customWidth="1"/>
    <col min="9" max="9" width="18.85546875" style="861" customWidth="1"/>
    <col min="10" max="10" width="1.42578125" style="861" customWidth="1"/>
    <col min="11" max="11" width="12.28515625" style="861" customWidth="1"/>
    <col min="12" max="12" width="18.85546875" style="861" customWidth="1"/>
    <col min="13" max="13" width="1.5703125" style="861" customWidth="1"/>
    <col min="14" max="16384" width="10" style="362"/>
  </cols>
  <sheetData>
    <row r="1" spans="1:13" ht="15">
      <c r="M1" s="342" t="s">
        <v>0</v>
      </c>
    </row>
    <row r="2" spans="1:13" ht="14.25">
      <c r="M2" s="343" t="s">
        <v>1</v>
      </c>
    </row>
    <row r="3" spans="1:13" ht="15" customHeight="1">
      <c r="E3" s="904"/>
      <c r="F3" s="981"/>
    </row>
    <row r="4" spans="1:13" ht="15" customHeight="1">
      <c r="E4" s="904"/>
      <c r="F4" s="980"/>
    </row>
    <row r="5" spans="1:13" s="848" customFormat="1" ht="16.5">
      <c r="A5" s="842"/>
      <c r="B5" s="843" t="s">
        <v>291</v>
      </c>
      <c r="C5" s="844" t="s">
        <v>448</v>
      </c>
      <c r="D5" s="845"/>
      <c r="E5" s="904"/>
      <c r="F5" s="904"/>
      <c r="G5" s="861"/>
      <c r="H5" s="610"/>
      <c r="I5" s="861"/>
      <c r="J5" s="861"/>
      <c r="K5" s="861"/>
      <c r="L5" s="861"/>
      <c r="M5" s="885"/>
    </row>
    <row r="6" spans="1:13" s="848" customFormat="1" ht="16.5">
      <c r="A6" s="842"/>
      <c r="B6" s="843"/>
      <c r="C6" s="844" t="s">
        <v>452</v>
      </c>
      <c r="D6" s="845"/>
      <c r="E6" s="906"/>
      <c r="F6" s="906"/>
      <c r="G6" s="861"/>
      <c r="H6" s="610"/>
      <c r="I6" s="861"/>
      <c r="J6" s="861"/>
      <c r="K6" s="861"/>
      <c r="L6" s="861"/>
      <c r="M6" s="885"/>
    </row>
    <row r="7" spans="1:13" s="848" customFormat="1" ht="16.5">
      <c r="A7" s="842"/>
      <c r="B7" s="849" t="s">
        <v>292</v>
      </c>
      <c r="C7" s="850" t="s">
        <v>453</v>
      </c>
      <c r="D7" s="851"/>
      <c r="E7" s="855"/>
      <c r="F7" s="855"/>
      <c r="G7" s="861"/>
      <c r="H7" s="610"/>
      <c r="I7" s="861"/>
      <c r="J7" s="861"/>
      <c r="K7" s="861"/>
      <c r="L7" s="861"/>
      <c r="M7" s="885"/>
    </row>
    <row r="8" spans="1:13" ht="14.25" thickBot="1"/>
    <row r="9" spans="1:13" ht="14.25" thickTop="1">
      <c r="A9" s="852"/>
      <c r="B9" s="853"/>
      <c r="C9" s="853"/>
      <c r="D9" s="589"/>
      <c r="E9" s="886"/>
      <c r="F9" s="886"/>
      <c r="G9" s="886"/>
      <c r="H9" s="853"/>
      <c r="I9" s="886"/>
      <c r="J9" s="886"/>
      <c r="K9" s="886"/>
      <c r="L9" s="886"/>
      <c r="M9" s="886"/>
    </row>
    <row r="10" spans="1:13" ht="18" customHeight="1">
      <c r="B10" s="983" t="s">
        <v>432</v>
      </c>
      <c r="C10" s="351"/>
      <c r="D10" s="887" t="s">
        <v>337</v>
      </c>
      <c r="E10" s="999" t="s">
        <v>450</v>
      </c>
      <c r="F10" s="999"/>
      <c r="G10" s="999"/>
      <c r="H10" s="999"/>
      <c r="I10" s="999"/>
      <c r="J10" s="999"/>
      <c r="K10" s="999"/>
      <c r="L10" s="999"/>
      <c r="M10" s="887"/>
    </row>
    <row r="11" spans="1:13" ht="18" customHeight="1">
      <c r="B11" s="983" t="s">
        <v>433</v>
      </c>
      <c r="C11" s="889"/>
      <c r="D11" s="890" t="s">
        <v>338</v>
      </c>
      <c r="E11" s="888" t="s">
        <v>420</v>
      </c>
      <c r="F11" s="888"/>
      <c r="G11" s="855"/>
      <c r="H11" s="888" t="s">
        <v>421</v>
      </c>
      <c r="I11" s="888"/>
      <c r="J11" s="855"/>
      <c r="K11" s="888" t="s">
        <v>422</v>
      </c>
      <c r="L11" s="888"/>
      <c r="M11" s="891"/>
    </row>
    <row r="12" spans="1:13" ht="18" customHeight="1">
      <c r="B12" s="988" t="s">
        <v>434</v>
      </c>
      <c r="C12" s="889"/>
      <c r="D12" s="890"/>
      <c r="E12" s="859" t="s">
        <v>271</v>
      </c>
      <c r="F12" s="860" t="s">
        <v>408</v>
      </c>
      <c r="G12" s="1000"/>
      <c r="H12" s="1001" t="s">
        <v>271</v>
      </c>
      <c r="I12" s="860" t="s">
        <v>408</v>
      </c>
      <c r="J12" s="1000"/>
      <c r="K12" s="1001" t="s">
        <v>271</v>
      </c>
      <c r="L12" s="860" t="s">
        <v>408</v>
      </c>
      <c r="M12" s="858"/>
    </row>
    <row r="13" spans="1:13" ht="18" customHeight="1">
      <c r="B13" s="988" t="s">
        <v>435</v>
      </c>
      <c r="C13" s="889"/>
      <c r="D13" s="890"/>
      <c r="E13" s="862" t="s">
        <v>262</v>
      </c>
      <c r="F13" s="863" t="s">
        <v>409</v>
      </c>
      <c r="G13" s="1000"/>
      <c r="H13" s="1002" t="s">
        <v>262</v>
      </c>
      <c r="I13" s="863" t="s">
        <v>409</v>
      </c>
      <c r="J13" s="1000"/>
      <c r="K13" s="1002" t="s">
        <v>262</v>
      </c>
      <c r="L13" s="863" t="s">
        <v>409</v>
      </c>
      <c r="M13" s="858"/>
    </row>
    <row r="14" spans="1:13">
      <c r="B14" s="889"/>
      <c r="C14" s="889"/>
      <c r="D14" s="890"/>
      <c r="E14" s="909"/>
      <c r="F14" s="864" t="s">
        <v>410</v>
      </c>
      <c r="G14" s="1000"/>
      <c r="H14" s="1002"/>
      <c r="I14" s="864" t="s">
        <v>410</v>
      </c>
      <c r="J14" s="1000"/>
      <c r="K14" s="1000"/>
      <c r="L14" s="864" t="s">
        <v>410</v>
      </c>
      <c r="M14" s="858"/>
    </row>
    <row r="15" spans="1:13" ht="8.1" customHeight="1">
      <c r="A15" s="865"/>
      <c r="B15" s="866"/>
      <c r="C15" s="866"/>
      <c r="D15" s="867"/>
      <c r="E15" s="910"/>
      <c r="F15" s="910"/>
      <c r="G15" s="1003"/>
      <c r="H15" s="1003"/>
      <c r="I15" s="1003"/>
      <c r="J15" s="1003"/>
      <c r="K15" s="1003"/>
      <c r="L15" s="1003"/>
      <c r="M15" s="868"/>
    </row>
    <row r="16" spans="1:13" ht="8.1" customHeight="1">
      <c r="B16" s="608"/>
      <c r="C16" s="608"/>
      <c r="D16" s="597"/>
      <c r="E16" s="858"/>
      <c r="F16" s="858"/>
      <c r="G16" s="864"/>
      <c r="H16" s="864"/>
      <c r="I16" s="864"/>
      <c r="J16" s="864"/>
      <c r="K16" s="864"/>
      <c r="L16" s="864"/>
      <c r="M16" s="855"/>
    </row>
    <row r="17" spans="2:30" ht="15" customHeight="1">
      <c r="B17" s="608" t="s">
        <v>411</v>
      </c>
      <c r="C17" s="608"/>
      <c r="D17" s="597">
        <v>2022</v>
      </c>
      <c r="E17" s="864">
        <v>1430119</v>
      </c>
      <c r="F17" s="864">
        <v>182985884907.01001</v>
      </c>
      <c r="G17" s="864"/>
      <c r="H17" s="864">
        <v>1075840</v>
      </c>
      <c r="I17" s="864">
        <v>110896102034.16</v>
      </c>
      <c r="J17" s="864"/>
      <c r="K17" s="864">
        <v>584041</v>
      </c>
      <c r="L17" s="864">
        <v>66412927036.860001</v>
      </c>
      <c r="M17" s="855"/>
      <c r="N17" s="350"/>
      <c r="O17" s="350"/>
      <c r="P17" s="350"/>
      <c r="Q17" s="350"/>
      <c r="R17" s="350"/>
      <c r="S17" s="350"/>
      <c r="T17" s="350"/>
      <c r="U17" s="350"/>
      <c r="V17" s="350"/>
      <c r="W17" s="350"/>
      <c r="X17" s="350"/>
      <c r="Y17" s="350"/>
      <c r="Z17" s="350"/>
      <c r="AA17" s="350"/>
      <c r="AB17" s="350"/>
      <c r="AC17" s="350"/>
      <c r="AD17" s="350"/>
    </row>
    <row r="18" spans="2:30" ht="15" customHeight="1">
      <c r="B18" s="608"/>
      <c r="C18" s="608"/>
      <c r="D18" s="597">
        <v>2023</v>
      </c>
      <c r="E18" s="864">
        <v>1454675</v>
      </c>
      <c r="F18" s="864">
        <v>200603315438.79001</v>
      </c>
      <c r="G18" s="864"/>
      <c r="H18" s="864">
        <v>1138249</v>
      </c>
      <c r="I18" s="864">
        <v>122842036101.35999</v>
      </c>
      <c r="J18" s="864"/>
      <c r="K18" s="864">
        <v>646057</v>
      </c>
      <c r="L18" s="864">
        <v>76737862077.880005</v>
      </c>
      <c r="M18" s="855"/>
      <c r="N18" s="350"/>
      <c r="O18" s="350"/>
      <c r="P18" s="350"/>
      <c r="Q18" s="350"/>
      <c r="R18" s="350"/>
      <c r="S18" s="350"/>
      <c r="T18" s="350"/>
      <c r="U18" s="350"/>
      <c r="V18" s="350"/>
      <c r="W18" s="350"/>
      <c r="X18" s="350"/>
      <c r="Y18" s="350"/>
      <c r="Z18" s="350"/>
      <c r="AA18" s="350"/>
      <c r="AB18" s="350"/>
      <c r="AC18" s="350"/>
      <c r="AD18" s="350"/>
    </row>
    <row r="19" spans="2:30" ht="15" customHeight="1">
      <c r="B19" s="608"/>
      <c r="C19" s="608"/>
      <c r="D19" s="597">
        <v>2024</v>
      </c>
      <c r="E19" s="892">
        <v>1434798</v>
      </c>
      <c r="F19" s="892">
        <v>221284362029.25</v>
      </c>
      <c r="H19" s="892">
        <v>1151499</v>
      </c>
      <c r="I19" s="892">
        <v>135868486912.16</v>
      </c>
      <c r="J19" s="892"/>
      <c r="K19" s="892">
        <v>697691</v>
      </c>
      <c r="L19" s="892">
        <v>89783322446.709991</v>
      </c>
      <c r="M19" s="855"/>
      <c r="N19" s="350"/>
      <c r="O19" s="350"/>
      <c r="P19" s="350"/>
      <c r="Q19" s="350"/>
      <c r="R19" s="350"/>
      <c r="S19" s="350"/>
      <c r="T19" s="350"/>
      <c r="U19" s="350"/>
      <c r="V19" s="350"/>
      <c r="W19" s="350"/>
      <c r="X19" s="350"/>
      <c r="Y19" s="350"/>
      <c r="Z19" s="350"/>
      <c r="AA19" s="350"/>
      <c r="AB19" s="350"/>
      <c r="AC19" s="350"/>
      <c r="AD19" s="350"/>
    </row>
    <row r="20" spans="2:30" ht="8.1" customHeight="1">
      <c r="B20" s="608"/>
      <c r="C20" s="608"/>
      <c r="D20" s="934"/>
      <c r="E20" s="616"/>
      <c r="F20" s="616"/>
      <c r="G20" s="357"/>
      <c r="H20" s="616"/>
      <c r="I20" s="616"/>
      <c r="J20" s="358"/>
      <c r="K20" s="616"/>
      <c r="L20" s="616"/>
      <c r="M20" s="855"/>
      <c r="N20" s="350"/>
      <c r="O20" s="350"/>
      <c r="P20" s="350"/>
      <c r="Q20" s="350"/>
      <c r="R20" s="350"/>
      <c r="S20" s="350"/>
      <c r="T20" s="350"/>
      <c r="U20" s="350"/>
      <c r="V20" s="350"/>
      <c r="W20" s="350"/>
      <c r="X20" s="350"/>
      <c r="Y20" s="350"/>
      <c r="Z20" s="350"/>
      <c r="AA20" s="350"/>
      <c r="AB20" s="350"/>
      <c r="AC20" s="350"/>
      <c r="AD20" s="350"/>
    </row>
    <row r="21" spans="2:30" ht="15" customHeight="1">
      <c r="B21" s="351" t="s">
        <v>436</v>
      </c>
      <c r="C21" s="351"/>
      <c r="D21" s="934">
        <v>2022</v>
      </c>
      <c r="E21" s="616">
        <v>402348</v>
      </c>
      <c r="F21" s="616">
        <v>561654827.63999999</v>
      </c>
      <c r="G21" s="616"/>
      <c r="H21" s="616">
        <v>420865</v>
      </c>
      <c r="I21" s="616">
        <v>608258617.26999998</v>
      </c>
      <c r="J21" s="616"/>
      <c r="K21" s="616">
        <v>259203</v>
      </c>
      <c r="L21" s="616">
        <v>352332183.08999997</v>
      </c>
      <c r="M21" s="345"/>
      <c r="N21" s="350"/>
      <c r="O21" s="350"/>
      <c r="P21" s="350"/>
      <c r="Q21" s="350"/>
      <c r="R21" s="350"/>
      <c r="S21" s="350"/>
      <c r="T21" s="350"/>
      <c r="U21" s="350"/>
      <c r="V21" s="350"/>
      <c r="W21" s="350"/>
      <c r="X21" s="350"/>
      <c r="Y21" s="350"/>
      <c r="Z21" s="350"/>
      <c r="AA21" s="350"/>
      <c r="AB21" s="350"/>
      <c r="AC21" s="350"/>
      <c r="AD21" s="350"/>
    </row>
    <row r="22" spans="2:30" ht="15" customHeight="1">
      <c r="B22" s="351"/>
      <c r="C22" s="351"/>
      <c r="D22" s="934">
        <v>2023</v>
      </c>
      <c r="E22" s="616">
        <v>385300</v>
      </c>
      <c r="F22" s="616">
        <v>637215902.76999998</v>
      </c>
      <c r="G22" s="616"/>
      <c r="H22" s="616">
        <v>455230</v>
      </c>
      <c r="I22" s="616">
        <v>655061763.38999999</v>
      </c>
      <c r="J22" s="616"/>
      <c r="K22" s="616">
        <v>287657</v>
      </c>
      <c r="L22" s="616">
        <v>391901606.62</v>
      </c>
      <c r="M22" s="345"/>
      <c r="N22" s="350"/>
      <c r="O22" s="350"/>
      <c r="P22" s="350"/>
      <c r="Q22" s="350"/>
      <c r="R22" s="350"/>
      <c r="S22" s="350"/>
      <c r="T22" s="350"/>
      <c r="U22" s="350"/>
      <c r="V22" s="350"/>
      <c r="W22" s="350"/>
      <c r="X22" s="350"/>
      <c r="Y22" s="350"/>
      <c r="Z22" s="350"/>
      <c r="AA22" s="350"/>
      <c r="AB22" s="350"/>
      <c r="AC22" s="350"/>
      <c r="AD22" s="350"/>
    </row>
    <row r="23" spans="2:30" ht="15" customHeight="1">
      <c r="B23" s="351"/>
      <c r="C23" s="351"/>
      <c r="D23" s="934">
        <v>2024</v>
      </c>
      <c r="E23" s="893">
        <v>333204</v>
      </c>
      <c r="F23" s="893">
        <v>562568205.34000003</v>
      </c>
      <c r="H23" s="893">
        <v>453311</v>
      </c>
      <c r="I23" s="893">
        <v>645528834.48000002</v>
      </c>
      <c r="J23" s="1004"/>
      <c r="K23" s="893">
        <v>302494</v>
      </c>
      <c r="L23" s="893">
        <v>406226142.19999999</v>
      </c>
      <c r="M23" s="345"/>
      <c r="N23" s="350"/>
      <c r="O23" s="350"/>
      <c r="P23" s="350"/>
      <c r="Q23" s="350"/>
      <c r="R23" s="350"/>
      <c r="S23" s="350"/>
      <c r="T23" s="350"/>
      <c r="U23" s="350"/>
      <c r="V23" s="350"/>
      <c r="W23" s="350"/>
      <c r="X23" s="350"/>
      <c r="Y23" s="350"/>
      <c r="Z23" s="350"/>
      <c r="AA23" s="350"/>
      <c r="AB23" s="350"/>
      <c r="AC23" s="350"/>
      <c r="AD23" s="350"/>
    </row>
    <row r="24" spans="2:30" ht="8.1" customHeight="1">
      <c r="B24" s="351"/>
      <c r="C24" s="351"/>
      <c r="D24" s="934"/>
      <c r="E24" s="616"/>
      <c r="F24" s="616"/>
      <c r="G24" s="616"/>
      <c r="H24" s="616"/>
      <c r="I24" s="616"/>
      <c r="J24" s="616"/>
      <c r="K24" s="616"/>
      <c r="L24" s="616"/>
      <c r="M24" s="345"/>
      <c r="N24" s="350"/>
      <c r="O24" s="350"/>
      <c r="P24" s="350"/>
      <c r="Q24" s="350"/>
      <c r="R24" s="350"/>
      <c r="S24" s="350"/>
      <c r="T24" s="350"/>
      <c r="U24" s="350"/>
      <c r="V24" s="350"/>
      <c r="W24" s="350"/>
      <c r="X24" s="350"/>
      <c r="Y24" s="350"/>
      <c r="Z24" s="350"/>
      <c r="AA24" s="350"/>
      <c r="AB24" s="350"/>
      <c r="AC24" s="350"/>
      <c r="AD24" s="350"/>
    </row>
    <row r="25" spans="2:30" ht="15" customHeight="1">
      <c r="B25" s="351" t="s">
        <v>309</v>
      </c>
      <c r="C25" s="351"/>
      <c r="D25" s="934">
        <v>2022</v>
      </c>
      <c r="E25" s="616">
        <v>91550</v>
      </c>
      <c r="F25" s="616">
        <v>666101469.42999995</v>
      </c>
      <c r="G25" s="616"/>
      <c r="H25" s="616">
        <v>93843</v>
      </c>
      <c r="I25" s="616">
        <v>680624508.34000003</v>
      </c>
      <c r="J25" s="616"/>
      <c r="K25" s="616">
        <v>46019</v>
      </c>
      <c r="L25" s="616">
        <v>330616729.52999997</v>
      </c>
      <c r="M25" s="346"/>
      <c r="N25" s="350"/>
      <c r="O25" s="350"/>
      <c r="P25" s="350"/>
      <c r="Q25" s="350"/>
      <c r="R25" s="350"/>
      <c r="S25" s="350"/>
      <c r="T25" s="350"/>
      <c r="U25" s="350"/>
      <c r="V25" s="350"/>
      <c r="W25" s="350"/>
      <c r="X25" s="350"/>
      <c r="Y25" s="350"/>
      <c r="Z25" s="350"/>
      <c r="AA25" s="350"/>
      <c r="AB25" s="350"/>
      <c r="AC25" s="350"/>
      <c r="AD25" s="350"/>
    </row>
    <row r="26" spans="2:30" ht="15" customHeight="1">
      <c r="B26" s="351"/>
      <c r="C26" s="351"/>
      <c r="D26" s="934">
        <v>2023</v>
      </c>
      <c r="E26" s="616">
        <v>97015</v>
      </c>
      <c r="F26" s="616">
        <v>706178377.09000003</v>
      </c>
      <c r="G26" s="616"/>
      <c r="H26" s="616">
        <v>96317</v>
      </c>
      <c r="I26" s="616">
        <v>697089411.62</v>
      </c>
      <c r="J26" s="616"/>
      <c r="K26" s="616">
        <v>49892</v>
      </c>
      <c r="L26" s="616">
        <v>358078405.42000002</v>
      </c>
      <c r="M26" s="346"/>
      <c r="N26" s="350"/>
      <c r="O26" s="350"/>
      <c r="P26" s="350"/>
      <c r="Q26" s="350"/>
      <c r="R26" s="350"/>
      <c r="S26" s="350"/>
      <c r="T26" s="350"/>
      <c r="U26" s="350"/>
      <c r="V26" s="350"/>
      <c r="W26" s="350"/>
      <c r="X26" s="350"/>
      <c r="Y26" s="350"/>
      <c r="Z26" s="350"/>
      <c r="AA26" s="350"/>
      <c r="AB26" s="350"/>
      <c r="AC26" s="350"/>
      <c r="AD26" s="350"/>
    </row>
    <row r="27" spans="2:30" ht="15" customHeight="1">
      <c r="B27" s="351"/>
      <c r="C27" s="351"/>
      <c r="D27" s="934">
        <v>2024</v>
      </c>
      <c r="E27" s="893">
        <v>89989</v>
      </c>
      <c r="F27" s="893">
        <v>657783800.02999997</v>
      </c>
      <c r="H27" s="893">
        <v>94122</v>
      </c>
      <c r="I27" s="893">
        <v>681558661.40999997</v>
      </c>
      <c r="J27" s="939"/>
      <c r="K27" s="893">
        <v>53221</v>
      </c>
      <c r="L27" s="893">
        <v>381468579.95999998</v>
      </c>
      <c r="M27" s="346"/>
      <c r="N27" s="350"/>
      <c r="O27" s="350"/>
      <c r="P27" s="350"/>
      <c r="Q27" s="350"/>
      <c r="R27" s="350"/>
      <c r="S27" s="350"/>
      <c r="T27" s="350"/>
      <c r="U27" s="350"/>
      <c r="V27" s="350"/>
      <c r="W27" s="350"/>
      <c r="X27" s="350"/>
      <c r="Y27" s="350"/>
      <c r="Z27" s="350"/>
      <c r="AA27" s="350"/>
      <c r="AB27" s="350"/>
      <c r="AC27" s="350"/>
      <c r="AD27" s="350"/>
    </row>
    <row r="28" spans="2:30" ht="8.1" customHeight="1">
      <c r="B28" s="351"/>
      <c r="C28" s="351"/>
      <c r="D28" s="934"/>
      <c r="E28" s="616"/>
      <c r="F28" s="616"/>
      <c r="G28" s="616"/>
      <c r="H28" s="616"/>
      <c r="I28" s="616"/>
      <c r="J28" s="616"/>
      <c r="K28" s="616"/>
      <c r="L28" s="616"/>
      <c r="M28" s="346"/>
      <c r="N28" s="350"/>
      <c r="O28" s="350"/>
      <c r="P28" s="350"/>
      <c r="Q28" s="350"/>
      <c r="R28" s="350"/>
      <c r="S28" s="350"/>
      <c r="T28" s="350"/>
      <c r="U28" s="350"/>
      <c r="V28" s="350"/>
      <c r="W28" s="350"/>
      <c r="X28" s="350"/>
      <c r="Y28" s="350"/>
      <c r="Z28" s="350"/>
      <c r="AA28" s="350"/>
      <c r="AB28" s="350"/>
      <c r="AC28" s="350"/>
      <c r="AD28" s="350"/>
    </row>
    <row r="29" spans="2:30" ht="15" customHeight="1">
      <c r="B29" s="351" t="s">
        <v>310</v>
      </c>
      <c r="C29" s="351"/>
      <c r="D29" s="934">
        <v>2022</v>
      </c>
      <c r="E29" s="616">
        <v>111053</v>
      </c>
      <c r="F29" s="616">
        <v>1620997060.76</v>
      </c>
      <c r="G29" s="616"/>
      <c r="H29" s="616">
        <v>107317</v>
      </c>
      <c r="I29" s="616">
        <v>1539162067.5699999</v>
      </c>
      <c r="J29" s="616"/>
      <c r="K29" s="616">
        <v>46602</v>
      </c>
      <c r="L29" s="616">
        <v>670189052.42999995</v>
      </c>
      <c r="M29" s="347"/>
      <c r="N29" s="350"/>
      <c r="O29" s="350"/>
      <c r="P29" s="350"/>
      <c r="Q29" s="350"/>
      <c r="R29" s="350"/>
      <c r="S29" s="350"/>
      <c r="T29" s="350"/>
      <c r="U29" s="350"/>
      <c r="V29" s="350"/>
      <c r="W29" s="350"/>
      <c r="X29" s="350"/>
      <c r="Y29" s="350"/>
      <c r="Z29" s="350"/>
      <c r="AA29" s="350"/>
      <c r="AB29" s="350"/>
      <c r="AC29" s="350"/>
      <c r="AD29" s="350"/>
    </row>
    <row r="30" spans="2:30" ht="15" customHeight="1">
      <c r="B30" s="351"/>
      <c r="C30" s="351"/>
      <c r="D30" s="934">
        <v>2023</v>
      </c>
      <c r="E30" s="616">
        <v>115540</v>
      </c>
      <c r="F30" s="616">
        <v>1675347782.1400001</v>
      </c>
      <c r="G30" s="616"/>
      <c r="H30" s="616">
        <v>110476</v>
      </c>
      <c r="I30" s="616">
        <v>1586672190.4100001</v>
      </c>
      <c r="J30" s="616"/>
      <c r="K30" s="616">
        <v>50413</v>
      </c>
      <c r="L30" s="616">
        <v>722484265.46000004</v>
      </c>
      <c r="M30" s="347"/>
      <c r="N30" s="350"/>
      <c r="O30" s="350"/>
      <c r="P30" s="350"/>
      <c r="Q30" s="350"/>
      <c r="R30" s="350"/>
      <c r="S30" s="350"/>
      <c r="T30" s="350"/>
      <c r="U30" s="350"/>
      <c r="V30" s="350"/>
      <c r="W30" s="350"/>
      <c r="X30" s="350"/>
      <c r="Y30" s="350"/>
      <c r="Z30" s="350"/>
      <c r="AA30" s="350"/>
      <c r="AB30" s="350"/>
      <c r="AC30" s="350"/>
      <c r="AD30" s="350"/>
    </row>
    <row r="31" spans="2:30" ht="15" customHeight="1">
      <c r="B31" s="351"/>
      <c r="C31" s="351"/>
      <c r="D31" s="934">
        <v>2024</v>
      </c>
      <c r="E31" s="893">
        <v>115516</v>
      </c>
      <c r="F31" s="893">
        <v>1673657873.76</v>
      </c>
      <c r="H31" s="893">
        <v>110158</v>
      </c>
      <c r="I31" s="893">
        <v>1585883716.6600001</v>
      </c>
      <c r="J31" s="1005"/>
      <c r="K31" s="893">
        <v>54126</v>
      </c>
      <c r="L31" s="893">
        <v>773195750.99000001</v>
      </c>
      <c r="M31" s="347"/>
      <c r="N31" s="350"/>
      <c r="O31" s="350"/>
      <c r="P31" s="350"/>
      <c r="Q31" s="350"/>
      <c r="R31" s="350"/>
      <c r="S31" s="350"/>
      <c r="T31" s="350"/>
      <c r="U31" s="350"/>
      <c r="V31" s="350"/>
      <c r="W31" s="350"/>
      <c r="X31" s="350"/>
      <c r="Y31" s="350"/>
      <c r="Z31" s="350"/>
      <c r="AA31" s="350"/>
      <c r="AB31" s="350"/>
      <c r="AC31" s="350"/>
      <c r="AD31" s="350"/>
    </row>
    <row r="32" spans="2:30" ht="8.1" customHeight="1">
      <c r="B32" s="351"/>
      <c r="C32" s="351"/>
      <c r="D32" s="934"/>
      <c r="E32" s="616"/>
      <c r="F32" s="616"/>
      <c r="G32" s="616"/>
      <c r="H32" s="616"/>
      <c r="I32" s="616"/>
      <c r="J32" s="616"/>
      <c r="K32" s="616"/>
      <c r="L32" s="616"/>
      <c r="M32" s="347"/>
      <c r="N32" s="350"/>
      <c r="O32" s="350"/>
      <c r="P32" s="350"/>
      <c r="Q32" s="350"/>
      <c r="R32" s="350"/>
      <c r="S32" s="350"/>
      <c r="T32" s="350"/>
      <c r="U32" s="350"/>
      <c r="V32" s="350"/>
      <c r="W32" s="350"/>
      <c r="X32" s="350"/>
      <c r="Y32" s="350"/>
      <c r="Z32" s="350"/>
      <c r="AA32" s="350"/>
      <c r="AB32" s="350"/>
      <c r="AC32" s="350"/>
      <c r="AD32" s="350"/>
    </row>
    <row r="33" spans="2:43" ht="15" customHeight="1">
      <c r="B33" s="351" t="s">
        <v>311</v>
      </c>
      <c r="C33" s="351"/>
      <c r="D33" s="934">
        <v>2022</v>
      </c>
      <c r="E33" s="616">
        <v>77180</v>
      </c>
      <c r="F33" s="616">
        <v>1910412703.7</v>
      </c>
      <c r="G33" s="616"/>
      <c r="H33" s="616">
        <v>61292</v>
      </c>
      <c r="I33" s="616">
        <v>1506602740.71</v>
      </c>
      <c r="J33" s="616"/>
      <c r="K33" s="616">
        <v>28109</v>
      </c>
      <c r="L33" s="616">
        <v>690623066.33000004</v>
      </c>
      <c r="M33" s="348"/>
      <c r="N33" s="350"/>
      <c r="O33" s="350"/>
      <c r="P33" s="350"/>
      <c r="Q33" s="350"/>
      <c r="R33" s="350"/>
      <c r="S33" s="350"/>
      <c r="T33" s="350"/>
      <c r="U33" s="350"/>
      <c r="V33" s="350"/>
      <c r="W33" s="350"/>
      <c r="X33" s="350"/>
      <c r="Y33" s="350"/>
      <c r="Z33" s="350"/>
      <c r="AA33" s="350"/>
      <c r="AB33" s="350"/>
      <c r="AC33" s="350"/>
      <c r="AD33" s="350"/>
    </row>
    <row r="34" spans="2:43" ht="15" customHeight="1">
      <c r="B34" s="351"/>
      <c r="C34" s="351"/>
      <c r="D34" s="934">
        <v>2023</v>
      </c>
      <c r="E34" s="616">
        <v>76267</v>
      </c>
      <c r="F34" s="616">
        <v>1889464211.3699999</v>
      </c>
      <c r="G34" s="616"/>
      <c r="H34" s="616">
        <v>62742</v>
      </c>
      <c r="I34" s="616">
        <v>1540619298.5999999</v>
      </c>
      <c r="J34" s="616"/>
      <c r="K34" s="616">
        <v>30417</v>
      </c>
      <c r="L34" s="616">
        <v>747258271.90999997</v>
      </c>
      <c r="M34" s="348"/>
      <c r="N34" s="350"/>
      <c r="O34" s="350"/>
      <c r="P34" s="350"/>
      <c r="Q34" s="350"/>
      <c r="R34" s="350"/>
      <c r="S34" s="350"/>
      <c r="T34" s="350"/>
      <c r="U34" s="350"/>
      <c r="V34" s="350"/>
      <c r="W34" s="350"/>
      <c r="X34" s="350"/>
      <c r="Y34" s="350"/>
      <c r="Z34" s="350"/>
      <c r="AA34" s="350"/>
      <c r="AB34" s="350"/>
      <c r="AC34" s="350"/>
      <c r="AD34" s="350"/>
    </row>
    <row r="35" spans="2:43" ht="15" customHeight="1">
      <c r="B35" s="351"/>
      <c r="C35" s="351"/>
      <c r="D35" s="934">
        <v>2024</v>
      </c>
      <c r="E35" s="893">
        <v>75723</v>
      </c>
      <c r="F35" s="893">
        <v>1876073337.5899999</v>
      </c>
      <c r="H35" s="893">
        <v>62537</v>
      </c>
      <c r="I35" s="893">
        <v>1534961281.1099999</v>
      </c>
      <c r="J35" s="941"/>
      <c r="K35" s="893">
        <v>32791</v>
      </c>
      <c r="L35" s="893">
        <v>804967623.63</v>
      </c>
      <c r="M35" s="348"/>
      <c r="N35" s="350"/>
      <c r="O35" s="350"/>
      <c r="P35" s="350"/>
      <c r="Q35" s="350"/>
      <c r="R35" s="350"/>
      <c r="S35" s="350"/>
      <c r="T35" s="350"/>
      <c r="U35" s="350"/>
      <c r="V35" s="350"/>
      <c r="W35" s="350"/>
      <c r="X35" s="350"/>
      <c r="Y35" s="350"/>
      <c r="Z35" s="350"/>
      <c r="AA35" s="350"/>
      <c r="AB35" s="350"/>
      <c r="AC35" s="350"/>
      <c r="AD35" s="350"/>
    </row>
    <row r="36" spans="2:43" ht="8.1" customHeight="1">
      <c r="B36" s="351"/>
      <c r="C36" s="351"/>
      <c r="D36" s="934"/>
      <c r="E36" s="616"/>
      <c r="F36" s="616"/>
      <c r="G36" s="616"/>
      <c r="H36" s="616"/>
      <c r="I36" s="616"/>
      <c r="J36" s="616"/>
      <c r="K36" s="616"/>
      <c r="L36" s="616"/>
      <c r="M36" s="348"/>
    </row>
    <row r="37" spans="2:43" ht="15" customHeight="1">
      <c r="B37" s="351" t="s">
        <v>312</v>
      </c>
      <c r="C37" s="894"/>
      <c r="D37" s="934">
        <v>2022</v>
      </c>
      <c r="E37" s="616">
        <v>60541</v>
      </c>
      <c r="F37" s="616">
        <v>2107631430.4000001</v>
      </c>
      <c r="G37" s="616"/>
      <c r="H37" s="616">
        <v>42907</v>
      </c>
      <c r="I37" s="616">
        <v>1486464383.1500001</v>
      </c>
      <c r="J37" s="616"/>
      <c r="K37" s="616">
        <v>19772</v>
      </c>
      <c r="L37" s="616">
        <v>685485655.86000001</v>
      </c>
      <c r="M37" s="349"/>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row>
    <row r="38" spans="2:43" ht="15" customHeight="1">
      <c r="B38" s="351"/>
      <c r="C38" s="894"/>
      <c r="D38" s="934">
        <v>2023</v>
      </c>
      <c r="E38" s="616">
        <v>60099</v>
      </c>
      <c r="F38" s="616">
        <v>2092550548.26</v>
      </c>
      <c r="G38" s="616"/>
      <c r="H38" s="616">
        <v>43229</v>
      </c>
      <c r="I38" s="616">
        <v>1497846310.9100001</v>
      </c>
      <c r="J38" s="616"/>
      <c r="K38" s="616">
        <v>21406</v>
      </c>
      <c r="L38" s="616">
        <v>741615615.71000004</v>
      </c>
      <c r="M38" s="349"/>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row>
    <row r="39" spans="2:43" ht="15" customHeight="1">
      <c r="B39" s="351"/>
      <c r="C39" s="894"/>
      <c r="D39" s="934">
        <v>2024</v>
      </c>
      <c r="E39" s="893">
        <v>60392</v>
      </c>
      <c r="F39" s="893">
        <v>2102841423.99</v>
      </c>
      <c r="H39" s="893">
        <v>43393</v>
      </c>
      <c r="I39" s="893">
        <v>1502728518.52</v>
      </c>
      <c r="J39" s="356"/>
      <c r="K39" s="893">
        <v>23094</v>
      </c>
      <c r="L39" s="893">
        <v>799291175.19000006</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8.1" customHeight="1">
      <c r="B40" s="351"/>
      <c r="C40" s="894"/>
      <c r="D40" s="934"/>
      <c r="E40" s="616"/>
      <c r="F40" s="616"/>
      <c r="G40" s="616"/>
      <c r="H40" s="616"/>
      <c r="I40" s="616"/>
      <c r="J40" s="616"/>
      <c r="K40" s="616"/>
      <c r="L40" s="616"/>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t="s">
        <v>313</v>
      </c>
      <c r="C41" s="894"/>
      <c r="D41" s="934">
        <v>2022</v>
      </c>
      <c r="E41" s="616">
        <v>50258</v>
      </c>
      <c r="F41" s="616">
        <v>2254269600.98</v>
      </c>
      <c r="G41" s="616"/>
      <c r="H41" s="616">
        <v>32890</v>
      </c>
      <c r="I41" s="616">
        <v>1470529972.6199999</v>
      </c>
      <c r="J41" s="616"/>
      <c r="K41" s="616">
        <v>15602</v>
      </c>
      <c r="L41" s="616">
        <v>698488721.38</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15" customHeight="1">
      <c r="B42" s="351"/>
      <c r="C42" s="894"/>
      <c r="D42" s="934">
        <v>2023</v>
      </c>
      <c r="E42" s="616">
        <v>50206</v>
      </c>
      <c r="F42" s="616">
        <v>2252180197.0900002</v>
      </c>
      <c r="G42" s="616"/>
      <c r="H42" s="616">
        <v>33408</v>
      </c>
      <c r="I42" s="616">
        <v>1494892209.1900001</v>
      </c>
      <c r="J42" s="616"/>
      <c r="K42" s="616">
        <v>16912</v>
      </c>
      <c r="L42" s="616">
        <v>756892857.39999998</v>
      </c>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c r="C43" s="894"/>
      <c r="D43" s="934">
        <v>2024</v>
      </c>
      <c r="E43" s="893">
        <v>50464</v>
      </c>
      <c r="F43" s="893">
        <v>2263117716.4499998</v>
      </c>
      <c r="H43" s="893">
        <v>32668</v>
      </c>
      <c r="I43" s="893">
        <v>1461468074.8399999</v>
      </c>
      <c r="J43" s="356"/>
      <c r="K43" s="893">
        <v>18042</v>
      </c>
      <c r="L43" s="893">
        <v>807198336.79999995</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8.1" customHeight="1">
      <c r="B44" s="351"/>
      <c r="C44" s="894"/>
      <c r="D44" s="934"/>
      <c r="E44" s="616"/>
      <c r="F44" s="616"/>
      <c r="G44" s="616"/>
      <c r="H44" s="616"/>
      <c r="I44" s="616"/>
      <c r="J44" s="616"/>
      <c r="K44" s="616"/>
      <c r="L44" s="616"/>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t="s">
        <v>314</v>
      </c>
      <c r="C45" s="894"/>
      <c r="D45" s="934">
        <v>2022</v>
      </c>
      <c r="E45" s="616">
        <v>81048</v>
      </c>
      <c r="F45" s="616">
        <v>4826507155.3699999</v>
      </c>
      <c r="G45" s="616"/>
      <c r="H45" s="616">
        <v>49157</v>
      </c>
      <c r="I45" s="616">
        <v>2911050006.8200002</v>
      </c>
      <c r="J45" s="616"/>
      <c r="K45" s="616">
        <v>25561</v>
      </c>
      <c r="L45" s="616">
        <v>1518641612.3800001</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15" customHeight="1">
      <c r="B46" s="351"/>
      <c r="C46" s="894"/>
      <c r="D46" s="934">
        <v>2023</v>
      </c>
      <c r="E46" s="616">
        <v>81435</v>
      </c>
      <c r="F46" s="616">
        <v>4850848020.25</v>
      </c>
      <c r="G46" s="616"/>
      <c r="H46" s="616">
        <v>50008</v>
      </c>
      <c r="I46" s="616">
        <v>2958766787.2600002</v>
      </c>
      <c r="J46" s="616"/>
      <c r="K46" s="616">
        <v>26523</v>
      </c>
      <c r="L46" s="616">
        <v>1572683289.28</v>
      </c>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c r="C47" s="894"/>
      <c r="D47" s="934">
        <v>2024</v>
      </c>
      <c r="E47" s="893">
        <v>82911</v>
      </c>
      <c r="F47" s="893">
        <v>4939767489.3000002</v>
      </c>
      <c r="H47" s="893">
        <v>50082</v>
      </c>
      <c r="I47" s="893">
        <v>2962127408.1500001</v>
      </c>
      <c r="J47" s="356"/>
      <c r="K47" s="893">
        <v>28352</v>
      </c>
      <c r="L47" s="893">
        <v>1678855118.3499999</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8.1" customHeight="1">
      <c r="B48" s="351"/>
      <c r="C48" s="894"/>
      <c r="D48" s="934"/>
      <c r="E48" s="616"/>
      <c r="F48" s="616"/>
      <c r="G48" s="616"/>
      <c r="H48" s="616"/>
      <c r="I48" s="616"/>
      <c r="J48" s="616"/>
      <c r="K48" s="616"/>
      <c r="L48" s="616"/>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t="s">
        <v>315</v>
      </c>
      <c r="C49" s="894"/>
      <c r="D49" s="934">
        <v>2022</v>
      </c>
      <c r="E49" s="616">
        <v>92677</v>
      </c>
      <c r="F49" s="616">
        <v>7814960384.2399998</v>
      </c>
      <c r="G49" s="616"/>
      <c r="H49" s="616">
        <v>47185</v>
      </c>
      <c r="I49" s="616">
        <v>3950324178.1300001</v>
      </c>
      <c r="J49" s="616"/>
      <c r="K49" s="616">
        <v>24589</v>
      </c>
      <c r="L49" s="616">
        <v>2059444334.5</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15" customHeight="1">
      <c r="B50" s="351"/>
      <c r="C50" s="894"/>
      <c r="D50" s="934">
        <v>2023</v>
      </c>
      <c r="E50" s="616">
        <v>93617</v>
      </c>
      <c r="F50" s="616">
        <v>7890824000.3599997</v>
      </c>
      <c r="G50" s="616"/>
      <c r="H50" s="616">
        <v>48037</v>
      </c>
      <c r="I50" s="616">
        <v>4029269248.02</v>
      </c>
      <c r="J50" s="616"/>
      <c r="K50" s="616">
        <v>27282</v>
      </c>
      <c r="L50" s="616">
        <v>2291274822.8099999</v>
      </c>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c r="C51" s="894"/>
      <c r="D51" s="934">
        <v>2024</v>
      </c>
      <c r="E51" s="893">
        <v>95114</v>
      </c>
      <c r="F51" s="893">
        <v>8016580532.4899998</v>
      </c>
      <c r="H51" s="893">
        <v>48517</v>
      </c>
      <c r="I51" s="893">
        <v>4069200425.4699998</v>
      </c>
      <c r="J51" s="356"/>
      <c r="K51" s="893">
        <v>29522</v>
      </c>
      <c r="L51" s="893">
        <v>2488642951.04</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8.1" customHeight="1">
      <c r="B52" s="351"/>
      <c r="C52" s="894"/>
      <c r="D52" s="934"/>
      <c r="E52" s="616"/>
      <c r="F52" s="616"/>
      <c r="G52" s="616"/>
      <c r="H52" s="616"/>
      <c r="I52" s="616"/>
      <c r="J52" s="616"/>
      <c r="K52" s="616"/>
      <c r="L52" s="616"/>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t="s">
        <v>316</v>
      </c>
      <c r="C53" s="894"/>
      <c r="D53" s="934">
        <v>2022</v>
      </c>
      <c r="E53" s="616">
        <v>195480</v>
      </c>
      <c r="F53" s="616">
        <v>28307707790.080002</v>
      </c>
      <c r="G53" s="616"/>
      <c r="H53" s="616">
        <v>83415</v>
      </c>
      <c r="I53" s="616">
        <v>11796665976.02</v>
      </c>
      <c r="J53" s="616"/>
      <c r="K53" s="616">
        <v>43511</v>
      </c>
      <c r="L53" s="616">
        <v>6156822377.1800003</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15" customHeight="1">
      <c r="B54" s="351"/>
      <c r="C54" s="894"/>
      <c r="D54" s="934">
        <v>2023</v>
      </c>
      <c r="E54" s="616">
        <v>200187</v>
      </c>
      <c r="F54" s="616">
        <v>29016936205.810001</v>
      </c>
      <c r="G54" s="616"/>
      <c r="H54" s="616">
        <v>87773</v>
      </c>
      <c r="I54" s="616">
        <v>12429864867.440001</v>
      </c>
      <c r="J54" s="616"/>
      <c r="K54" s="616">
        <v>48616</v>
      </c>
      <c r="L54" s="616">
        <v>6873320073.8199997</v>
      </c>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c r="C55" s="894"/>
      <c r="D55" s="934">
        <v>2024</v>
      </c>
      <c r="E55" s="893">
        <v>205426</v>
      </c>
      <c r="F55" s="893">
        <v>29808272354.040001</v>
      </c>
      <c r="H55" s="893">
        <v>90512</v>
      </c>
      <c r="I55" s="893">
        <v>12812365593.76</v>
      </c>
      <c r="J55" s="356"/>
      <c r="K55" s="893">
        <v>54113</v>
      </c>
      <c r="L55" s="893">
        <v>7640920960.8999996</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8.1" customHeight="1">
      <c r="B56" s="351"/>
      <c r="C56" s="894"/>
      <c r="D56" s="934"/>
      <c r="E56" s="616"/>
      <c r="F56" s="616"/>
      <c r="G56" s="616"/>
      <c r="H56" s="616"/>
      <c r="I56" s="616"/>
      <c r="J56" s="616"/>
      <c r="K56" s="616"/>
      <c r="L56" s="616"/>
      <c r="M56" s="349"/>
    </row>
    <row r="57" spans="2:43" ht="15" customHeight="1">
      <c r="B57" s="351" t="s">
        <v>317</v>
      </c>
      <c r="C57" s="351"/>
      <c r="D57" s="934">
        <v>2022</v>
      </c>
      <c r="E57" s="616">
        <v>105617</v>
      </c>
      <c r="F57" s="616">
        <v>25742311524.599998</v>
      </c>
      <c r="G57" s="616"/>
      <c r="H57" s="616">
        <v>41616</v>
      </c>
      <c r="I57" s="616">
        <v>10175083993.950001</v>
      </c>
      <c r="J57" s="616"/>
      <c r="K57" s="616">
        <v>20950</v>
      </c>
      <c r="L57" s="616">
        <v>5118843646.4399996</v>
      </c>
      <c r="M57" s="349"/>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row>
    <row r="58" spans="2:43" ht="15" customHeight="1">
      <c r="B58" s="351"/>
      <c r="C58" s="351"/>
      <c r="D58" s="934">
        <v>2023</v>
      </c>
      <c r="E58" s="616">
        <v>113120</v>
      </c>
      <c r="F58" s="616">
        <v>27625667667.77</v>
      </c>
      <c r="G58" s="616"/>
      <c r="H58" s="616">
        <v>44356</v>
      </c>
      <c r="I58" s="616">
        <v>10834034082.809999</v>
      </c>
      <c r="J58" s="616"/>
      <c r="K58" s="616">
        <v>23966</v>
      </c>
      <c r="L58" s="616">
        <v>5852018324.9499998</v>
      </c>
      <c r="M58" s="349"/>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row>
    <row r="59" spans="2:43" ht="15" customHeight="1">
      <c r="B59" s="351"/>
      <c r="C59" s="351"/>
      <c r="D59" s="934">
        <v>2024</v>
      </c>
      <c r="E59" s="893">
        <v>121023</v>
      </c>
      <c r="F59" s="893">
        <v>29589400931</v>
      </c>
      <c r="H59" s="893">
        <v>47819</v>
      </c>
      <c r="I59" s="893">
        <v>11698788764.690001</v>
      </c>
      <c r="J59" s="356"/>
      <c r="K59" s="893">
        <v>27726</v>
      </c>
      <c r="L59" s="893">
        <v>6776420476.4399996</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8.1" customHeight="1">
      <c r="B60" s="351"/>
      <c r="C60" s="351"/>
      <c r="D60" s="934"/>
      <c r="E60" s="616"/>
      <c r="F60" s="616"/>
      <c r="G60" s="616"/>
      <c r="H60" s="616"/>
      <c r="I60" s="616"/>
      <c r="J60" s="616"/>
      <c r="K60" s="616"/>
      <c r="L60" s="616"/>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t="s">
        <v>318</v>
      </c>
      <c r="C61" s="351"/>
      <c r="D61" s="934">
        <v>2022</v>
      </c>
      <c r="E61" s="616">
        <v>52961</v>
      </c>
      <c r="F61" s="616">
        <v>18262292895.799999</v>
      </c>
      <c r="G61" s="616"/>
      <c r="H61" s="616">
        <v>25391</v>
      </c>
      <c r="I61" s="616">
        <v>8771173672.9599991</v>
      </c>
      <c r="J61" s="616"/>
      <c r="K61" s="616">
        <v>12853</v>
      </c>
      <c r="L61" s="616">
        <v>4445969052.3900003</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15" customHeight="1">
      <c r="B62" s="351"/>
      <c r="C62" s="351"/>
      <c r="D62" s="934">
        <v>2023</v>
      </c>
      <c r="E62" s="616">
        <v>57965</v>
      </c>
      <c r="F62" s="616">
        <v>19998139833.689999</v>
      </c>
      <c r="G62" s="616"/>
      <c r="H62" s="616">
        <v>27535</v>
      </c>
      <c r="I62" s="616">
        <v>9509943103.1900005</v>
      </c>
      <c r="J62" s="616"/>
      <c r="K62" s="616">
        <v>14847</v>
      </c>
      <c r="L62" s="616">
        <v>5135261963.3000002</v>
      </c>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c r="C63" s="351"/>
      <c r="D63" s="934">
        <v>2024</v>
      </c>
      <c r="E63" s="893">
        <v>63667</v>
      </c>
      <c r="F63" s="893">
        <v>21972693225.73</v>
      </c>
      <c r="H63" s="893">
        <v>29370</v>
      </c>
      <c r="I63" s="893">
        <v>10152726402.98</v>
      </c>
      <c r="J63" s="356"/>
      <c r="K63" s="893">
        <v>17220</v>
      </c>
      <c r="L63" s="893">
        <v>5949903283.5100002</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8.1" customHeight="1">
      <c r="B64" s="351"/>
      <c r="C64" s="351"/>
      <c r="D64" s="934"/>
      <c r="E64" s="616"/>
      <c r="F64" s="616"/>
      <c r="G64" s="616"/>
      <c r="H64" s="616"/>
      <c r="I64" s="616"/>
      <c r="J64" s="616"/>
      <c r="K64" s="616"/>
      <c r="L64" s="616"/>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t="s">
        <v>319</v>
      </c>
      <c r="C65" s="351"/>
      <c r="D65" s="934">
        <v>2022</v>
      </c>
      <c r="E65" s="616">
        <v>30748</v>
      </c>
      <c r="F65" s="616">
        <v>13708396102.08</v>
      </c>
      <c r="G65" s="616"/>
      <c r="H65" s="616">
        <v>16508</v>
      </c>
      <c r="I65" s="616">
        <v>7362512470.8199997</v>
      </c>
      <c r="J65" s="616"/>
      <c r="K65" s="616">
        <v>8626</v>
      </c>
      <c r="L65" s="616">
        <v>3851131865.2199998</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15" customHeight="1">
      <c r="B66" s="351"/>
      <c r="C66" s="351"/>
      <c r="D66" s="934">
        <v>2023</v>
      </c>
      <c r="E66" s="616">
        <v>34317</v>
      </c>
      <c r="F66" s="616">
        <v>15301715442.200001</v>
      </c>
      <c r="G66" s="616"/>
      <c r="H66" s="616">
        <v>18329</v>
      </c>
      <c r="I66" s="616">
        <v>8171246074.7799997</v>
      </c>
      <c r="J66" s="616"/>
      <c r="K66" s="616">
        <v>10029</v>
      </c>
      <c r="L66" s="616">
        <v>4475275658.25</v>
      </c>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c r="C67" s="351"/>
      <c r="D67" s="934">
        <v>2024</v>
      </c>
      <c r="E67" s="893">
        <v>38420</v>
      </c>
      <c r="F67" s="893">
        <v>17144227160.030001</v>
      </c>
      <c r="H67" s="893">
        <v>19885</v>
      </c>
      <c r="I67" s="893">
        <v>8877591114.2099991</v>
      </c>
      <c r="J67" s="356"/>
      <c r="K67" s="893">
        <v>11830</v>
      </c>
      <c r="L67" s="893">
        <v>5280955631.5200005</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8.1" customHeight="1">
      <c r="B68" s="351"/>
      <c r="C68" s="351"/>
      <c r="D68" s="934"/>
      <c r="E68" s="616"/>
      <c r="F68" s="616"/>
      <c r="G68" s="616"/>
      <c r="H68" s="616"/>
      <c r="I68" s="616"/>
      <c r="J68" s="616"/>
      <c r="K68" s="616"/>
      <c r="L68" s="616"/>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t="s">
        <v>320</v>
      </c>
      <c r="C69" s="351"/>
      <c r="D69" s="934">
        <v>2022</v>
      </c>
      <c r="E69" s="616">
        <v>54841</v>
      </c>
      <c r="F69" s="616">
        <v>37418726491.379997</v>
      </c>
      <c r="G69" s="616"/>
      <c r="H69" s="616">
        <v>34176</v>
      </c>
      <c r="I69" s="616">
        <v>23595811454.59</v>
      </c>
      <c r="J69" s="616"/>
      <c r="K69" s="616">
        <v>19548</v>
      </c>
      <c r="L69" s="616">
        <v>13608000660.360001</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15" customHeight="1">
      <c r="B70" s="351"/>
      <c r="C70" s="351"/>
      <c r="D70" s="934">
        <v>2023</v>
      </c>
      <c r="E70" s="616">
        <v>61708</v>
      </c>
      <c r="F70" s="616">
        <v>42177763385.050003</v>
      </c>
      <c r="G70" s="616"/>
      <c r="H70" s="616">
        <v>38406</v>
      </c>
      <c r="I70" s="616">
        <v>26550985747.529999</v>
      </c>
      <c r="J70" s="616"/>
      <c r="K70" s="616">
        <v>22728</v>
      </c>
      <c r="L70" s="616">
        <v>15819735833.629999</v>
      </c>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c r="C71" s="351"/>
      <c r="D71" s="934">
        <v>2024</v>
      </c>
      <c r="E71" s="893">
        <v>70122</v>
      </c>
      <c r="F71" s="893">
        <v>48016411196.389999</v>
      </c>
      <c r="H71" s="893">
        <v>43101</v>
      </c>
      <c r="I71" s="893">
        <v>29905871022.990002</v>
      </c>
      <c r="J71" s="356"/>
      <c r="K71" s="893">
        <v>26537</v>
      </c>
      <c r="L71" s="893">
        <v>18471507846.259998</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8.1" customHeight="1">
      <c r="B72" s="351"/>
      <c r="C72" s="351"/>
      <c r="D72" s="934"/>
      <c r="E72" s="616"/>
      <c r="F72" s="616"/>
      <c r="G72" s="616"/>
      <c r="H72" s="616"/>
      <c r="I72" s="616"/>
      <c r="J72" s="616"/>
      <c r="K72" s="616"/>
      <c r="L72" s="616"/>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t="s">
        <v>261</v>
      </c>
      <c r="C73" s="351"/>
      <c r="D73" s="934">
        <v>2022</v>
      </c>
      <c r="E73" s="616">
        <v>23817</v>
      </c>
      <c r="F73" s="616">
        <v>37783915470.550003</v>
      </c>
      <c r="G73" s="616"/>
      <c r="H73" s="616">
        <v>19278</v>
      </c>
      <c r="I73" s="616">
        <v>35041837991.209999</v>
      </c>
      <c r="J73" s="616"/>
      <c r="K73" s="616">
        <v>13096</v>
      </c>
      <c r="L73" s="616">
        <v>26226338079.77</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15" customHeight="1">
      <c r="B74" s="351"/>
      <c r="C74" s="351"/>
      <c r="D74" s="934">
        <v>2023</v>
      </c>
      <c r="E74" s="616">
        <v>27899</v>
      </c>
      <c r="F74" s="616">
        <v>44488483864.940002</v>
      </c>
      <c r="G74" s="616"/>
      <c r="H74" s="616">
        <v>22403</v>
      </c>
      <c r="I74" s="616">
        <v>40885745006.209999</v>
      </c>
      <c r="J74" s="616"/>
      <c r="K74" s="616">
        <v>15369</v>
      </c>
      <c r="L74" s="616">
        <v>31000061089.32</v>
      </c>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c r="C75" s="351"/>
      <c r="D75" s="934">
        <v>2024</v>
      </c>
      <c r="E75" s="893">
        <v>32827</v>
      </c>
      <c r="F75" s="893">
        <v>52660966783.110001</v>
      </c>
      <c r="H75" s="893">
        <v>26024</v>
      </c>
      <c r="I75" s="893">
        <v>47977687092.889999</v>
      </c>
      <c r="J75" s="356"/>
      <c r="K75" s="893">
        <v>18623</v>
      </c>
      <c r="L75" s="893">
        <v>37523768569.919998</v>
      </c>
      <c r="M75" s="349"/>
    </row>
    <row r="76" spans="1:36" s="900" customFormat="1" ht="8.1" customHeight="1" thickBot="1">
      <c r="A76" s="881"/>
      <c r="B76" s="895"/>
      <c r="C76" s="895"/>
      <c r="D76" s="882"/>
      <c r="E76" s="895"/>
      <c r="F76" s="895"/>
      <c r="G76" s="895"/>
      <c r="H76" s="895"/>
      <c r="I76" s="895"/>
      <c r="J76" s="895"/>
      <c r="K76" s="895"/>
      <c r="L76" s="895"/>
      <c r="M76" s="349"/>
    </row>
    <row r="77" spans="1:36" s="900" customFormat="1">
      <c r="A77" s="896"/>
      <c r="B77" s="896"/>
      <c r="C77" s="896"/>
      <c r="D77" s="897"/>
      <c r="E77" s="861"/>
      <c r="F77" s="861"/>
      <c r="G77" s="616"/>
      <c r="H77" s="610"/>
      <c r="I77" s="861"/>
      <c r="J77" s="616"/>
      <c r="K77" s="616"/>
      <c r="L77" s="616"/>
      <c r="M77" s="1006" t="s">
        <v>165</v>
      </c>
    </row>
    <row r="78" spans="1:36">
      <c r="A78" s="896"/>
      <c r="B78" s="896"/>
      <c r="C78" s="896"/>
      <c r="D78" s="897"/>
      <c r="M78" s="975" t="s">
        <v>106</v>
      </c>
    </row>
    <row r="80" spans="1:36">
      <c r="G80" s="901"/>
      <c r="J80" s="901"/>
      <c r="K80" s="901"/>
      <c r="L80" s="901"/>
      <c r="M80" s="901"/>
    </row>
    <row r="81" spans="2:43">
      <c r="B81" s="894"/>
    </row>
    <row r="82" spans="2:43">
      <c r="B82" s="894"/>
    </row>
    <row r="83" spans="2:43" s="610" customFormat="1">
      <c r="B83" s="894"/>
      <c r="D83" s="613"/>
      <c r="E83" s="861"/>
      <c r="F83" s="861"/>
      <c r="G83" s="861"/>
      <c r="I83" s="861"/>
      <c r="J83" s="861"/>
      <c r="K83" s="861"/>
      <c r="L83" s="861"/>
      <c r="M83" s="861"/>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row>
    <row r="84" spans="2:43" s="610" customFormat="1">
      <c r="B84" s="894"/>
      <c r="D84" s="613"/>
      <c r="E84" s="861"/>
      <c r="F84" s="861"/>
      <c r="G84" s="861"/>
      <c r="I84" s="861"/>
      <c r="J84" s="861"/>
      <c r="K84" s="861"/>
      <c r="L84" s="861"/>
      <c r="M84" s="861"/>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row>
    <row r="85" spans="2:43" s="610" customFormat="1">
      <c r="B85" s="894"/>
      <c r="D85" s="613"/>
      <c r="E85" s="861"/>
      <c r="F85" s="861"/>
      <c r="G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902"/>
      <c r="D100" s="613"/>
      <c r="E100" s="861"/>
      <c r="F100" s="861"/>
      <c r="G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902"/>
      <c r="D101" s="613"/>
      <c r="E101" s="861"/>
      <c r="F101" s="861"/>
      <c r="G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894"/>
      <c r="D102" s="613"/>
      <c r="E102" s="861"/>
      <c r="F102" s="861"/>
      <c r="G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902"/>
      <c r="D104" s="613"/>
      <c r="E104" s="861"/>
      <c r="F104" s="861"/>
      <c r="G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894"/>
      <c r="D105" s="613"/>
      <c r="E105" s="861"/>
      <c r="F105" s="861"/>
      <c r="G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894"/>
      <c r="D106" s="613"/>
      <c r="E106" s="861"/>
      <c r="F106" s="861"/>
      <c r="G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903"/>
      <c r="D120" s="613"/>
      <c r="E120" s="861"/>
      <c r="F120" s="861"/>
      <c r="G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903"/>
      <c r="D121" s="613"/>
      <c r="E121" s="861"/>
      <c r="F121" s="861"/>
      <c r="G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2:43" s="610" customFormat="1">
      <c r="B129" s="903"/>
      <c r="D129" s="613"/>
      <c r="E129" s="861"/>
      <c r="F129" s="861"/>
      <c r="G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sheetData>
  <mergeCells count="4">
    <mergeCell ref="E10:L10"/>
    <mergeCell ref="E11:F11"/>
    <mergeCell ref="H11:I11"/>
    <mergeCell ref="K11:L11"/>
  </mergeCells>
  <hyperlinks>
    <hyperlink ref="E3:E4" r:id="rId1" display="PERKHIDMATAN KEBAJIKAN" xr:uid="{6F1F613F-9535-406F-802E-28200A0C9066}"/>
  </hyperlinks>
  <printOptions horizontalCentered="1"/>
  <pageMargins left="0.45" right="0.45" top="0.75" bottom="0.75" header="0.3" footer="0.3"/>
  <pageSetup paperSize="9" scale="70" fitToHeight="0"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387F-FE0A-4708-9B8C-7604FC5F82AE}">
  <dimension ref="A1:AT129"/>
  <sheetViews>
    <sheetView showGridLines="0" view="pageBreakPreview" zoomScale="80" zoomScaleNormal="100" zoomScaleSheetLayoutView="80"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7.28515625" style="613" customWidth="1"/>
    <col min="5" max="5" width="9.28515625" style="861" customWidth="1"/>
    <col min="6" max="6" width="14.5703125" style="861" customWidth="1"/>
    <col min="7" max="7" width="1.7109375" style="861" customWidth="1"/>
    <col min="8" max="8" width="9.28515625" style="861" customWidth="1"/>
    <col min="9" max="9" width="14.5703125" style="861" customWidth="1"/>
    <col min="10" max="10" width="1.7109375" style="861" customWidth="1"/>
    <col min="11" max="11" width="9.28515625" style="861" customWidth="1"/>
    <col min="12" max="12" width="14.5703125" style="861" customWidth="1"/>
    <col min="13" max="13" width="1.7109375" style="861" customWidth="1"/>
    <col min="14" max="14" width="12.7109375" style="861" customWidth="1"/>
    <col min="15" max="15" width="13.140625" style="861" customWidth="1"/>
    <col min="16" max="16" width="1" style="861" customWidth="1"/>
    <col min="17" max="16384" width="10" style="362"/>
  </cols>
  <sheetData>
    <row r="1" spans="1:16" ht="15">
      <c r="P1" s="342" t="s">
        <v>0</v>
      </c>
    </row>
    <row r="2" spans="1:16" ht="14.25">
      <c r="P2" s="343" t="s">
        <v>1</v>
      </c>
    </row>
    <row r="3" spans="1:16" ht="15" customHeight="1">
      <c r="K3" s="904"/>
      <c r="L3" s="981"/>
      <c r="N3" s="904"/>
      <c r="O3" s="981"/>
    </row>
    <row r="4" spans="1:16" ht="15" customHeight="1">
      <c r="K4" s="904"/>
      <c r="L4" s="980"/>
      <c r="N4" s="904"/>
      <c r="O4" s="980"/>
    </row>
    <row r="5" spans="1:16" s="848" customFormat="1" ht="16.5">
      <c r="A5" s="842"/>
      <c r="B5" s="843" t="s">
        <v>291</v>
      </c>
      <c r="C5" s="844" t="s">
        <v>448</v>
      </c>
      <c r="D5" s="845"/>
      <c r="E5" s="861"/>
      <c r="F5" s="861"/>
      <c r="G5" s="861"/>
      <c r="H5" s="861"/>
      <c r="I5" s="861"/>
      <c r="J5" s="861"/>
      <c r="K5" s="904"/>
      <c r="L5" s="904"/>
      <c r="M5" s="861"/>
      <c r="N5" s="904"/>
      <c r="O5" s="904"/>
      <c r="P5" s="885"/>
    </row>
    <row r="6" spans="1:16" s="848" customFormat="1" ht="16.5">
      <c r="A6" s="842"/>
      <c r="B6" s="843"/>
      <c r="C6" s="844" t="s">
        <v>452</v>
      </c>
      <c r="D6" s="845"/>
      <c r="E6" s="861"/>
      <c r="F6" s="861"/>
      <c r="G6" s="861"/>
      <c r="H6" s="861"/>
      <c r="I6" s="861"/>
      <c r="J6" s="861"/>
      <c r="K6" s="906"/>
      <c r="L6" s="906"/>
      <c r="M6" s="861"/>
      <c r="N6" s="906"/>
      <c r="O6" s="906"/>
      <c r="P6" s="885"/>
    </row>
    <row r="7" spans="1:16" s="848" customFormat="1" ht="16.5">
      <c r="A7" s="842"/>
      <c r="B7" s="849" t="s">
        <v>292</v>
      </c>
      <c r="C7" s="850" t="s">
        <v>453</v>
      </c>
      <c r="D7" s="851"/>
      <c r="E7" s="861"/>
      <c r="F7" s="861"/>
      <c r="G7" s="861"/>
      <c r="H7" s="861"/>
      <c r="I7" s="861"/>
      <c r="J7" s="861"/>
      <c r="K7" s="855"/>
      <c r="L7" s="855"/>
      <c r="M7" s="861"/>
      <c r="N7" s="855"/>
      <c r="O7" s="855"/>
      <c r="P7" s="885"/>
    </row>
    <row r="8" spans="1:16" ht="14.25" thickBot="1"/>
    <row r="9" spans="1:16" ht="14.25" thickTop="1">
      <c r="A9" s="852"/>
      <c r="B9" s="853"/>
      <c r="C9" s="853"/>
      <c r="D9" s="589"/>
      <c r="E9" s="886"/>
      <c r="F9" s="886"/>
      <c r="G9" s="886"/>
      <c r="H9" s="886"/>
      <c r="I9" s="886"/>
      <c r="J9" s="886"/>
      <c r="K9" s="886"/>
      <c r="L9" s="886"/>
      <c r="M9" s="886"/>
      <c r="N9" s="886"/>
      <c r="O9" s="886"/>
      <c r="P9" s="886"/>
    </row>
    <row r="10" spans="1:16" ht="18" customHeight="1">
      <c r="B10" s="983" t="s">
        <v>432</v>
      </c>
      <c r="C10" s="351"/>
      <c r="D10" s="887" t="s">
        <v>337</v>
      </c>
      <c r="E10" s="999" t="s">
        <v>450</v>
      </c>
      <c r="F10" s="999"/>
      <c r="G10" s="999"/>
      <c r="H10" s="999"/>
      <c r="I10" s="999"/>
      <c r="J10" s="999"/>
      <c r="K10" s="999"/>
      <c r="L10" s="999"/>
      <c r="M10" s="999"/>
      <c r="N10" s="999"/>
      <c r="O10" s="999"/>
      <c r="P10" s="887"/>
    </row>
    <row r="11" spans="1:16" ht="18" customHeight="1">
      <c r="B11" s="983" t="s">
        <v>433</v>
      </c>
      <c r="C11" s="889"/>
      <c r="D11" s="890" t="s">
        <v>338</v>
      </c>
      <c r="E11" s="888" t="s">
        <v>423</v>
      </c>
      <c r="F11" s="888"/>
      <c r="G11" s="887"/>
      <c r="H11" s="888" t="s">
        <v>424</v>
      </c>
      <c r="I11" s="888"/>
      <c r="J11" s="855"/>
      <c r="K11" s="888" t="s">
        <v>425</v>
      </c>
      <c r="L11" s="888"/>
      <c r="M11" s="855"/>
      <c r="N11" s="888" t="s">
        <v>455</v>
      </c>
      <c r="O11" s="888"/>
      <c r="P11" s="891"/>
    </row>
    <row r="12" spans="1:16" ht="18" customHeight="1">
      <c r="B12" s="988" t="s">
        <v>434</v>
      </c>
      <c r="C12" s="889"/>
      <c r="D12" s="890"/>
      <c r="E12" s="860" t="s">
        <v>271</v>
      </c>
      <c r="F12" s="860" t="s">
        <v>408</v>
      </c>
      <c r="G12" s="1007"/>
      <c r="H12" s="860" t="s">
        <v>271</v>
      </c>
      <c r="I12" s="860" t="s">
        <v>408</v>
      </c>
      <c r="J12" s="995"/>
      <c r="K12" s="860" t="s">
        <v>271</v>
      </c>
      <c r="L12" s="860" t="s">
        <v>408</v>
      </c>
      <c r="M12" s="995"/>
      <c r="N12" s="860" t="s">
        <v>271</v>
      </c>
      <c r="O12" s="860" t="s">
        <v>408</v>
      </c>
      <c r="P12" s="858"/>
    </row>
    <row r="13" spans="1:16" s="1013" customFormat="1" ht="18" customHeight="1">
      <c r="A13" s="1008"/>
      <c r="B13" s="988" t="s">
        <v>435</v>
      </c>
      <c r="C13" s="1009"/>
      <c r="D13" s="1010"/>
      <c r="E13" s="1011" t="s">
        <v>262</v>
      </c>
      <c r="F13" s="863" t="s">
        <v>409</v>
      </c>
      <c r="G13" s="863"/>
      <c r="H13" s="1011" t="s">
        <v>262</v>
      </c>
      <c r="I13" s="863" t="s">
        <v>409</v>
      </c>
      <c r="J13" s="863"/>
      <c r="K13" s="1011" t="s">
        <v>262</v>
      </c>
      <c r="L13" s="863" t="s">
        <v>409</v>
      </c>
      <c r="M13" s="863"/>
      <c r="N13" s="1011" t="s">
        <v>262</v>
      </c>
      <c r="O13" s="863" t="s">
        <v>409</v>
      </c>
      <c r="P13" s="1012"/>
    </row>
    <row r="14" spans="1:16">
      <c r="B14" s="889"/>
      <c r="C14" s="889"/>
      <c r="D14" s="890"/>
      <c r="E14" s="1000"/>
      <c r="F14" s="864" t="s">
        <v>410</v>
      </c>
      <c r="G14" s="1000"/>
      <c r="H14" s="1000"/>
      <c r="I14" s="864" t="s">
        <v>410</v>
      </c>
      <c r="J14" s="1000"/>
      <c r="K14" s="864"/>
      <c r="L14" s="864" t="s">
        <v>410</v>
      </c>
      <c r="M14" s="1000"/>
      <c r="N14" s="864"/>
      <c r="O14" s="864" t="s">
        <v>410</v>
      </c>
      <c r="P14" s="858"/>
    </row>
    <row r="15" spans="1:16" ht="8.1" customHeight="1">
      <c r="A15" s="865"/>
      <c r="B15" s="866"/>
      <c r="C15" s="866"/>
      <c r="D15" s="867"/>
      <c r="E15" s="1003"/>
      <c r="F15" s="1003"/>
      <c r="G15" s="1003"/>
      <c r="H15" s="1003"/>
      <c r="I15" s="1003"/>
      <c r="J15" s="1003"/>
      <c r="K15" s="1014"/>
      <c r="L15" s="1014"/>
      <c r="M15" s="1003"/>
      <c r="N15" s="1014"/>
      <c r="O15" s="1014"/>
      <c r="P15" s="868"/>
    </row>
    <row r="16" spans="1:16" ht="8.1" customHeight="1">
      <c r="B16" s="608"/>
      <c r="C16" s="608"/>
      <c r="D16" s="597"/>
      <c r="E16" s="864"/>
      <c r="F16" s="864"/>
      <c r="G16" s="864"/>
      <c r="H16" s="864"/>
      <c r="I16" s="864"/>
      <c r="J16" s="864"/>
      <c r="K16" s="1000"/>
      <c r="L16" s="1000"/>
      <c r="M16" s="864"/>
      <c r="N16" s="1000"/>
      <c r="O16" s="1000"/>
      <c r="P16" s="855"/>
    </row>
    <row r="17" spans="2:33" ht="15" customHeight="1">
      <c r="B17" s="608" t="s">
        <v>411</v>
      </c>
      <c r="C17" s="608"/>
      <c r="D17" s="597">
        <v>2022</v>
      </c>
      <c r="E17" s="864">
        <v>354145</v>
      </c>
      <c r="F17" s="864">
        <v>38866147621.729996</v>
      </c>
      <c r="G17" s="864"/>
      <c r="H17" s="864">
        <v>264819</v>
      </c>
      <c r="I17" s="864">
        <v>17640832864.779999</v>
      </c>
      <c r="J17" s="864"/>
      <c r="K17" s="864">
        <v>372515</v>
      </c>
      <c r="L17" s="864">
        <v>8966955040.25</v>
      </c>
      <c r="M17" s="864"/>
      <c r="N17" s="864">
        <v>725</v>
      </c>
      <c r="O17" s="864">
        <v>899824.13</v>
      </c>
      <c r="P17" s="855"/>
      <c r="Q17" s="350"/>
      <c r="R17" s="350"/>
      <c r="S17" s="350"/>
      <c r="T17" s="350"/>
      <c r="U17" s="350"/>
      <c r="V17" s="350"/>
      <c r="W17" s="350"/>
      <c r="X17" s="350"/>
      <c r="Y17" s="350"/>
      <c r="Z17" s="350"/>
      <c r="AA17" s="350"/>
      <c r="AB17" s="350"/>
      <c r="AC17" s="350"/>
      <c r="AD17" s="350"/>
      <c r="AE17" s="350"/>
      <c r="AF17" s="350"/>
      <c r="AG17" s="350"/>
    </row>
    <row r="18" spans="2:33" ht="15" customHeight="1">
      <c r="B18" s="608"/>
      <c r="C18" s="608"/>
      <c r="D18" s="597">
        <v>2023</v>
      </c>
      <c r="E18" s="864">
        <v>386199</v>
      </c>
      <c r="F18" s="864">
        <v>45841257631.459999</v>
      </c>
      <c r="G18" s="864"/>
      <c r="H18" s="864">
        <v>288809</v>
      </c>
      <c r="I18" s="864">
        <v>22267709488.950001</v>
      </c>
      <c r="J18" s="864"/>
      <c r="K18" s="864">
        <v>399281</v>
      </c>
      <c r="L18" s="864">
        <v>11606451868.130001</v>
      </c>
      <c r="M18" s="864"/>
      <c r="N18" s="864">
        <v>697</v>
      </c>
      <c r="O18" s="864">
        <v>2126035.48</v>
      </c>
      <c r="P18" s="855"/>
      <c r="Q18" s="350"/>
      <c r="R18" s="350"/>
      <c r="S18" s="350"/>
      <c r="T18" s="350"/>
      <c r="U18" s="350"/>
      <c r="V18" s="350"/>
      <c r="W18" s="350"/>
      <c r="X18" s="350"/>
      <c r="Y18" s="350"/>
      <c r="Z18" s="350"/>
      <c r="AA18" s="350"/>
      <c r="AB18" s="350"/>
      <c r="AC18" s="350"/>
      <c r="AD18" s="350"/>
      <c r="AE18" s="350"/>
      <c r="AF18" s="350"/>
      <c r="AG18" s="350"/>
    </row>
    <row r="19" spans="2:33" ht="15" customHeight="1">
      <c r="B19" s="608"/>
      <c r="C19" s="608"/>
      <c r="D19" s="597">
        <v>2024</v>
      </c>
      <c r="E19" s="892">
        <v>413353</v>
      </c>
      <c r="F19" s="892">
        <v>53970043707.059998</v>
      </c>
      <c r="G19" s="892"/>
      <c r="H19" s="892">
        <v>310817</v>
      </c>
      <c r="I19" s="892">
        <v>28102216966.580002</v>
      </c>
      <c r="J19" s="892"/>
      <c r="K19" s="892">
        <v>419178</v>
      </c>
      <c r="L19" s="892">
        <v>14801881518.619999</v>
      </c>
      <c r="N19" s="996" t="s">
        <v>306</v>
      </c>
      <c r="O19" s="996" t="s">
        <v>306</v>
      </c>
      <c r="P19" s="855"/>
      <c r="Q19" s="350"/>
      <c r="R19" s="350"/>
      <c r="S19" s="350"/>
      <c r="T19" s="350"/>
      <c r="U19" s="350"/>
      <c r="V19" s="350"/>
      <c r="W19" s="350"/>
      <c r="X19" s="350"/>
      <c r="Y19" s="350"/>
      <c r="Z19" s="350"/>
      <c r="AA19" s="350"/>
      <c r="AB19" s="350"/>
      <c r="AC19" s="350"/>
      <c r="AD19" s="350"/>
      <c r="AE19" s="350"/>
      <c r="AF19" s="350"/>
      <c r="AG19" s="350"/>
    </row>
    <row r="20" spans="2:33" ht="8.1" customHeight="1">
      <c r="B20" s="608"/>
      <c r="C20" s="608"/>
      <c r="D20" s="934"/>
      <c r="E20" s="616"/>
      <c r="F20" s="616"/>
      <c r="G20" s="360"/>
      <c r="H20" s="616"/>
      <c r="I20" s="616"/>
      <c r="J20" s="360"/>
      <c r="K20" s="616"/>
      <c r="L20" s="616"/>
      <c r="M20" s="360"/>
      <c r="N20" s="616"/>
      <c r="O20" s="616"/>
      <c r="P20" s="855"/>
      <c r="Q20" s="350"/>
      <c r="R20" s="350"/>
      <c r="S20" s="350"/>
      <c r="T20" s="350"/>
      <c r="U20" s="350"/>
      <c r="V20" s="350"/>
      <c r="W20" s="350"/>
      <c r="X20" s="350"/>
      <c r="Y20" s="350"/>
      <c r="Z20" s="350"/>
      <c r="AA20" s="350"/>
      <c r="AB20" s="350"/>
      <c r="AC20" s="350"/>
      <c r="AD20" s="350"/>
      <c r="AE20" s="350"/>
      <c r="AF20" s="350"/>
      <c r="AG20" s="350"/>
    </row>
    <row r="21" spans="2:33" ht="15" customHeight="1">
      <c r="B21" s="351" t="s">
        <v>436</v>
      </c>
      <c r="C21" s="351"/>
      <c r="D21" s="934">
        <v>2022</v>
      </c>
      <c r="E21" s="616">
        <v>175437</v>
      </c>
      <c r="F21" s="616">
        <v>220281734.31</v>
      </c>
      <c r="G21" s="616"/>
      <c r="H21" s="616">
        <v>176345</v>
      </c>
      <c r="I21" s="616">
        <v>199649052.78</v>
      </c>
      <c r="J21" s="616"/>
      <c r="K21" s="616">
        <v>273643</v>
      </c>
      <c r="L21" s="616">
        <v>373263109.43000001</v>
      </c>
      <c r="M21" s="360"/>
      <c r="N21" s="996">
        <v>699</v>
      </c>
      <c r="O21" s="996">
        <v>377444.82</v>
      </c>
      <c r="P21" s="345"/>
      <c r="Q21" s="350"/>
      <c r="R21" s="350"/>
      <c r="S21" s="350"/>
      <c r="T21" s="350"/>
      <c r="U21" s="350"/>
      <c r="V21" s="350"/>
      <c r="W21" s="350"/>
      <c r="X21" s="350"/>
      <c r="Y21" s="350"/>
      <c r="Z21" s="350"/>
      <c r="AA21" s="350"/>
      <c r="AB21" s="350"/>
      <c r="AC21" s="350"/>
      <c r="AD21" s="350"/>
      <c r="AE21" s="350"/>
      <c r="AF21" s="350"/>
      <c r="AG21" s="350"/>
    </row>
    <row r="22" spans="2:33" ht="15" customHeight="1">
      <c r="B22" s="351"/>
      <c r="C22" s="351"/>
      <c r="D22" s="934">
        <v>2023</v>
      </c>
      <c r="E22" s="616">
        <v>187681</v>
      </c>
      <c r="F22" s="616">
        <v>239076789.71000001</v>
      </c>
      <c r="G22" s="616"/>
      <c r="H22" s="616">
        <v>185592</v>
      </c>
      <c r="I22" s="616">
        <v>213360806.46000001</v>
      </c>
      <c r="J22" s="616"/>
      <c r="K22" s="616">
        <v>286942</v>
      </c>
      <c r="L22" s="616">
        <v>395672971.98000002</v>
      </c>
      <c r="M22" s="938"/>
      <c r="N22" s="893">
        <v>601</v>
      </c>
      <c r="O22" s="893">
        <v>1126408.18</v>
      </c>
      <c r="P22" s="345"/>
      <c r="Q22" s="350"/>
      <c r="R22" s="350"/>
      <c r="S22" s="350"/>
      <c r="T22" s="350"/>
      <c r="U22" s="350"/>
      <c r="V22" s="350"/>
      <c r="W22" s="350"/>
      <c r="X22" s="350"/>
      <c r="Y22" s="350"/>
      <c r="Z22" s="350"/>
      <c r="AA22" s="350"/>
      <c r="AB22" s="350"/>
      <c r="AC22" s="350"/>
      <c r="AD22" s="350"/>
      <c r="AE22" s="350"/>
      <c r="AF22" s="350"/>
      <c r="AG22" s="350"/>
    </row>
    <row r="23" spans="2:33" ht="15" customHeight="1">
      <c r="B23" s="351"/>
      <c r="C23" s="351"/>
      <c r="D23" s="934">
        <v>2024</v>
      </c>
      <c r="E23" s="893">
        <v>193090</v>
      </c>
      <c r="F23" s="893">
        <v>245128677.88999999</v>
      </c>
      <c r="G23" s="938"/>
      <c r="H23" s="893">
        <v>191760</v>
      </c>
      <c r="I23" s="893">
        <v>222523856.03999999</v>
      </c>
      <c r="J23" s="938"/>
      <c r="K23" s="893">
        <v>292901</v>
      </c>
      <c r="L23" s="893">
        <v>407867967.75</v>
      </c>
      <c r="N23" s="996" t="s">
        <v>306</v>
      </c>
      <c r="O23" s="996" t="s">
        <v>306</v>
      </c>
      <c r="P23" s="345"/>
      <c r="Q23" s="350"/>
      <c r="R23" s="350"/>
      <c r="S23" s="350"/>
      <c r="T23" s="350"/>
      <c r="U23" s="350"/>
      <c r="V23" s="350"/>
      <c r="W23" s="350"/>
      <c r="X23" s="350"/>
      <c r="Y23" s="350"/>
      <c r="Z23" s="350"/>
      <c r="AA23" s="350"/>
      <c r="AB23" s="350"/>
      <c r="AC23" s="350"/>
      <c r="AD23" s="350"/>
      <c r="AE23" s="350"/>
      <c r="AF23" s="350"/>
      <c r="AG23" s="350"/>
    </row>
    <row r="24" spans="2:33" ht="8.1" customHeight="1">
      <c r="B24" s="351"/>
      <c r="C24" s="351"/>
      <c r="D24" s="934"/>
      <c r="E24" s="616"/>
      <c r="F24" s="616"/>
      <c r="G24" s="616"/>
      <c r="H24" s="616"/>
      <c r="I24" s="616"/>
      <c r="J24" s="616"/>
      <c r="K24" s="616"/>
      <c r="L24" s="616"/>
      <c r="M24" s="359"/>
      <c r="N24" s="616"/>
      <c r="O24" s="616"/>
      <c r="P24" s="345"/>
      <c r="Q24" s="350"/>
      <c r="R24" s="350"/>
      <c r="S24" s="350"/>
      <c r="T24" s="350"/>
      <c r="U24" s="350"/>
      <c r="V24" s="350"/>
      <c r="W24" s="350"/>
      <c r="X24" s="350"/>
      <c r="Y24" s="350"/>
      <c r="Z24" s="350"/>
      <c r="AA24" s="350"/>
      <c r="AB24" s="350"/>
      <c r="AC24" s="350"/>
      <c r="AD24" s="350"/>
      <c r="AE24" s="350"/>
      <c r="AF24" s="350"/>
      <c r="AG24" s="350"/>
    </row>
    <row r="25" spans="2:33" ht="15" customHeight="1">
      <c r="B25" s="351" t="s">
        <v>309</v>
      </c>
      <c r="C25" s="351"/>
      <c r="D25" s="934">
        <v>2022</v>
      </c>
      <c r="E25" s="616">
        <v>27254</v>
      </c>
      <c r="F25" s="616">
        <v>194947554.41999999</v>
      </c>
      <c r="G25" s="616"/>
      <c r="H25" s="616">
        <v>17701</v>
      </c>
      <c r="I25" s="616">
        <v>125286306.95</v>
      </c>
      <c r="J25" s="616"/>
      <c r="K25" s="616">
        <v>39239</v>
      </c>
      <c r="L25" s="616">
        <v>277427754.02999997</v>
      </c>
      <c r="M25" s="359"/>
      <c r="N25" s="996">
        <v>18</v>
      </c>
      <c r="O25" s="996">
        <v>117779.58</v>
      </c>
      <c r="P25" s="346"/>
      <c r="Q25" s="350"/>
      <c r="R25" s="350"/>
      <c r="S25" s="350"/>
      <c r="T25" s="350"/>
      <c r="U25" s="350"/>
      <c r="V25" s="350"/>
      <c r="W25" s="350"/>
      <c r="X25" s="350"/>
      <c r="Y25" s="350"/>
      <c r="Z25" s="350"/>
      <c r="AA25" s="350"/>
      <c r="AB25" s="350"/>
      <c r="AC25" s="350"/>
      <c r="AD25" s="350"/>
      <c r="AE25" s="350"/>
      <c r="AF25" s="350"/>
      <c r="AG25" s="350"/>
    </row>
    <row r="26" spans="2:33" ht="15" customHeight="1">
      <c r="B26" s="351"/>
      <c r="C26" s="351"/>
      <c r="D26" s="934">
        <v>2023</v>
      </c>
      <c r="E26" s="616">
        <v>29572</v>
      </c>
      <c r="F26" s="616">
        <v>211425148.72999999</v>
      </c>
      <c r="G26" s="616"/>
      <c r="H26" s="616">
        <v>19634</v>
      </c>
      <c r="I26" s="616">
        <v>139165385.21000001</v>
      </c>
      <c r="J26" s="616"/>
      <c r="K26" s="616">
        <v>42431</v>
      </c>
      <c r="L26" s="616">
        <v>300024150.76999998</v>
      </c>
      <c r="M26" s="939"/>
      <c r="N26" s="996">
        <v>79</v>
      </c>
      <c r="O26" s="996">
        <v>514590.02</v>
      </c>
      <c r="P26" s="346"/>
      <c r="Q26" s="350"/>
      <c r="R26" s="350"/>
      <c r="S26" s="350"/>
      <c r="T26" s="350"/>
      <c r="U26" s="350"/>
      <c r="V26" s="350"/>
      <c r="W26" s="350"/>
      <c r="X26" s="350"/>
      <c r="Y26" s="350"/>
      <c r="Z26" s="350"/>
      <c r="AA26" s="350"/>
      <c r="AB26" s="350"/>
      <c r="AC26" s="350"/>
      <c r="AD26" s="350"/>
      <c r="AE26" s="350"/>
      <c r="AF26" s="350"/>
      <c r="AG26" s="350"/>
    </row>
    <row r="27" spans="2:33" ht="15" customHeight="1">
      <c r="B27" s="351"/>
      <c r="C27" s="351"/>
      <c r="D27" s="934">
        <v>2024</v>
      </c>
      <c r="E27" s="893">
        <v>31368</v>
      </c>
      <c r="F27" s="893">
        <v>224423465.84</v>
      </c>
      <c r="G27" s="939"/>
      <c r="H27" s="893">
        <v>21047</v>
      </c>
      <c r="I27" s="893">
        <v>149295651.16</v>
      </c>
      <c r="J27" s="939"/>
      <c r="K27" s="893">
        <v>44993</v>
      </c>
      <c r="L27" s="893">
        <v>318225582.69999999</v>
      </c>
      <c r="N27" s="996" t="s">
        <v>306</v>
      </c>
      <c r="O27" s="996" t="s">
        <v>306</v>
      </c>
      <c r="P27" s="346"/>
      <c r="Q27" s="350"/>
      <c r="R27" s="350"/>
      <c r="S27" s="350"/>
      <c r="T27" s="350"/>
      <c r="U27" s="350"/>
      <c r="V27" s="350"/>
      <c r="W27" s="350"/>
      <c r="X27" s="350"/>
      <c r="Y27" s="350"/>
      <c r="Z27" s="350"/>
      <c r="AA27" s="350"/>
      <c r="AB27" s="350"/>
      <c r="AC27" s="350"/>
      <c r="AD27" s="350"/>
      <c r="AE27" s="350"/>
      <c r="AF27" s="350"/>
      <c r="AG27" s="350"/>
    </row>
    <row r="28" spans="2:33" ht="8.1" customHeight="1">
      <c r="B28" s="351"/>
      <c r="C28" s="351"/>
      <c r="D28" s="934"/>
      <c r="E28" s="616"/>
      <c r="F28" s="616"/>
      <c r="G28" s="616"/>
      <c r="H28" s="616"/>
      <c r="I28" s="616"/>
      <c r="J28" s="616"/>
      <c r="K28" s="616"/>
      <c r="L28" s="616"/>
      <c r="M28" s="361"/>
      <c r="N28" s="616"/>
      <c r="O28" s="616"/>
      <c r="P28" s="346"/>
      <c r="Q28" s="350"/>
      <c r="R28" s="350"/>
      <c r="S28" s="350"/>
      <c r="T28" s="350"/>
      <c r="U28" s="350"/>
      <c r="V28" s="350"/>
      <c r="W28" s="350"/>
      <c r="X28" s="350"/>
      <c r="Y28" s="350"/>
      <c r="Z28" s="350"/>
      <c r="AA28" s="350"/>
      <c r="AB28" s="350"/>
      <c r="AC28" s="350"/>
      <c r="AD28" s="350"/>
      <c r="AE28" s="350"/>
      <c r="AF28" s="350"/>
      <c r="AG28" s="350"/>
    </row>
    <row r="29" spans="2:33" ht="15" customHeight="1">
      <c r="B29" s="351" t="s">
        <v>310</v>
      </c>
      <c r="C29" s="351"/>
      <c r="D29" s="934">
        <v>2022</v>
      </c>
      <c r="E29" s="616">
        <v>25383</v>
      </c>
      <c r="F29" s="616">
        <v>364193020.63999999</v>
      </c>
      <c r="G29" s="616"/>
      <c r="H29" s="616">
        <v>13752</v>
      </c>
      <c r="I29" s="616">
        <v>196012335.80000001</v>
      </c>
      <c r="J29" s="616"/>
      <c r="K29" s="616">
        <v>24815</v>
      </c>
      <c r="L29" s="616">
        <v>346235701.14999998</v>
      </c>
      <c r="M29" s="361"/>
      <c r="N29" s="996">
        <v>3</v>
      </c>
      <c r="O29" s="996">
        <v>40319.54</v>
      </c>
      <c r="P29" s="347"/>
      <c r="Q29" s="350"/>
      <c r="R29" s="350"/>
      <c r="S29" s="350"/>
      <c r="T29" s="350"/>
      <c r="U29" s="350"/>
      <c r="V29" s="350"/>
      <c r="W29" s="350"/>
      <c r="X29" s="350"/>
      <c r="Y29" s="350"/>
      <c r="Z29" s="350"/>
      <c r="AA29" s="350"/>
      <c r="AB29" s="350"/>
      <c r="AC29" s="350"/>
      <c r="AD29" s="350"/>
      <c r="AE29" s="350"/>
      <c r="AF29" s="350"/>
      <c r="AG29" s="350"/>
    </row>
    <row r="30" spans="2:33" ht="15" customHeight="1">
      <c r="B30" s="351"/>
      <c r="C30" s="351"/>
      <c r="D30" s="934">
        <v>2023</v>
      </c>
      <c r="E30" s="616">
        <v>27324</v>
      </c>
      <c r="F30" s="616">
        <v>391277534.07999998</v>
      </c>
      <c r="G30" s="616"/>
      <c r="H30" s="616">
        <v>15094</v>
      </c>
      <c r="I30" s="616">
        <v>215366427.74000001</v>
      </c>
      <c r="J30" s="616"/>
      <c r="K30" s="616">
        <v>27538</v>
      </c>
      <c r="L30" s="616">
        <v>384720071.95999998</v>
      </c>
      <c r="M30" s="940"/>
      <c r="N30" s="996">
        <v>13</v>
      </c>
      <c r="O30" s="996">
        <v>171793.05</v>
      </c>
      <c r="P30" s="347"/>
      <c r="Q30" s="350"/>
      <c r="R30" s="350"/>
      <c r="S30" s="350"/>
      <c r="T30" s="350"/>
      <c r="U30" s="350"/>
      <c r="V30" s="350"/>
      <c r="W30" s="350"/>
      <c r="X30" s="350"/>
      <c r="Y30" s="350"/>
      <c r="Z30" s="350"/>
      <c r="AA30" s="350"/>
      <c r="AB30" s="350"/>
      <c r="AC30" s="350"/>
      <c r="AD30" s="350"/>
      <c r="AE30" s="350"/>
      <c r="AF30" s="350"/>
      <c r="AG30" s="350"/>
    </row>
    <row r="31" spans="2:33" ht="15" customHeight="1">
      <c r="B31" s="351"/>
      <c r="C31" s="351"/>
      <c r="D31" s="934">
        <v>2024</v>
      </c>
      <c r="E31" s="893">
        <v>29602</v>
      </c>
      <c r="F31" s="893">
        <v>423207030.56999999</v>
      </c>
      <c r="G31" s="940"/>
      <c r="H31" s="893">
        <v>16616</v>
      </c>
      <c r="I31" s="893">
        <v>236407222.44</v>
      </c>
      <c r="J31" s="940"/>
      <c r="K31" s="893">
        <v>30162</v>
      </c>
      <c r="L31" s="893">
        <v>421968457.63</v>
      </c>
      <c r="N31" s="996" t="s">
        <v>306</v>
      </c>
      <c r="O31" s="996" t="s">
        <v>306</v>
      </c>
      <c r="P31" s="347"/>
      <c r="Q31" s="350"/>
      <c r="R31" s="350"/>
      <c r="S31" s="350"/>
      <c r="T31" s="350"/>
      <c r="U31" s="350"/>
      <c r="V31" s="350"/>
      <c r="W31" s="350"/>
      <c r="X31" s="350"/>
      <c r="Y31" s="350"/>
      <c r="Z31" s="350"/>
      <c r="AA31" s="350"/>
      <c r="AB31" s="350"/>
      <c r="AC31" s="350"/>
      <c r="AD31" s="350"/>
      <c r="AE31" s="350"/>
      <c r="AF31" s="350"/>
      <c r="AG31" s="350"/>
    </row>
    <row r="32" spans="2:33" ht="8.1" customHeight="1">
      <c r="B32" s="351"/>
      <c r="C32" s="351"/>
      <c r="D32" s="934"/>
      <c r="E32" s="616"/>
      <c r="F32" s="616"/>
      <c r="G32" s="616"/>
      <c r="H32" s="616"/>
      <c r="I32" s="616"/>
      <c r="J32" s="616"/>
      <c r="K32" s="616"/>
      <c r="L32" s="616"/>
      <c r="M32" s="359"/>
      <c r="N32" s="616"/>
      <c r="O32" s="616"/>
      <c r="P32" s="347"/>
      <c r="Q32" s="350"/>
      <c r="R32" s="350"/>
      <c r="S32" s="350"/>
      <c r="T32" s="350"/>
      <c r="U32" s="350"/>
      <c r="V32" s="350"/>
      <c r="W32" s="350"/>
      <c r="X32" s="350"/>
      <c r="Y32" s="350"/>
      <c r="Z32" s="350"/>
      <c r="AA32" s="350"/>
      <c r="AB32" s="350"/>
      <c r="AC32" s="350"/>
      <c r="AD32" s="350"/>
      <c r="AE32" s="350"/>
      <c r="AF32" s="350"/>
      <c r="AG32" s="350"/>
    </row>
    <row r="33" spans="2:46" ht="15" customHeight="1">
      <c r="B33" s="351" t="s">
        <v>311</v>
      </c>
      <c r="C33" s="351"/>
      <c r="D33" s="934">
        <v>2022</v>
      </c>
      <c r="E33" s="616">
        <v>14389</v>
      </c>
      <c r="F33" s="616">
        <v>354240057.50999999</v>
      </c>
      <c r="G33" s="616"/>
      <c r="H33" s="616">
        <v>6862</v>
      </c>
      <c r="I33" s="616">
        <v>168747530.30000001</v>
      </c>
      <c r="J33" s="616"/>
      <c r="K33" s="616">
        <v>8727</v>
      </c>
      <c r="L33" s="616">
        <v>211246189.19</v>
      </c>
      <c r="M33" s="359"/>
      <c r="N33" s="996">
        <v>2</v>
      </c>
      <c r="O33" s="996">
        <v>53574.73</v>
      </c>
      <c r="P33" s="348"/>
      <c r="Q33" s="350"/>
      <c r="R33" s="350"/>
      <c r="S33" s="350"/>
      <c r="T33" s="350"/>
      <c r="U33" s="350"/>
      <c r="V33" s="350"/>
      <c r="W33" s="350"/>
      <c r="X33" s="350"/>
      <c r="Y33" s="350"/>
      <c r="Z33" s="350"/>
      <c r="AA33" s="350"/>
      <c r="AB33" s="350"/>
      <c r="AC33" s="350"/>
      <c r="AD33" s="350"/>
      <c r="AE33" s="350"/>
      <c r="AF33" s="350"/>
      <c r="AG33" s="350"/>
    </row>
    <row r="34" spans="2:46" ht="15" customHeight="1">
      <c r="B34" s="351"/>
      <c r="C34" s="351"/>
      <c r="D34" s="934">
        <v>2023</v>
      </c>
      <c r="E34" s="616">
        <v>15586</v>
      </c>
      <c r="F34" s="616">
        <v>383267296.77999997</v>
      </c>
      <c r="G34" s="616"/>
      <c r="H34" s="616">
        <v>7896</v>
      </c>
      <c r="I34" s="616">
        <v>193618110.81</v>
      </c>
      <c r="J34" s="616"/>
      <c r="K34" s="616">
        <v>9986</v>
      </c>
      <c r="L34" s="616">
        <v>242325031.66</v>
      </c>
      <c r="M34" s="941"/>
      <c r="N34" s="996">
        <v>2</v>
      </c>
      <c r="O34" s="996">
        <v>52696.55</v>
      </c>
      <c r="P34" s="348"/>
      <c r="Q34" s="350"/>
      <c r="R34" s="350"/>
      <c r="S34" s="350"/>
      <c r="T34" s="350"/>
      <c r="U34" s="350"/>
      <c r="V34" s="350"/>
      <c r="W34" s="350"/>
      <c r="X34" s="350"/>
      <c r="Y34" s="350"/>
      <c r="Z34" s="350"/>
      <c r="AA34" s="350"/>
      <c r="AB34" s="350"/>
      <c r="AC34" s="350"/>
      <c r="AD34" s="350"/>
      <c r="AE34" s="350"/>
      <c r="AF34" s="350"/>
      <c r="AG34" s="350"/>
    </row>
    <row r="35" spans="2:46" ht="15" customHeight="1">
      <c r="B35" s="351"/>
      <c r="C35" s="351"/>
      <c r="D35" s="934">
        <v>2024</v>
      </c>
      <c r="E35" s="893">
        <v>16699</v>
      </c>
      <c r="F35" s="893">
        <v>410534524.30000001</v>
      </c>
      <c r="G35" s="941"/>
      <c r="H35" s="893">
        <v>8713</v>
      </c>
      <c r="I35" s="893">
        <v>213364963.21000001</v>
      </c>
      <c r="J35" s="941"/>
      <c r="K35" s="893">
        <v>11222</v>
      </c>
      <c r="L35" s="893">
        <v>273238355.48000002</v>
      </c>
      <c r="N35" s="996" t="s">
        <v>306</v>
      </c>
      <c r="O35" s="996" t="s">
        <v>306</v>
      </c>
      <c r="P35" s="348"/>
      <c r="Q35" s="350"/>
      <c r="R35" s="350"/>
      <c r="S35" s="350"/>
      <c r="T35" s="350"/>
      <c r="U35" s="350"/>
      <c r="V35" s="350"/>
      <c r="W35" s="350"/>
      <c r="X35" s="350"/>
      <c r="Y35" s="350"/>
      <c r="Z35" s="350"/>
      <c r="AA35" s="350"/>
      <c r="AB35" s="350"/>
      <c r="AC35" s="350"/>
      <c r="AD35" s="350"/>
      <c r="AE35" s="350"/>
      <c r="AF35" s="350"/>
      <c r="AG35" s="350"/>
    </row>
    <row r="36" spans="2:46" ht="8.1" customHeight="1">
      <c r="B36" s="351"/>
      <c r="C36" s="351"/>
      <c r="D36" s="934"/>
      <c r="E36" s="616"/>
      <c r="F36" s="616"/>
      <c r="G36" s="616"/>
      <c r="H36" s="616"/>
      <c r="I36" s="616"/>
      <c r="J36" s="616"/>
      <c r="K36" s="616"/>
      <c r="L36" s="616"/>
      <c r="M36" s="357"/>
      <c r="N36" s="616"/>
      <c r="O36" s="616"/>
      <c r="P36" s="348"/>
    </row>
    <row r="37" spans="2:46" ht="15" customHeight="1">
      <c r="B37" s="351" t="s">
        <v>312</v>
      </c>
      <c r="C37" s="894"/>
      <c r="D37" s="934">
        <v>2022</v>
      </c>
      <c r="E37" s="616">
        <v>10252</v>
      </c>
      <c r="F37" s="616">
        <v>356160415.79000002</v>
      </c>
      <c r="G37" s="616"/>
      <c r="H37" s="616">
        <v>4623</v>
      </c>
      <c r="I37" s="616">
        <v>160641108.88999999</v>
      </c>
      <c r="J37" s="616"/>
      <c r="K37" s="616">
        <v>4420</v>
      </c>
      <c r="L37" s="616">
        <v>152324975.56</v>
      </c>
      <c r="M37" s="357"/>
      <c r="N37" s="996">
        <v>1</v>
      </c>
      <c r="O37" s="996">
        <v>33282.21</v>
      </c>
      <c r="P37" s="349"/>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0"/>
    </row>
    <row r="38" spans="2:46" ht="15" customHeight="1">
      <c r="B38" s="351"/>
      <c r="C38" s="894"/>
      <c r="D38" s="934">
        <v>2023</v>
      </c>
      <c r="E38" s="616">
        <v>11167</v>
      </c>
      <c r="F38" s="616">
        <v>387282734.07999998</v>
      </c>
      <c r="G38" s="616"/>
      <c r="H38" s="616">
        <v>5314</v>
      </c>
      <c r="I38" s="616">
        <v>184592354.27000001</v>
      </c>
      <c r="J38" s="616"/>
      <c r="K38" s="616">
        <v>5020</v>
      </c>
      <c r="L38" s="616">
        <v>173526669.25</v>
      </c>
      <c r="M38" s="356"/>
      <c r="N38" s="996" t="s">
        <v>306</v>
      </c>
      <c r="O38" s="996" t="s">
        <v>306</v>
      </c>
      <c r="P38" s="349"/>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c r="AS38" s="350"/>
      <c r="AT38" s="350"/>
    </row>
    <row r="39" spans="2:46" ht="15" customHeight="1">
      <c r="B39" s="351"/>
      <c r="C39" s="894"/>
      <c r="D39" s="934">
        <v>2024</v>
      </c>
      <c r="E39" s="893">
        <v>12143</v>
      </c>
      <c r="F39" s="893">
        <v>420885221.63999999</v>
      </c>
      <c r="G39" s="356"/>
      <c r="H39" s="893">
        <v>6052</v>
      </c>
      <c r="I39" s="893">
        <v>209747366.24000001</v>
      </c>
      <c r="J39" s="356"/>
      <c r="K39" s="893">
        <v>5657</v>
      </c>
      <c r="L39" s="893">
        <v>195794406.94999999</v>
      </c>
      <c r="P39" s="349"/>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row>
    <row r="40" spans="2:46" ht="8.1" customHeight="1">
      <c r="B40" s="351"/>
      <c r="C40" s="894"/>
      <c r="D40" s="934"/>
      <c r="E40" s="616"/>
      <c r="F40" s="616"/>
      <c r="G40" s="616"/>
      <c r="H40" s="616"/>
      <c r="I40" s="616"/>
      <c r="J40" s="616"/>
      <c r="K40" s="616"/>
      <c r="L40" s="616"/>
      <c r="M40" s="357"/>
      <c r="N40" s="616"/>
      <c r="O40" s="616"/>
      <c r="P40" s="349"/>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row>
    <row r="41" spans="2:46" ht="15" customHeight="1">
      <c r="B41" s="351" t="s">
        <v>313</v>
      </c>
      <c r="C41" s="894"/>
      <c r="D41" s="934">
        <v>2022</v>
      </c>
      <c r="E41" s="616">
        <v>7937</v>
      </c>
      <c r="F41" s="616">
        <v>355653747.05000001</v>
      </c>
      <c r="G41" s="616"/>
      <c r="H41" s="616">
        <v>3636</v>
      </c>
      <c r="I41" s="616">
        <v>162971950.13999999</v>
      </c>
      <c r="J41" s="616"/>
      <c r="K41" s="616">
        <v>2904</v>
      </c>
      <c r="L41" s="616">
        <v>129765718.04000001</v>
      </c>
      <c r="M41" s="357"/>
      <c r="N41" s="996" t="s">
        <v>306</v>
      </c>
      <c r="O41" s="996" t="s">
        <v>306</v>
      </c>
      <c r="P41" s="349"/>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c r="AS41" s="350"/>
      <c r="AT41" s="350"/>
    </row>
    <row r="42" spans="2:46" ht="15" customHeight="1">
      <c r="B42" s="351"/>
      <c r="C42" s="894"/>
      <c r="D42" s="934">
        <v>2023</v>
      </c>
      <c r="E42" s="616">
        <v>8639</v>
      </c>
      <c r="F42" s="616">
        <v>386787685.08999997</v>
      </c>
      <c r="G42" s="616"/>
      <c r="H42" s="616">
        <v>4115</v>
      </c>
      <c r="I42" s="616">
        <v>184372620.41999999</v>
      </c>
      <c r="J42" s="616"/>
      <c r="K42" s="616">
        <v>3281</v>
      </c>
      <c r="L42" s="616">
        <v>146599616.16999999</v>
      </c>
      <c r="M42" s="356"/>
      <c r="N42" s="996">
        <v>1</v>
      </c>
      <c r="O42" s="996">
        <v>41400</v>
      </c>
      <c r="P42" s="349"/>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c r="AS42" s="350"/>
      <c r="AT42" s="350"/>
    </row>
    <row r="43" spans="2:46" ht="15" customHeight="1">
      <c r="B43" s="351"/>
      <c r="C43" s="894"/>
      <c r="D43" s="934">
        <v>2024</v>
      </c>
      <c r="E43" s="893">
        <v>9474</v>
      </c>
      <c r="F43" s="893">
        <v>424363307.10000002</v>
      </c>
      <c r="G43" s="356"/>
      <c r="H43" s="893">
        <v>4639</v>
      </c>
      <c r="I43" s="893">
        <v>207567839.16999999</v>
      </c>
      <c r="J43" s="356"/>
      <c r="K43" s="893">
        <v>3793</v>
      </c>
      <c r="L43" s="893">
        <v>169544716.55000001</v>
      </c>
      <c r="N43" s="996" t="s">
        <v>306</v>
      </c>
      <c r="O43" s="996" t="s">
        <v>306</v>
      </c>
      <c r="P43" s="349"/>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0"/>
      <c r="AT43" s="350"/>
    </row>
    <row r="44" spans="2:46" ht="8.1" customHeight="1">
      <c r="B44" s="351"/>
      <c r="C44" s="894"/>
      <c r="D44" s="934"/>
      <c r="E44" s="616"/>
      <c r="F44" s="616"/>
      <c r="G44" s="616"/>
      <c r="H44" s="616"/>
      <c r="I44" s="616"/>
      <c r="J44" s="616"/>
      <c r="K44" s="616"/>
      <c r="L44" s="616"/>
      <c r="P44" s="349"/>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row>
    <row r="45" spans="2:46" ht="15" customHeight="1">
      <c r="B45" s="351" t="s">
        <v>314</v>
      </c>
      <c r="C45" s="894"/>
      <c r="D45" s="934">
        <v>2022</v>
      </c>
      <c r="E45" s="616">
        <v>13344</v>
      </c>
      <c r="F45" s="616">
        <v>794312574.95000005</v>
      </c>
      <c r="G45" s="616"/>
      <c r="H45" s="616">
        <v>6169</v>
      </c>
      <c r="I45" s="616">
        <v>367810404.83999997</v>
      </c>
      <c r="J45" s="616"/>
      <c r="K45" s="616">
        <v>3587</v>
      </c>
      <c r="L45" s="616">
        <v>211946111.38</v>
      </c>
      <c r="M45" s="357"/>
      <c r="N45" s="996">
        <v>1</v>
      </c>
      <c r="O45" s="996">
        <v>69404.539999999994</v>
      </c>
      <c r="P45" s="349"/>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c r="AS45" s="350"/>
      <c r="AT45" s="350"/>
    </row>
    <row r="46" spans="2:46" ht="15" customHeight="1">
      <c r="B46" s="351"/>
      <c r="C46" s="894"/>
      <c r="D46" s="934">
        <v>2023</v>
      </c>
      <c r="E46" s="616">
        <v>14143</v>
      </c>
      <c r="F46" s="616">
        <v>839989969.52999997</v>
      </c>
      <c r="G46" s="616"/>
      <c r="H46" s="616">
        <v>6806</v>
      </c>
      <c r="I46" s="616">
        <v>403984435.60000002</v>
      </c>
      <c r="J46" s="616"/>
      <c r="K46" s="616">
        <v>4294</v>
      </c>
      <c r="L46" s="616">
        <v>253519613.63999999</v>
      </c>
      <c r="M46" s="356"/>
      <c r="N46" s="996" t="s">
        <v>306</v>
      </c>
      <c r="O46" s="996" t="s">
        <v>306</v>
      </c>
      <c r="P46" s="349"/>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row>
    <row r="47" spans="2:46" ht="15" customHeight="1">
      <c r="B47" s="351"/>
      <c r="C47" s="894"/>
      <c r="D47" s="934">
        <v>2024</v>
      </c>
      <c r="E47" s="893">
        <v>15037</v>
      </c>
      <c r="F47" s="893">
        <v>891616582.64999998</v>
      </c>
      <c r="G47" s="356"/>
      <c r="H47" s="893">
        <v>7562</v>
      </c>
      <c r="I47" s="893">
        <v>449033817.20999998</v>
      </c>
      <c r="J47" s="356"/>
      <c r="K47" s="893">
        <v>5071</v>
      </c>
      <c r="L47" s="893">
        <v>300178505.60000002</v>
      </c>
      <c r="N47" s="996" t="s">
        <v>306</v>
      </c>
      <c r="O47" s="996" t="s">
        <v>306</v>
      </c>
      <c r="P47" s="349"/>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c r="AS47" s="350"/>
      <c r="AT47" s="350"/>
    </row>
    <row r="48" spans="2:46" ht="8.1" customHeight="1">
      <c r="B48" s="351"/>
      <c r="C48" s="894"/>
      <c r="D48" s="934"/>
      <c r="E48" s="616"/>
      <c r="F48" s="616"/>
      <c r="G48" s="616"/>
      <c r="H48" s="616"/>
      <c r="I48" s="616"/>
      <c r="J48" s="616"/>
      <c r="K48" s="616"/>
      <c r="L48" s="616"/>
      <c r="M48" s="357"/>
      <c r="N48" s="616"/>
      <c r="O48" s="616"/>
      <c r="P48" s="349"/>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c r="AS48" s="350"/>
      <c r="AT48" s="350"/>
    </row>
    <row r="49" spans="2:46" ht="15" customHeight="1">
      <c r="B49" s="351" t="s">
        <v>315</v>
      </c>
      <c r="C49" s="894"/>
      <c r="D49" s="934">
        <v>2022</v>
      </c>
      <c r="E49" s="616">
        <v>13219</v>
      </c>
      <c r="F49" s="616">
        <v>1109367986.9000001</v>
      </c>
      <c r="G49" s="616"/>
      <c r="H49" s="616">
        <v>5837</v>
      </c>
      <c r="I49" s="616">
        <v>489812651.88</v>
      </c>
      <c r="J49" s="616"/>
      <c r="K49" s="616">
        <v>2991</v>
      </c>
      <c r="L49" s="616">
        <v>250566833.36000001</v>
      </c>
      <c r="M49" s="357"/>
      <c r="N49" s="996" t="s">
        <v>306</v>
      </c>
      <c r="O49" s="996" t="s">
        <v>306</v>
      </c>
      <c r="P49" s="349"/>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c r="AS49" s="350"/>
      <c r="AT49" s="350"/>
    </row>
    <row r="50" spans="2:46" ht="15" customHeight="1">
      <c r="B50" s="351"/>
      <c r="C50" s="894"/>
      <c r="D50" s="934">
        <v>2023</v>
      </c>
      <c r="E50" s="616">
        <v>14879</v>
      </c>
      <c r="F50" s="616">
        <v>1254700698.74</v>
      </c>
      <c r="G50" s="616"/>
      <c r="H50" s="616">
        <v>7203</v>
      </c>
      <c r="I50" s="616">
        <v>608080324.75999999</v>
      </c>
      <c r="J50" s="616"/>
      <c r="K50" s="616">
        <v>3697</v>
      </c>
      <c r="L50" s="616">
        <v>308962878.47000003</v>
      </c>
      <c r="M50" s="356"/>
      <c r="N50" s="996" t="s">
        <v>306</v>
      </c>
      <c r="O50" s="996" t="s">
        <v>306</v>
      </c>
      <c r="P50" s="349"/>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c r="AS50" s="350"/>
      <c r="AT50" s="350"/>
    </row>
    <row r="51" spans="2:46" ht="15" customHeight="1">
      <c r="B51" s="351"/>
      <c r="C51" s="894"/>
      <c r="D51" s="934">
        <v>2024</v>
      </c>
      <c r="E51" s="893">
        <v>16625</v>
      </c>
      <c r="F51" s="893">
        <v>1407483459.6900001</v>
      </c>
      <c r="G51" s="356"/>
      <c r="H51" s="893">
        <v>8558</v>
      </c>
      <c r="I51" s="893">
        <v>726667162.75</v>
      </c>
      <c r="J51" s="356"/>
      <c r="K51" s="893">
        <v>4559</v>
      </c>
      <c r="L51" s="893">
        <v>383031097.93000001</v>
      </c>
      <c r="N51" s="996" t="s">
        <v>306</v>
      </c>
      <c r="O51" s="996" t="s">
        <v>306</v>
      </c>
      <c r="P51" s="349"/>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row>
    <row r="52" spans="2:46" ht="8.1" customHeight="1">
      <c r="B52" s="351"/>
      <c r="C52" s="894"/>
      <c r="D52" s="934"/>
      <c r="E52" s="616"/>
      <c r="F52" s="616"/>
      <c r="G52" s="616"/>
      <c r="H52" s="616"/>
      <c r="I52" s="616"/>
      <c r="J52" s="616"/>
      <c r="K52" s="616"/>
      <c r="L52" s="616"/>
      <c r="M52" s="357"/>
      <c r="N52" s="616"/>
      <c r="O52" s="616"/>
      <c r="P52" s="349"/>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c r="AS52" s="350"/>
      <c r="AT52" s="350"/>
    </row>
    <row r="53" spans="2:46" ht="15" customHeight="1">
      <c r="B53" s="351" t="s">
        <v>316</v>
      </c>
      <c r="C53" s="894"/>
      <c r="D53" s="934">
        <v>2022</v>
      </c>
      <c r="E53" s="616">
        <v>24264</v>
      </c>
      <c r="F53" s="616">
        <v>3452972688.4400001</v>
      </c>
      <c r="G53" s="616"/>
      <c r="H53" s="616">
        <v>10853</v>
      </c>
      <c r="I53" s="616">
        <v>1546967890.49</v>
      </c>
      <c r="J53" s="616"/>
      <c r="K53" s="616">
        <v>4678</v>
      </c>
      <c r="L53" s="616">
        <v>660680963.55999994</v>
      </c>
      <c r="M53" s="357"/>
      <c r="N53" s="996" t="s">
        <v>306</v>
      </c>
      <c r="O53" s="996" t="s">
        <v>306</v>
      </c>
      <c r="P53" s="349"/>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c r="AS53" s="350"/>
      <c r="AT53" s="350"/>
    </row>
    <row r="54" spans="2:46" ht="15" customHeight="1">
      <c r="B54" s="351"/>
      <c r="C54" s="894"/>
      <c r="D54" s="934">
        <v>2023</v>
      </c>
      <c r="E54" s="616">
        <v>27339</v>
      </c>
      <c r="F54" s="616">
        <v>3886524404.0100002</v>
      </c>
      <c r="G54" s="616"/>
      <c r="H54" s="616">
        <v>13156</v>
      </c>
      <c r="I54" s="616">
        <v>1879862444.8900001</v>
      </c>
      <c r="J54" s="616"/>
      <c r="K54" s="616">
        <v>6021</v>
      </c>
      <c r="L54" s="616">
        <v>851088753.23000002</v>
      </c>
      <c r="M54" s="356"/>
      <c r="N54" s="996" t="s">
        <v>306</v>
      </c>
      <c r="O54" s="996" t="s">
        <v>306</v>
      </c>
      <c r="P54" s="349"/>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c r="AS54" s="350"/>
      <c r="AT54" s="350"/>
    </row>
    <row r="55" spans="2:46" ht="15" customHeight="1">
      <c r="B55" s="351"/>
      <c r="C55" s="894"/>
      <c r="D55" s="934">
        <v>2024</v>
      </c>
      <c r="E55" s="893">
        <v>30467</v>
      </c>
      <c r="F55" s="893">
        <v>4315601810.6000004</v>
      </c>
      <c r="G55" s="356"/>
      <c r="H55" s="893">
        <v>15581</v>
      </c>
      <c r="I55" s="893">
        <v>2212427236.1799998</v>
      </c>
      <c r="J55" s="356"/>
      <c r="K55" s="893">
        <v>7414</v>
      </c>
      <c r="L55" s="893">
        <v>1050176355.75</v>
      </c>
      <c r="N55" s="996" t="s">
        <v>306</v>
      </c>
      <c r="O55" s="996" t="s">
        <v>306</v>
      </c>
      <c r="P55" s="349"/>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0"/>
      <c r="AT55" s="350"/>
    </row>
    <row r="56" spans="2:46" ht="8.1" customHeight="1">
      <c r="B56" s="351"/>
      <c r="C56" s="894"/>
      <c r="D56" s="934"/>
      <c r="E56" s="616"/>
      <c r="F56" s="616"/>
      <c r="G56" s="616"/>
      <c r="H56" s="616"/>
      <c r="I56" s="616"/>
      <c r="J56" s="616"/>
      <c r="K56" s="616"/>
      <c r="L56" s="616"/>
      <c r="M56" s="357"/>
      <c r="N56" s="616"/>
      <c r="O56" s="616"/>
      <c r="P56" s="349"/>
    </row>
    <row r="57" spans="2:46" ht="15" customHeight="1">
      <c r="B57" s="351" t="s">
        <v>317</v>
      </c>
      <c r="C57" s="351"/>
      <c r="D57" s="934">
        <v>2022</v>
      </c>
      <c r="E57" s="616">
        <v>11939</v>
      </c>
      <c r="F57" s="616">
        <v>2915795902.0799999</v>
      </c>
      <c r="G57" s="616"/>
      <c r="H57" s="616">
        <v>5461</v>
      </c>
      <c r="I57" s="616">
        <v>1339026730.7</v>
      </c>
      <c r="J57" s="616"/>
      <c r="K57" s="616">
        <v>2190</v>
      </c>
      <c r="L57" s="616">
        <v>537199240.13</v>
      </c>
      <c r="M57" s="357"/>
      <c r="N57" s="996">
        <v>1</v>
      </c>
      <c r="O57" s="996">
        <v>208018.71</v>
      </c>
      <c r="P57" s="349"/>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row>
    <row r="58" spans="2:46" ht="15" customHeight="1">
      <c r="B58" s="351"/>
      <c r="C58" s="351"/>
      <c r="D58" s="934">
        <v>2023</v>
      </c>
      <c r="E58" s="616">
        <v>13575</v>
      </c>
      <c r="F58" s="616">
        <v>3323965173.3299999</v>
      </c>
      <c r="G58" s="616"/>
      <c r="H58" s="616">
        <v>6687</v>
      </c>
      <c r="I58" s="616">
        <v>1638614312.47</v>
      </c>
      <c r="J58" s="616"/>
      <c r="K58" s="616">
        <v>2908</v>
      </c>
      <c r="L58" s="616">
        <v>713470063.85000002</v>
      </c>
      <c r="M58" s="356"/>
      <c r="N58" s="996">
        <v>1</v>
      </c>
      <c r="O58" s="996">
        <v>219147.68</v>
      </c>
      <c r="P58" s="349"/>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row>
    <row r="59" spans="2:46" ht="15" customHeight="1">
      <c r="B59" s="351"/>
      <c r="C59" s="351"/>
      <c r="D59" s="934">
        <v>2024</v>
      </c>
      <c r="E59" s="893">
        <v>15785</v>
      </c>
      <c r="F59" s="893">
        <v>3853260916.6900001</v>
      </c>
      <c r="G59" s="356"/>
      <c r="H59" s="893">
        <v>8391</v>
      </c>
      <c r="I59" s="893">
        <v>2046440331.5</v>
      </c>
      <c r="J59" s="356"/>
      <c r="K59" s="893">
        <v>3735</v>
      </c>
      <c r="L59" s="893">
        <v>912947914.04999995</v>
      </c>
      <c r="N59" s="996" t="s">
        <v>306</v>
      </c>
      <c r="O59" s="996" t="s">
        <v>306</v>
      </c>
      <c r="P59" s="349"/>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row>
    <row r="60" spans="2:46" ht="8.1" customHeight="1">
      <c r="B60" s="351"/>
      <c r="C60" s="351"/>
      <c r="D60" s="934"/>
      <c r="E60" s="616"/>
      <c r="F60" s="616"/>
      <c r="G60" s="616"/>
      <c r="H60" s="616"/>
      <c r="I60" s="616"/>
      <c r="J60" s="616"/>
      <c r="K60" s="616"/>
      <c r="L60" s="616"/>
      <c r="M60" s="357"/>
      <c r="N60" s="616"/>
      <c r="O60" s="616"/>
      <c r="P60" s="349"/>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row>
    <row r="61" spans="2:46" ht="15" customHeight="1">
      <c r="B61" s="351" t="s">
        <v>318</v>
      </c>
      <c r="C61" s="351"/>
      <c r="D61" s="934">
        <v>2022</v>
      </c>
      <c r="E61" s="616">
        <v>7136</v>
      </c>
      <c r="F61" s="616">
        <v>2462719042.3600001</v>
      </c>
      <c r="G61" s="616"/>
      <c r="H61" s="616">
        <v>3223</v>
      </c>
      <c r="I61" s="616">
        <v>1110263933.47</v>
      </c>
      <c r="J61" s="616"/>
      <c r="K61" s="616">
        <v>1314</v>
      </c>
      <c r="L61" s="616">
        <v>455525216.13</v>
      </c>
      <c r="M61" s="357"/>
      <c r="N61" s="996" t="s">
        <v>306</v>
      </c>
      <c r="O61" s="996" t="s">
        <v>306</v>
      </c>
      <c r="P61" s="349"/>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row>
    <row r="62" spans="2:46" ht="15" customHeight="1">
      <c r="B62" s="351"/>
      <c r="C62" s="351"/>
      <c r="D62" s="934">
        <v>2023</v>
      </c>
      <c r="E62" s="616">
        <v>8357</v>
      </c>
      <c r="F62" s="616">
        <v>2893250857.3299999</v>
      </c>
      <c r="G62" s="616"/>
      <c r="H62" s="616">
        <v>4047</v>
      </c>
      <c r="I62" s="616">
        <v>1399669617.3399999</v>
      </c>
      <c r="J62" s="616"/>
      <c r="K62" s="616">
        <v>1723</v>
      </c>
      <c r="L62" s="616">
        <v>596304255.90999997</v>
      </c>
      <c r="M62" s="356"/>
      <c r="N62" s="996" t="s">
        <v>306</v>
      </c>
      <c r="O62" s="996" t="s">
        <v>306</v>
      </c>
      <c r="P62" s="349"/>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row>
    <row r="63" spans="2:46" ht="15" customHeight="1">
      <c r="B63" s="351"/>
      <c r="C63" s="351"/>
      <c r="D63" s="934">
        <v>2024</v>
      </c>
      <c r="E63" s="893">
        <v>9708</v>
      </c>
      <c r="F63" s="893">
        <v>3358668046.5900002</v>
      </c>
      <c r="G63" s="356"/>
      <c r="H63" s="893">
        <v>4993</v>
      </c>
      <c r="I63" s="893">
        <v>1724248886.1800001</v>
      </c>
      <c r="J63" s="356"/>
      <c r="K63" s="893">
        <v>2276</v>
      </c>
      <c r="L63" s="893">
        <v>786551121.78999996</v>
      </c>
      <c r="N63" s="996" t="s">
        <v>306</v>
      </c>
      <c r="O63" s="996" t="s">
        <v>306</v>
      </c>
      <c r="P63" s="349"/>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row>
    <row r="64" spans="2:46" ht="8.1" customHeight="1">
      <c r="B64" s="351"/>
      <c r="C64" s="351"/>
      <c r="D64" s="934"/>
      <c r="E64" s="616"/>
      <c r="F64" s="616"/>
      <c r="G64" s="616"/>
      <c r="H64" s="616"/>
      <c r="I64" s="616"/>
      <c r="J64" s="616"/>
      <c r="K64" s="616"/>
      <c r="L64" s="616"/>
      <c r="M64" s="357"/>
      <c r="N64" s="616"/>
      <c r="O64" s="616"/>
      <c r="P64" s="349"/>
      <c r="Q64" s="350"/>
      <c r="R64" s="350"/>
      <c r="S64" s="350"/>
      <c r="T64" s="350"/>
      <c r="U64" s="350"/>
      <c r="V64" s="350"/>
      <c r="W64" s="350"/>
      <c r="X64" s="350"/>
      <c r="Y64" s="350"/>
      <c r="Z64" s="350"/>
      <c r="AA64" s="350"/>
      <c r="AB64" s="350"/>
      <c r="AC64" s="350"/>
      <c r="AD64" s="350"/>
      <c r="AE64" s="350"/>
      <c r="AF64" s="350"/>
      <c r="AG64" s="350"/>
      <c r="AH64" s="350"/>
      <c r="AI64" s="350"/>
      <c r="AJ64" s="350"/>
      <c r="AK64" s="350"/>
      <c r="AL64" s="350"/>
      <c r="AM64" s="350"/>
    </row>
    <row r="65" spans="1:39" ht="15" customHeight="1">
      <c r="B65" s="351" t="s">
        <v>319</v>
      </c>
      <c r="C65" s="351"/>
      <c r="D65" s="934">
        <v>2022</v>
      </c>
      <c r="E65" s="616">
        <v>4900</v>
      </c>
      <c r="F65" s="616">
        <v>2185623386.27</v>
      </c>
      <c r="G65" s="616"/>
      <c r="H65" s="616">
        <v>2221</v>
      </c>
      <c r="I65" s="616">
        <v>991002563.08000004</v>
      </c>
      <c r="J65" s="616"/>
      <c r="K65" s="616">
        <v>858</v>
      </c>
      <c r="L65" s="616">
        <v>381954872.74000001</v>
      </c>
      <c r="M65" s="357"/>
      <c r="N65" s="996" t="s">
        <v>306</v>
      </c>
      <c r="O65" s="996" t="s">
        <v>306</v>
      </c>
      <c r="P65" s="349"/>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row>
    <row r="66" spans="1:39" ht="15" customHeight="1">
      <c r="B66" s="351"/>
      <c r="C66" s="351"/>
      <c r="D66" s="934">
        <v>2023</v>
      </c>
      <c r="E66" s="616">
        <v>5750</v>
      </c>
      <c r="F66" s="616">
        <v>2573003425.0799999</v>
      </c>
      <c r="G66" s="616"/>
      <c r="H66" s="616">
        <v>2738</v>
      </c>
      <c r="I66" s="616">
        <v>1224414732.8199999</v>
      </c>
      <c r="J66" s="616"/>
      <c r="K66" s="616">
        <v>1178</v>
      </c>
      <c r="L66" s="616">
        <v>525364287.57999998</v>
      </c>
      <c r="M66" s="356"/>
      <c r="N66" s="996" t="s">
        <v>306</v>
      </c>
      <c r="O66" s="996" t="s">
        <v>306</v>
      </c>
      <c r="P66" s="349"/>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row>
    <row r="67" spans="1:39" ht="15" customHeight="1">
      <c r="B67" s="351"/>
      <c r="C67" s="351"/>
      <c r="D67" s="934">
        <v>2024</v>
      </c>
      <c r="E67" s="893">
        <v>6735</v>
      </c>
      <c r="F67" s="893">
        <v>3005895420.1799998</v>
      </c>
      <c r="G67" s="356"/>
      <c r="H67" s="893">
        <v>3459</v>
      </c>
      <c r="I67" s="893">
        <v>1544128961.8399999</v>
      </c>
      <c r="J67" s="356"/>
      <c r="K67" s="893">
        <v>1595</v>
      </c>
      <c r="L67" s="893">
        <v>711648818.76999998</v>
      </c>
      <c r="N67" s="996" t="s">
        <v>306</v>
      </c>
      <c r="O67" s="996" t="s">
        <v>306</v>
      </c>
      <c r="P67" s="349"/>
      <c r="Q67" s="350"/>
      <c r="R67" s="350"/>
      <c r="S67" s="350"/>
      <c r="T67" s="350"/>
      <c r="U67" s="350"/>
      <c r="V67" s="350"/>
      <c r="W67" s="350"/>
      <c r="X67" s="350"/>
      <c r="Y67" s="350"/>
      <c r="Z67" s="350"/>
      <c r="AA67" s="350"/>
      <c r="AB67" s="350"/>
      <c r="AC67" s="350"/>
      <c r="AD67" s="350"/>
      <c r="AE67" s="350"/>
      <c r="AF67" s="350"/>
      <c r="AG67" s="350"/>
      <c r="AH67" s="350"/>
      <c r="AI67" s="350"/>
      <c r="AJ67" s="350"/>
      <c r="AK67" s="350"/>
      <c r="AL67" s="350"/>
      <c r="AM67" s="350"/>
    </row>
    <row r="68" spans="1:39" ht="8.1" customHeight="1">
      <c r="B68" s="351"/>
      <c r="C68" s="351"/>
      <c r="D68" s="934"/>
      <c r="E68" s="616"/>
      <c r="F68" s="616"/>
      <c r="G68" s="616"/>
      <c r="H68" s="616"/>
      <c r="I68" s="616"/>
      <c r="J68" s="616"/>
      <c r="K68" s="616"/>
      <c r="L68" s="616"/>
      <c r="M68" s="357"/>
      <c r="N68" s="616"/>
      <c r="O68" s="616"/>
      <c r="P68" s="349"/>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row>
    <row r="69" spans="1:39" ht="15" customHeight="1">
      <c r="B69" s="351" t="s">
        <v>320</v>
      </c>
      <c r="C69" s="351"/>
      <c r="D69" s="934">
        <v>2022</v>
      </c>
      <c r="E69" s="616">
        <v>11048</v>
      </c>
      <c r="F69" s="616">
        <v>7688618737.4899998</v>
      </c>
      <c r="G69" s="616"/>
      <c r="H69" s="616">
        <v>4783</v>
      </c>
      <c r="I69" s="616">
        <v>3326203718.5100002</v>
      </c>
      <c r="J69" s="616"/>
      <c r="K69" s="616">
        <v>1835</v>
      </c>
      <c r="L69" s="616">
        <v>1271736726.7</v>
      </c>
      <c r="M69" s="357"/>
      <c r="N69" s="996" t="s">
        <v>306</v>
      </c>
      <c r="O69" s="996" t="s">
        <v>306</v>
      </c>
      <c r="P69" s="349"/>
      <c r="Q69" s="350"/>
      <c r="R69" s="350"/>
      <c r="S69" s="350"/>
      <c r="T69" s="350"/>
      <c r="U69" s="350"/>
      <c r="V69" s="350"/>
      <c r="W69" s="350"/>
      <c r="X69" s="350"/>
      <c r="Y69" s="350"/>
      <c r="Z69" s="350"/>
      <c r="AA69" s="350"/>
      <c r="AB69" s="350"/>
      <c r="AC69" s="350"/>
      <c r="AD69" s="350"/>
      <c r="AE69" s="350"/>
      <c r="AF69" s="350"/>
      <c r="AG69" s="350"/>
      <c r="AH69" s="350"/>
      <c r="AI69" s="350"/>
      <c r="AJ69" s="350"/>
      <c r="AK69" s="350"/>
      <c r="AL69" s="350"/>
      <c r="AM69" s="350"/>
    </row>
    <row r="70" spans="1:39" ht="15" customHeight="1">
      <c r="B70" s="351"/>
      <c r="C70" s="351"/>
      <c r="D70" s="934">
        <v>2023</v>
      </c>
      <c r="E70" s="616">
        <v>12816</v>
      </c>
      <c r="F70" s="616">
        <v>8940076448.9400005</v>
      </c>
      <c r="G70" s="616"/>
      <c r="H70" s="616">
        <v>6170</v>
      </c>
      <c r="I70" s="616">
        <v>4295590721.3100004</v>
      </c>
      <c r="J70" s="616"/>
      <c r="K70" s="616">
        <v>2447</v>
      </c>
      <c r="L70" s="616">
        <v>1693911155.0599999</v>
      </c>
      <c r="M70" s="356"/>
      <c r="N70" s="996" t="s">
        <v>306</v>
      </c>
      <c r="O70" s="996" t="s">
        <v>306</v>
      </c>
      <c r="P70" s="349"/>
      <c r="Q70" s="350"/>
      <c r="R70" s="350"/>
      <c r="S70" s="350"/>
      <c r="T70" s="350"/>
      <c r="U70" s="350"/>
      <c r="V70" s="350"/>
      <c r="W70" s="350"/>
      <c r="X70" s="350"/>
      <c r="Y70" s="350"/>
      <c r="Z70" s="350"/>
      <c r="AA70" s="350"/>
      <c r="AB70" s="350"/>
      <c r="AC70" s="350"/>
      <c r="AD70" s="350"/>
      <c r="AE70" s="350"/>
      <c r="AF70" s="350"/>
      <c r="AG70" s="350"/>
      <c r="AH70" s="350"/>
      <c r="AI70" s="350"/>
      <c r="AJ70" s="350"/>
      <c r="AK70" s="350"/>
      <c r="AL70" s="350"/>
      <c r="AM70" s="350"/>
    </row>
    <row r="71" spans="1:39" ht="15" customHeight="1">
      <c r="B71" s="351"/>
      <c r="C71" s="351"/>
      <c r="D71" s="934">
        <v>2024</v>
      </c>
      <c r="E71" s="893">
        <v>15338</v>
      </c>
      <c r="F71" s="893">
        <v>10722867974.75</v>
      </c>
      <c r="G71" s="356"/>
      <c r="H71" s="893">
        <v>7840</v>
      </c>
      <c r="I71" s="893">
        <v>5460264601.8699999</v>
      </c>
      <c r="J71" s="356"/>
      <c r="K71" s="893">
        <v>3304</v>
      </c>
      <c r="L71" s="893">
        <v>2282265801.0599999</v>
      </c>
      <c r="N71" s="996" t="s">
        <v>306</v>
      </c>
      <c r="O71" s="996" t="s">
        <v>306</v>
      </c>
      <c r="P71" s="349"/>
      <c r="Q71" s="350"/>
      <c r="R71" s="350"/>
      <c r="S71" s="350"/>
      <c r="T71" s="350"/>
      <c r="U71" s="350"/>
      <c r="V71" s="350"/>
      <c r="W71" s="350"/>
      <c r="X71" s="350"/>
      <c r="Y71" s="350"/>
      <c r="Z71" s="350"/>
      <c r="AA71" s="350"/>
      <c r="AB71" s="350"/>
      <c r="AC71" s="350"/>
      <c r="AD71" s="350"/>
      <c r="AE71" s="350"/>
      <c r="AF71" s="350"/>
      <c r="AG71" s="350"/>
      <c r="AH71" s="350"/>
      <c r="AI71" s="350"/>
      <c r="AJ71" s="350"/>
      <c r="AK71" s="350"/>
      <c r="AL71" s="350"/>
      <c r="AM71" s="350"/>
    </row>
    <row r="72" spans="1:39" ht="8.1" customHeight="1">
      <c r="B72" s="351"/>
      <c r="C72" s="351"/>
      <c r="D72" s="934"/>
      <c r="E72" s="616"/>
      <c r="F72" s="616"/>
      <c r="G72" s="616"/>
      <c r="H72" s="616"/>
      <c r="I72" s="616"/>
      <c r="J72" s="616"/>
      <c r="K72" s="616"/>
      <c r="L72" s="616"/>
      <c r="M72" s="357"/>
      <c r="N72" s="616"/>
      <c r="O72" s="616"/>
      <c r="P72" s="349"/>
      <c r="Q72" s="350"/>
      <c r="R72" s="350"/>
      <c r="S72" s="350"/>
      <c r="T72" s="350"/>
      <c r="U72" s="350"/>
      <c r="V72" s="350"/>
      <c r="W72" s="350"/>
      <c r="X72" s="350"/>
      <c r="Y72" s="350"/>
      <c r="Z72" s="350"/>
      <c r="AA72" s="350"/>
      <c r="AB72" s="350"/>
      <c r="AC72" s="350"/>
      <c r="AD72" s="350"/>
      <c r="AE72" s="350"/>
      <c r="AF72" s="350"/>
      <c r="AG72" s="350"/>
      <c r="AH72" s="350"/>
      <c r="AI72" s="350"/>
      <c r="AJ72" s="350"/>
      <c r="AK72" s="350"/>
      <c r="AL72" s="350"/>
      <c r="AM72" s="350"/>
    </row>
    <row r="73" spans="1:39" ht="15" customHeight="1">
      <c r="B73" s="351" t="s">
        <v>261</v>
      </c>
      <c r="C73" s="351"/>
      <c r="D73" s="934">
        <v>2022</v>
      </c>
      <c r="E73" s="616">
        <v>7643</v>
      </c>
      <c r="F73" s="616">
        <v>16411260773.52</v>
      </c>
      <c r="G73" s="616"/>
      <c r="H73" s="616">
        <v>3353</v>
      </c>
      <c r="I73" s="616">
        <v>7456436686.9499998</v>
      </c>
      <c r="J73" s="616"/>
      <c r="K73" s="616">
        <v>1314</v>
      </c>
      <c r="L73" s="616">
        <v>3707081628.8499999</v>
      </c>
      <c r="M73" s="357"/>
      <c r="N73" s="996" t="s">
        <v>306</v>
      </c>
      <c r="O73" s="996" t="s">
        <v>306</v>
      </c>
      <c r="P73" s="349"/>
      <c r="Q73" s="350"/>
      <c r="R73" s="350"/>
      <c r="S73" s="350"/>
      <c r="T73" s="350"/>
      <c r="U73" s="350"/>
      <c r="V73" s="350"/>
      <c r="W73" s="350"/>
      <c r="X73" s="350"/>
      <c r="Y73" s="350"/>
      <c r="Z73" s="350"/>
      <c r="AA73" s="350"/>
      <c r="AB73" s="350"/>
      <c r="AC73" s="350"/>
      <c r="AD73" s="350"/>
      <c r="AE73" s="350"/>
      <c r="AF73" s="350"/>
      <c r="AG73" s="350"/>
      <c r="AH73" s="350"/>
      <c r="AI73" s="350"/>
      <c r="AJ73" s="350"/>
      <c r="AK73" s="350"/>
      <c r="AL73" s="350"/>
      <c r="AM73" s="350"/>
    </row>
    <row r="74" spans="1:39" ht="15" customHeight="1">
      <c r="B74" s="351"/>
      <c r="C74" s="351"/>
      <c r="D74" s="934">
        <v>2023</v>
      </c>
      <c r="E74" s="616">
        <v>9371</v>
      </c>
      <c r="F74" s="616">
        <v>20130629466.029999</v>
      </c>
      <c r="G74" s="616"/>
      <c r="H74" s="616">
        <v>4357</v>
      </c>
      <c r="I74" s="616">
        <v>9687017194.8500004</v>
      </c>
      <c r="J74" s="616"/>
      <c r="K74" s="616">
        <v>1815</v>
      </c>
      <c r="L74" s="616">
        <v>5020962348.6000004</v>
      </c>
      <c r="M74" s="356"/>
      <c r="N74" s="996" t="s">
        <v>306</v>
      </c>
      <c r="O74" s="996" t="s">
        <v>306</v>
      </c>
      <c r="P74" s="349"/>
      <c r="Q74" s="350"/>
      <c r="R74" s="350"/>
      <c r="S74" s="350"/>
      <c r="T74" s="350"/>
      <c r="U74" s="350"/>
      <c r="V74" s="350"/>
      <c r="W74" s="350"/>
      <c r="X74" s="350"/>
      <c r="Y74" s="350"/>
      <c r="Z74" s="350"/>
      <c r="AA74" s="350"/>
      <c r="AB74" s="350"/>
      <c r="AC74" s="350"/>
      <c r="AD74" s="350"/>
      <c r="AE74" s="350"/>
      <c r="AF74" s="350"/>
      <c r="AG74" s="350"/>
      <c r="AH74" s="350"/>
      <c r="AI74" s="350"/>
      <c r="AJ74" s="350"/>
      <c r="AK74" s="350"/>
      <c r="AL74" s="350"/>
      <c r="AM74" s="350"/>
    </row>
    <row r="75" spans="1:39" ht="15" customHeight="1">
      <c r="B75" s="351"/>
      <c r="C75" s="351"/>
      <c r="D75" s="934">
        <v>2024</v>
      </c>
      <c r="E75" s="893">
        <v>11282</v>
      </c>
      <c r="F75" s="893">
        <v>24266107268.57</v>
      </c>
      <c r="G75" s="356"/>
      <c r="H75" s="893">
        <v>5606</v>
      </c>
      <c r="I75" s="893">
        <v>12700099070.790001</v>
      </c>
      <c r="J75" s="356"/>
      <c r="K75" s="893">
        <v>2496</v>
      </c>
      <c r="L75" s="893">
        <v>6588442416.6099997</v>
      </c>
      <c r="N75" s="996" t="s">
        <v>306</v>
      </c>
      <c r="O75" s="996" t="s">
        <v>306</v>
      </c>
      <c r="P75" s="349"/>
    </row>
    <row r="76" spans="1:39" s="900" customFormat="1" ht="8.1" customHeight="1" thickBot="1">
      <c r="A76" s="881"/>
      <c r="B76" s="895"/>
      <c r="C76" s="895"/>
      <c r="D76" s="882"/>
      <c r="E76" s="895"/>
      <c r="F76" s="895"/>
      <c r="G76" s="895"/>
      <c r="H76" s="895"/>
      <c r="I76" s="895"/>
      <c r="J76" s="895"/>
      <c r="K76" s="895"/>
      <c r="L76" s="895"/>
      <c r="M76" s="895"/>
      <c r="N76" s="895"/>
      <c r="O76" s="895"/>
      <c r="P76" s="349"/>
    </row>
    <row r="77" spans="1:39" s="900" customFormat="1">
      <c r="A77" s="896"/>
      <c r="B77" s="896"/>
      <c r="C77" s="896"/>
      <c r="D77" s="897"/>
      <c r="E77" s="616"/>
      <c r="F77" s="616"/>
      <c r="G77" s="616"/>
      <c r="H77" s="616"/>
      <c r="I77" s="616"/>
      <c r="J77" s="616"/>
      <c r="K77" s="861"/>
      <c r="L77" s="861"/>
      <c r="M77" s="616"/>
      <c r="N77" s="861"/>
      <c r="O77" s="861"/>
      <c r="P77" s="1006" t="s">
        <v>165</v>
      </c>
    </row>
    <row r="78" spans="1:39">
      <c r="A78" s="896"/>
      <c r="B78" s="896"/>
      <c r="C78" s="896"/>
      <c r="D78" s="897"/>
      <c r="P78" s="975" t="s">
        <v>106</v>
      </c>
    </row>
    <row r="80" spans="1:39">
      <c r="E80" s="901"/>
      <c r="F80" s="901"/>
      <c r="G80" s="901"/>
      <c r="H80" s="901"/>
      <c r="I80" s="901"/>
      <c r="J80" s="901"/>
      <c r="M80" s="901"/>
      <c r="P80" s="901"/>
    </row>
    <row r="81" spans="2:46">
      <c r="B81" s="894"/>
    </row>
    <row r="82" spans="2:46">
      <c r="B82" s="894"/>
    </row>
    <row r="83" spans="2:46" s="610" customFormat="1">
      <c r="B83" s="894"/>
      <c r="D83" s="613"/>
      <c r="E83" s="861"/>
      <c r="F83" s="861"/>
      <c r="G83" s="861"/>
      <c r="H83" s="861"/>
      <c r="I83" s="861"/>
      <c r="J83" s="861"/>
      <c r="K83" s="861"/>
      <c r="L83" s="861"/>
      <c r="M83" s="861"/>
      <c r="N83" s="861"/>
      <c r="O83" s="861"/>
      <c r="P83" s="861"/>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row>
    <row r="84" spans="2:46" s="610" customFormat="1">
      <c r="B84" s="894"/>
      <c r="D84" s="613"/>
      <c r="E84" s="861"/>
      <c r="F84" s="861"/>
      <c r="G84" s="861"/>
      <c r="H84" s="861"/>
      <c r="I84" s="861"/>
      <c r="J84" s="861"/>
      <c r="K84" s="861"/>
      <c r="L84" s="861"/>
      <c r="M84" s="861"/>
      <c r="N84" s="861"/>
      <c r="O84" s="861"/>
      <c r="P84" s="861"/>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c r="AS84" s="362"/>
      <c r="AT84" s="362"/>
    </row>
    <row r="85" spans="2:46" s="610" customFormat="1">
      <c r="B85" s="894"/>
      <c r="D85" s="613"/>
      <c r="E85" s="861"/>
      <c r="F85" s="861"/>
      <c r="G85" s="861"/>
      <c r="H85" s="861"/>
      <c r="I85" s="861"/>
      <c r="J85" s="861"/>
      <c r="K85" s="861"/>
      <c r="L85" s="861"/>
      <c r="M85" s="861"/>
      <c r="N85" s="861"/>
      <c r="O85" s="861"/>
      <c r="P85" s="861"/>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row>
    <row r="86" spans="2:46" s="610" customFormat="1">
      <c r="B86" s="894"/>
      <c r="D86" s="613"/>
      <c r="E86" s="861"/>
      <c r="F86" s="861"/>
      <c r="G86" s="861"/>
      <c r="H86" s="861"/>
      <c r="I86" s="861"/>
      <c r="J86" s="861"/>
      <c r="K86" s="861"/>
      <c r="L86" s="861"/>
      <c r="M86" s="861"/>
      <c r="N86" s="861"/>
      <c r="O86" s="861"/>
      <c r="P86" s="861"/>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row>
    <row r="87" spans="2:46" s="610" customFormat="1">
      <c r="B87" s="894"/>
      <c r="D87" s="613"/>
      <c r="E87" s="861"/>
      <c r="F87" s="861"/>
      <c r="G87" s="861"/>
      <c r="H87" s="861"/>
      <c r="I87" s="861"/>
      <c r="J87" s="861"/>
      <c r="K87" s="861"/>
      <c r="L87" s="861"/>
      <c r="M87" s="861"/>
      <c r="N87" s="861"/>
      <c r="O87" s="861"/>
      <c r="P87" s="861"/>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c r="AS87" s="362"/>
      <c r="AT87" s="362"/>
    </row>
    <row r="88" spans="2:46" s="610" customFormat="1">
      <c r="B88" s="894"/>
      <c r="D88" s="613"/>
      <c r="E88" s="861"/>
      <c r="F88" s="861"/>
      <c r="G88" s="861"/>
      <c r="H88" s="861"/>
      <c r="I88" s="861"/>
      <c r="J88" s="861"/>
      <c r="K88" s="861"/>
      <c r="L88" s="861"/>
      <c r="M88" s="861"/>
      <c r="N88" s="861"/>
      <c r="O88" s="861"/>
      <c r="P88" s="861"/>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c r="AS88" s="362"/>
      <c r="AT88" s="362"/>
    </row>
    <row r="89" spans="2:46" s="610" customFormat="1">
      <c r="B89" s="894"/>
      <c r="D89" s="613"/>
      <c r="E89" s="861"/>
      <c r="F89" s="861"/>
      <c r="G89" s="861"/>
      <c r="H89" s="861"/>
      <c r="I89" s="861"/>
      <c r="J89" s="861"/>
      <c r="K89" s="861"/>
      <c r="L89" s="861"/>
      <c r="M89" s="861"/>
      <c r="N89" s="861"/>
      <c r="O89" s="861"/>
      <c r="P89" s="861"/>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c r="AS89" s="362"/>
      <c r="AT89" s="362"/>
    </row>
    <row r="90" spans="2:46" s="610" customFormat="1">
      <c r="B90" s="894"/>
      <c r="D90" s="613"/>
      <c r="E90" s="861"/>
      <c r="F90" s="861"/>
      <c r="G90" s="861"/>
      <c r="H90" s="861"/>
      <c r="I90" s="861"/>
      <c r="J90" s="861"/>
      <c r="K90" s="861"/>
      <c r="L90" s="861"/>
      <c r="M90" s="861"/>
      <c r="N90" s="861"/>
      <c r="O90" s="861"/>
      <c r="P90" s="861"/>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c r="AS90" s="362"/>
      <c r="AT90" s="362"/>
    </row>
    <row r="91" spans="2:46" s="610" customFormat="1">
      <c r="B91" s="894"/>
      <c r="D91" s="613"/>
      <c r="E91" s="861"/>
      <c r="F91" s="861"/>
      <c r="G91" s="861"/>
      <c r="H91" s="861"/>
      <c r="I91" s="861"/>
      <c r="J91" s="861"/>
      <c r="K91" s="861"/>
      <c r="L91" s="861"/>
      <c r="M91" s="861"/>
      <c r="N91" s="861"/>
      <c r="O91" s="861"/>
      <c r="P91" s="861"/>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c r="AS91" s="362"/>
      <c r="AT91" s="362"/>
    </row>
    <row r="92" spans="2:46" s="610" customFormat="1">
      <c r="B92" s="894"/>
      <c r="D92" s="613"/>
      <c r="E92" s="861"/>
      <c r="F92" s="861"/>
      <c r="G92" s="861"/>
      <c r="H92" s="861"/>
      <c r="I92" s="861"/>
      <c r="J92" s="861"/>
      <c r="K92" s="861"/>
      <c r="L92" s="861"/>
      <c r="M92" s="861"/>
      <c r="N92" s="861"/>
      <c r="O92" s="861"/>
      <c r="P92" s="861"/>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c r="AS92" s="362"/>
      <c r="AT92" s="362"/>
    </row>
    <row r="93" spans="2:46" s="610" customFormat="1">
      <c r="B93" s="894"/>
      <c r="D93" s="613"/>
      <c r="E93" s="861"/>
      <c r="F93" s="861"/>
      <c r="G93" s="861"/>
      <c r="H93" s="861"/>
      <c r="I93" s="861"/>
      <c r="J93" s="861"/>
      <c r="K93" s="861"/>
      <c r="L93" s="861"/>
      <c r="M93" s="861"/>
      <c r="N93" s="861"/>
      <c r="O93" s="861"/>
      <c r="P93" s="861"/>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c r="AS93" s="362"/>
      <c r="AT93" s="362"/>
    </row>
    <row r="94" spans="2:46" s="610" customFormat="1">
      <c r="B94" s="894"/>
      <c r="D94" s="613"/>
      <c r="E94" s="861"/>
      <c r="F94" s="861"/>
      <c r="G94" s="861"/>
      <c r="H94" s="861"/>
      <c r="I94" s="861"/>
      <c r="J94" s="861"/>
      <c r="K94" s="861"/>
      <c r="L94" s="861"/>
      <c r="M94" s="861"/>
      <c r="N94" s="861"/>
      <c r="O94" s="861"/>
      <c r="P94" s="861"/>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row>
    <row r="95" spans="2:46" s="610" customFormat="1">
      <c r="B95" s="894"/>
      <c r="D95" s="613"/>
      <c r="E95" s="861"/>
      <c r="F95" s="861"/>
      <c r="G95" s="861"/>
      <c r="H95" s="861"/>
      <c r="I95" s="861"/>
      <c r="J95" s="861"/>
      <c r="K95" s="861"/>
      <c r="L95" s="861"/>
      <c r="M95" s="861"/>
      <c r="N95" s="861"/>
      <c r="O95" s="861"/>
      <c r="P95" s="861"/>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c r="AS95" s="362"/>
      <c r="AT95" s="362"/>
    </row>
    <row r="96" spans="2:46" s="610" customFormat="1">
      <c r="B96" s="894"/>
      <c r="D96" s="613"/>
      <c r="E96" s="861"/>
      <c r="F96" s="861"/>
      <c r="G96" s="861"/>
      <c r="H96" s="861"/>
      <c r="I96" s="861"/>
      <c r="J96" s="861"/>
      <c r="K96" s="861"/>
      <c r="L96" s="861"/>
      <c r="M96" s="861"/>
      <c r="N96" s="861"/>
      <c r="O96" s="861"/>
      <c r="P96" s="861"/>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row>
    <row r="97" spans="2:46" s="610" customFormat="1">
      <c r="B97" s="894"/>
      <c r="D97" s="613"/>
      <c r="E97" s="861"/>
      <c r="F97" s="861"/>
      <c r="G97" s="861"/>
      <c r="H97" s="861"/>
      <c r="I97" s="861"/>
      <c r="J97" s="861"/>
      <c r="K97" s="861"/>
      <c r="L97" s="861"/>
      <c r="M97" s="861"/>
      <c r="N97" s="861"/>
      <c r="O97" s="861"/>
      <c r="P97" s="861"/>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row>
    <row r="98" spans="2:46" s="610" customFormat="1">
      <c r="B98" s="894"/>
      <c r="D98" s="613"/>
      <c r="E98" s="861"/>
      <c r="F98" s="861"/>
      <c r="G98" s="861"/>
      <c r="H98" s="861"/>
      <c r="I98" s="861"/>
      <c r="J98" s="861"/>
      <c r="K98" s="861"/>
      <c r="L98" s="861"/>
      <c r="M98" s="861"/>
      <c r="N98" s="861"/>
      <c r="O98" s="861"/>
      <c r="P98" s="861"/>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row>
    <row r="99" spans="2:46" s="610" customFormat="1">
      <c r="B99" s="894"/>
      <c r="D99" s="613"/>
      <c r="E99" s="861"/>
      <c r="F99" s="861"/>
      <c r="G99" s="861"/>
      <c r="H99" s="861"/>
      <c r="I99" s="861"/>
      <c r="J99" s="861"/>
      <c r="K99" s="861"/>
      <c r="L99" s="861"/>
      <c r="M99" s="861"/>
      <c r="N99" s="861"/>
      <c r="O99" s="861"/>
      <c r="P99" s="861"/>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row>
    <row r="100" spans="2:46" s="610" customFormat="1">
      <c r="B100" s="902"/>
      <c r="D100" s="613"/>
      <c r="E100" s="861"/>
      <c r="F100" s="861"/>
      <c r="G100" s="861"/>
      <c r="H100" s="861"/>
      <c r="I100" s="861"/>
      <c r="J100" s="861"/>
      <c r="K100" s="861"/>
      <c r="L100" s="861"/>
      <c r="M100" s="861"/>
      <c r="N100" s="861"/>
      <c r="O100" s="861"/>
      <c r="P100" s="861"/>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row>
    <row r="101" spans="2:46" s="610" customFormat="1">
      <c r="B101" s="902"/>
      <c r="D101" s="613"/>
      <c r="E101" s="861"/>
      <c r="F101" s="861"/>
      <c r="G101" s="861"/>
      <c r="H101" s="861"/>
      <c r="I101" s="861"/>
      <c r="J101" s="861"/>
      <c r="K101" s="861"/>
      <c r="L101" s="861"/>
      <c r="M101" s="861"/>
      <c r="N101" s="861"/>
      <c r="O101" s="861"/>
      <c r="P101" s="861"/>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row>
    <row r="102" spans="2:46" s="610" customFormat="1">
      <c r="B102" s="894"/>
      <c r="D102" s="613"/>
      <c r="E102" s="861"/>
      <c r="F102" s="861"/>
      <c r="G102" s="861"/>
      <c r="H102" s="861"/>
      <c r="I102" s="861"/>
      <c r="J102" s="861"/>
      <c r="K102" s="861"/>
      <c r="L102" s="861"/>
      <c r="M102" s="861"/>
      <c r="N102" s="861"/>
      <c r="O102" s="861"/>
      <c r="P102" s="861"/>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row>
    <row r="103" spans="2:46" s="610" customFormat="1">
      <c r="B103" s="902"/>
      <c r="D103" s="613"/>
      <c r="E103" s="861"/>
      <c r="F103" s="861"/>
      <c r="G103" s="861"/>
      <c r="H103" s="861"/>
      <c r="I103" s="861"/>
      <c r="J103" s="861"/>
      <c r="K103" s="861"/>
      <c r="L103" s="861"/>
      <c r="M103" s="861"/>
      <c r="N103" s="861"/>
      <c r="O103" s="861"/>
      <c r="P103" s="861"/>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row>
    <row r="104" spans="2:46" s="610" customFormat="1">
      <c r="B104" s="902"/>
      <c r="D104" s="613"/>
      <c r="E104" s="861"/>
      <c r="F104" s="861"/>
      <c r="G104" s="861"/>
      <c r="H104" s="861"/>
      <c r="I104" s="861"/>
      <c r="J104" s="861"/>
      <c r="K104" s="861"/>
      <c r="L104" s="861"/>
      <c r="M104" s="861"/>
      <c r="N104" s="861"/>
      <c r="O104" s="861"/>
      <c r="P104" s="861"/>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row>
    <row r="105" spans="2:46" s="610" customFormat="1">
      <c r="B105" s="894"/>
      <c r="D105" s="613"/>
      <c r="E105" s="861"/>
      <c r="F105" s="861"/>
      <c r="G105" s="861"/>
      <c r="H105" s="861"/>
      <c r="I105" s="861"/>
      <c r="J105" s="861"/>
      <c r="K105" s="861"/>
      <c r="L105" s="861"/>
      <c r="M105" s="861"/>
      <c r="N105" s="861"/>
      <c r="O105" s="861"/>
      <c r="P105" s="861"/>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c r="AS105" s="362"/>
      <c r="AT105" s="362"/>
    </row>
    <row r="106" spans="2:46" s="610" customFormat="1">
      <c r="B106" s="894"/>
      <c r="D106" s="613"/>
      <c r="E106" s="861"/>
      <c r="F106" s="861"/>
      <c r="G106" s="861"/>
      <c r="H106" s="861"/>
      <c r="I106" s="861"/>
      <c r="J106" s="861"/>
      <c r="K106" s="861"/>
      <c r="L106" s="861"/>
      <c r="M106" s="861"/>
      <c r="N106" s="861"/>
      <c r="O106" s="861"/>
      <c r="P106" s="861"/>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c r="AS106" s="362"/>
      <c r="AT106" s="362"/>
    </row>
    <row r="107" spans="2:46" s="610" customFormat="1">
      <c r="B107" s="894"/>
      <c r="D107" s="613"/>
      <c r="E107" s="861"/>
      <c r="F107" s="861"/>
      <c r="G107" s="861"/>
      <c r="H107" s="861"/>
      <c r="I107" s="861"/>
      <c r="J107" s="861"/>
      <c r="K107" s="861"/>
      <c r="L107" s="861"/>
      <c r="M107" s="861"/>
      <c r="N107" s="861"/>
      <c r="O107" s="861"/>
      <c r="P107" s="861"/>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row>
    <row r="108" spans="2:46" s="610" customFormat="1">
      <c r="B108" s="894"/>
      <c r="D108" s="613"/>
      <c r="E108" s="861"/>
      <c r="F108" s="861"/>
      <c r="G108" s="861"/>
      <c r="H108" s="861"/>
      <c r="I108" s="861"/>
      <c r="J108" s="861"/>
      <c r="K108" s="861"/>
      <c r="L108" s="861"/>
      <c r="M108" s="861"/>
      <c r="N108" s="861"/>
      <c r="O108" s="861"/>
      <c r="P108" s="861"/>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c r="AS108" s="362"/>
      <c r="AT108" s="362"/>
    </row>
    <row r="109" spans="2:46" s="610" customFormat="1">
      <c r="B109" s="894"/>
      <c r="D109" s="613"/>
      <c r="E109" s="861"/>
      <c r="F109" s="861"/>
      <c r="G109" s="861"/>
      <c r="H109" s="861"/>
      <c r="I109" s="861"/>
      <c r="J109" s="861"/>
      <c r="K109" s="861"/>
      <c r="L109" s="861"/>
      <c r="M109" s="861"/>
      <c r="N109" s="861"/>
      <c r="O109" s="861"/>
      <c r="P109" s="861"/>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c r="AS109" s="362"/>
      <c r="AT109" s="362"/>
    </row>
    <row r="110" spans="2:46" s="610" customFormat="1">
      <c r="B110" s="894"/>
      <c r="D110" s="613"/>
      <c r="E110" s="861"/>
      <c r="F110" s="861"/>
      <c r="G110" s="861"/>
      <c r="H110" s="861"/>
      <c r="I110" s="861"/>
      <c r="J110" s="861"/>
      <c r="K110" s="861"/>
      <c r="L110" s="861"/>
      <c r="M110" s="861"/>
      <c r="N110" s="861"/>
      <c r="O110" s="861"/>
      <c r="P110" s="861"/>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c r="AS110" s="362"/>
      <c r="AT110" s="362"/>
    </row>
    <row r="111" spans="2:46" s="610" customFormat="1">
      <c r="B111" s="894"/>
      <c r="D111" s="613"/>
      <c r="E111" s="861"/>
      <c r="F111" s="861"/>
      <c r="G111" s="861"/>
      <c r="H111" s="861"/>
      <c r="I111" s="861"/>
      <c r="J111" s="861"/>
      <c r="K111" s="861"/>
      <c r="L111" s="861"/>
      <c r="M111" s="861"/>
      <c r="N111" s="861"/>
      <c r="O111" s="861"/>
      <c r="P111" s="861"/>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c r="AS111" s="362"/>
      <c r="AT111" s="362"/>
    </row>
    <row r="112" spans="2:46" s="610" customFormat="1">
      <c r="B112" s="894"/>
      <c r="D112" s="613"/>
      <c r="E112" s="861"/>
      <c r="F112" s="861"/>
      <c r="G112" s="861"/>
      <c r="H112" s="861"/>
      <c r="I112" s="861"/>
      <c r="J112" s="861"/>
      <c r="K112" s="861"/>
      <c r="L112" s="861"/>
      <c r="M112" s="861"/>
      <c r="N112" s="861"/>
      <c r="O112" s="861"/>
      <c r="P112" s="861"/>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c r="AS112" s="362"/>
      <c r="AT112" s="362"/>
    </row>
    <row r="113" spans="2:46" s="610" customFormat="1">
      <c r="B113" s="894"/>
      <c r="D113" s="613"/>
      <c r="E113" s="861"/>
      <c r="F113" s="861"/>
      <c r="G113" s="861"/>
      <c r="H113" s="861"/>
      <c r="I113" s="861"/>
      <c r="J113" s="861"/>
      <c r="K113" s="861"/>
      <c r="L113" s="861"/>
      <c r="M113" s="861"/>
      <c r="N113" s="861"/>
      <c r="O113" s="861"/>
      <c r="P113" s="861"/>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2"/>
      <c r="AT113" s="362"/>
    </row>
    <row r="114" spans="2:46" s="610" customFormat="1">
      <c r="B114" s="894"/>
      <c r="D114" s="613"/>
      <c r="E114" s="861"/>
      <c r="F114" s="861"/>
      <c r="G114" s="861"/>
      <c r="H114" s="861"/>
      <c r="I114" s="861"/>
      <c r="J114" s="861"/>
      <c r="K114" s="861"/>
      <c r="L114" s="861"/>
      <c r="M114" s="861"/>
      <c r="N114" s="861"/>
      <c r="O114" s="861"/>
      <c r="P114" s="861"/>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c r="AS114" s="362"/>
      <c r="AT114" s="362"/>
    </row>
    <row r="115" spans="2:46" s="610" customFormat="1">
      <c r="B115" s="894"/>
      <c r="D115" s="613"/>
      <c r="E115" s="861"/>
      <c r="F115" s="861"/>
      <c r="G115" s="861"/>
      <c r="H115" s="861"/>
      <c r="I115" s="861"/>
      <c r="J115" s="861"/>
      <c r="K115" s="861"/>
      <c r="L115" s="861"/>
      <c r="M115" s="861"/>
      <c r="N115" s="861"/>
      <c r="O115" s="861"/>
      <c r="P115" s="861"/>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c r="AS115" s="362"/>
      <c r="AT115" s="362"/>
    </row>
    <row r="116" spans="2:46" s="610" customFormat="1">
      <c r="B116" s="894"/>
      <c r="D116" s="613"/>
      <c r="E116" s="861"/>
      <c r="F116" s="861"/>
      <c r="G116" s="861"/>
      <c r="H116" s="861"/>
      <c r="I116" s="861"/>
      <c r="J116" s="861"/>
      <c r="K116" s="861"/>
      <c r="L116" s="861"/>
      <c r="M116" s="861"/>
      <c r="N116" s="861"/>
      <c r="O116" s="861"/>
      <c r="P116" s="861"/>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c r="AS116" s="362"/>
      <c r="AT116" s="362"/>
    </row>
    <row r="117" spans="2:46" s="610" customFormat="1">
      <c r="B117" s="894"/>
      <c r="D117" s="613"/>
      <c r="E117" s="861"/>
      <c r="F117" s="861"/>
      <c r="G117" s="861"/>
      <c r="H117" s="861"/>
      <c r="I117" s="861"/>
      <c r="J117" s="861"/>
      <c r="K117" s="861"/>
      <c r="L117" s="861"/>
      <c r="M117" s="861"/>
      <c r="N117" s="861"/>
      <c r="O117" s="861"/>
      <c r="P117" s="861"/>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c r="AS117" s="362"/>
      <c r="AT117" s="362"/>
    </row>
    <row r="118" spans="2:46" s="610" customFormat="1">
      <c r="B118" s="894"/>
      <c r="D118" s="613"/>
      <c r="E118" s="861"/>
      <c r="F118" s="861"/>
      <c r="G118" s="861"/>
      <c r="H118" s="861"/>
      <c r="I118" s="861"/>
      <c r="J118" s="861"/>
      <c r="K118" s="861"/>
      <c r="L118" s="861"/>
      <c r="M118" s="861"/>
      <c r="N118" s="861"/>
      <c r="O118" s="861"/>
      <c r="P118" s="861"/>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c r="AS118" s="362"/>
      <c r="AT118" s="362"/>
    </row>
    <row r="119" spans="2:46" s="610" customFormat="1">
      <c r="B119" s="894"/>
      <c r="D119" s="613"/>
      <c r="E119" s="861"/>
      <c r="F119" s="861"/>
      <c r="G119" s="861"/>
      <c r="H119" s="861"/>
      <c r="I119" s="861"/>
      <c r="J119" s="861"/>
      <c r="K119" s="861"/>
      <c r="L119" s="861"/>
      <c r="M119" s="861"/>
      <c r="N119" s="861"/>
      <c r="O119" s="861"/>
      <c r="P119" s="861"/>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2"/>
      <c r="AT119" s="362"/>
    </row>
    <row r="120" spans="2:46" s="610" customFormat="1">
      <c r="B120" s="903"/>
      <c r="D120" s="613"/>
      <c r="E120" s="861"/>
      <c r="F120" s="861"/>
      <c r="G120" s="861"/>
      <c r="H120" s="861"/>
      <c r="I120" s="861"/>
      <c r="J120" s="861"/>
      <c r="K120" s="861"/>
      <c r="L120" s="861"/>
      <c r="M120" s="861"/>
      <c r="N120" s="861"/>
      <c r="O120" s="861"/>
      <c r="P120" s="861"/>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row>
    <row r="121" spans="2:46" s="610" customFormat="1">
      <c r="B121" s="903"/>
      <c r="D121" s="613"/>
      <c r="E121" s="861"/>
      <c r="F121" s="861"/>
      <c r="G121" s="861"/>
      <c r="H121" s="861"/>
      <c r="I121" s="861"/>
      <c r="J121" s="861"/>
      <c r="K121" s="861"/>
      <c r="L121" s="861"/>
      <c r="M121" s="861"/>
      <c r="N121" s="861"/>
      <c r="O121" s="861"/>
      <c r="P121" s="861"/>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c r="AS121" s="362"/>
      <c r="AT121" s="362"/>
    </row>
    <row r="122" spans="2:46" s="610" customFormat="1">
      <c r="B122" s="903"/>
      <c r="D122" s="613"/>
      <c r="E122" s="861"/>
      <c r="F122" s="861"/>
      <c r="G122" s="861"/>
      <c r="H122" s="861"/>
      <c r="I122" s="861"/>
      <c r="J122" s="861"/>
      <c r="K122" s="861"/>
      <c r="L122" s="861"/>
      <c r="M122" s="861"/>
      <c r="N122" s="861"/>
      <c r="O122" s="861"/>
      <c r="P122" s="861"/>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c r="AS122" s="362"/>
      <c r="AT122" s="362"/>
    </row>
    <row r="123" spans="2:46" s="610" customFormat="1">
      <c r="B123" s="903"/>
      <c r="D123" s="613"/>
      <c r="E123" s="861"/>
      <c r="F123" s="861"/>
      <c r="G123" s="861"/>
      <c r="H123" s="861"/>
      <c r="I123" s="861"/>
      <c r="J123" s="861"/>
      <c r="K123" s="861"/>
      <c r="L123" s="861"/>
      <c r="M123" s="861"/>
      <c r="N123" s="861"/>
      <c r="O123" s="861"/>
      <c r="P123" s="861"/>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c r="AS123" s="362"/>
      <c r="AT123" s="362"/>
    </row>
    <row r="124" spans="2:46" s="610" customFormat="1">
      <c r="B124" s="903"/>
      <c r="D124" s="613"/>
      <c r="E124" s="861"/>
      <c r="F124" s="861"/>
      <c r="G124" s="861"/>
      <c r="H124" s="861"/>
      <c r="I124" s="861"/>
      <c r="J124" s="861"/>
      <c r="K124" s="861"/>
      <c r="L124" s="861"/>
      <c r="M124" s="861"/>
      <c r="N124" s="861"/>
      <c r="O124" s="861"/>
      <c r="P124" s="861"/>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c r="AS124" s="362"/>
      <c r="AT124" s="362"/>
    </row>
    <row r="125" spans="2:46" s="610" customFormat="1">
      <c r="B125" s="903"/>
      <c r="D125" s="613"/>
      <c r="E125" s="861"/>
      <c r="F125" s="861"/>
      <c r="G125" s="861"/>
      <c r="H125" s="861"/>
      <c r="I125" s="861"/>
      <c r="J125" s="861"/>
      <c r="K125" s="861"/>
      <c r="L125" s="861"/>
      <c r="M125" s="861"/>
      <c r="N125" s="861"/>
      <c r="O125" s="861"/>
      <c r="P125" s="861"/>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row>
    <row r="126" spans="2:46" s="610" customFormat="1">
      <c r="B126" s="903"/>
      <c r="D126" s="613"/>
      <c r="E126" s="861"/>
      <c r="F126" s="861"/>
      <c r="G126" s="861"/>
      <c r="H126" s="861"/>
      <c r="I126" s="861"/>
      <c r="J126" s="861"/>
      <c r="K126" s="861"/>
      <c r="L126" s="861"/>
      <c r="M126" s="861"/>
      <c r="N126" s="861"/>
      <c r="O126" s="861"/>
      <c r="P126" s="861"/>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c r="AS126" s="362"/>
      <c r="AT126" s="362"/>
    </row>
    <row r="127" spans="2:46" s="610" customFormat="1">
      <c r="B127" s="903"/>
      <c r="D127" s="613"/>
      <c r="E127" s="861"/>
      <c r="F127" s="861"/>
      <c r="G127" s="861"/>
      <c r="H127" s="861"/>
      <c r="I127" s="861"/>
      <c r="J127" s="861"/>
      <c r="K127" s="861"/>
      <c r="L127" s="861"/>
      <c r="M127" s="861"/>
      <c r="N127" s="861"/>
      <c r="O127" s="861"/>
      <c r="P127" s="861"/>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row>
    <row r="128" spans="2:46" s="610" customFormat="1">
      <c r="B128" s="903"/>
      <c r="D128" s="613"/>
      <c r="E128" s="861"/>
      <c r="F128" s="861"/>
      <c r="G128" s="861"/>
      <c r="H128" s="861"/>
      <c r="I128" s="861"/>
      <c r="J128" s="861"/>
      <c r="K128" s="861"/>
      <c r="L128" s="861"/>
      <c r="M128" s="861"/>
      <c r="N128" s="861"/>
      <c r="O128" s="861"/>
      <c r="P128" s="861"/>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row>
    <row r="129" spans="2:46" s="610" customFormat="1">
      <c r="B129" s="903"/>
      <c r="D129" s="613"/>
      <c r="E129" s="861"/>
      <c r="F129" s="861"/>
      <c r="G129" s="861"/>
      <c r="H129" s="861"/>
      <c r="I129" s="861"/>
      <c r="J129" s="861"/>
      <c r="K129" s="861"/>
      <c r="L129" s="861"/>
      <c r="M129" s="861"/>
      <c r="N129" s="861"/>
      <c r="O129" s="861"/>
      <c r="P129" s="861"/>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row>
  </sheetData>
  <mergeCells count="5">
    <mergeCell ref="E10:O10"/>
    <mergeCell ref="E11:F11"/>
    <mergeCell ref="H11:I11"/>
    <mergeCell ref="K11:L11"/>
    <mergeCell ref="N11:O11"/>
  </mergeCells>
  <hyperlinks>
    <hyperlink ref="K3:K4" r:id="rId1" display="PERKHIDMATAN KEBAJIKAN" xr:uid="{F7E41D8B-1151-4359-BC95-D318AC034D56}"/>
    <hyperlink ref="N3:N4" r:id="rId2" display="PERKHIDMATAN KEBAJIKAN" xr:uid="{AECEF22C-4D11-43F2-A613-1926D6214F1C}"/>
  </hyperlinks>
  <printOptions horizontalCentered="1"/>
  <pageMargins left="0.45" right="0.45" top="0.75" bottom="0.75" header="0.3" footer="0.3"/>
  <pageSetup paperSize="9" scale="69" fitToHeight="0"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681F-EC0B-486C-9887-D7E8C0605AED}">
  <dimension ref="A1:AQ130"/>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4.140625" style="610" customWidth="1"/>
    <col min="3" max="3" width="8.85546875" style="610" customWidth="1"/>
    <col min="4" max="4" width="9.85546875" style="613" customWidth="1"/>
    <col min="5" max="5" width="12" style="610" customWidth="1"/>
    <col min="6" max="6" width="19.42578125" style="861" customWidth="1"/>
    <col min="7" max="7" width="1.42578125" style="861" customWidth="1"/>
    <col min="8" max="8" width="12" style="861" customWidth="1"/>
    <col min="9" max="9" width="19.42578125" style="861" customWidth="1"/>
    <col min="10" max="10" width="1.42578125" style="861" customWidth="1"/>
    <col min="11" max="11" width="12" style="861" customWidth="1"/>
    <col min="12" max="12" width="19.42578125" style="861" customWidth="1"/>
    <col min="13" max="13" width="1.5703125" style="861" customWidth="1"/>
    <col min="14" max="16384" width="10" style="362"/>
  </cols>
  <sheetData>
    <row r="1" spans="1:13" ht="15">
      <c r="M1" s="342" t="s">
        <v>0</v>
      </c>
    </row>
    <row r="2" spans="1:13" ht="14.25">
      <c r="M2" s="343" t="s">
        <v>1</v>
      </c>
    </row>
    <row r="3" spans="1:13" ht="15" customHeight="1"/>
    <row r="4" spans="1:13" ht="15" customHeight="1"/>
    <row r="5" spans="1:13" s="848" customFormat="1" ht="16.5">
      <c r="A5" s="842"/>
      <c r="B5" s="843" t="s">
        <v>293</v>
      </c>
      <c r="C5" s="844" t="s">
        <v>456</v>
      </c>
      <c r="D5" s="845"/>
      <c r="E5" s="610"/>
      <c r="F5" s="861"/>
      <c r="G5" s="861"/>
      <c r="H5" s="861"/>
      <c r="I5" s="861"/>
      <c r="J5" s="861"/>
      <c r="K5" s="861"/>
      <c r="L5" s="861"/>
      <c r="M5" s="885"/>
    </row>
    <row r="6" spans="1:13" s="848" customFormat="1" ht="16.5">
      <c r="A6" s="842"/>
      <c r="B6" s="843"/>
      <c r="C6" s="844" t="s">
        <v>457</v>
      </c>
      <c r="D6" s="845"/>
      <c r="E6" s="610"/>
      <c r="F6" s="861"/>
      <c r="G6" s="861"/>
      <c r="H6" s="861"/>
      <c r="I6" s="861"/>
      <c r="J6" s="861"/>
      <c r="K6" s="861"/>
      <c r="L6" s="861"/>
      <c r="M6" s="885"/>
    </row>
    <row r="7" spans="1:13" s="848" customFormat="1" ht="16.5">
      <c r="A7" s="842"/>
      <c r="B7" s="849" t="s">
        <v>294</v>
      </c>
      <c r="C7" s="850" t="s">
        <v>458</v>
      </c>
      <c r="D7" s="851"/>
      <c r="E7" s="610"/>
      <c r="F7" s="861"/>
      <c r="G7" s="861"/>
      <c r="H7" s="861"/>
      <c r="I7" s="861"/>
      <c r="J7" s="861"/>
      <c r="K7" s="861"/>
      <c r="L7" s="861"/>
      <c r="M7" s="885"/>
    </row>
    <row r="8" spans="1:13" s="848" customFormat="1" ht="16.5">
      <c r="A8" s="842"/>
      <c r="B8" s="849"/>
      <c r="C8" s="850"/>
      <c r="D8" s="851"/>
      <c r="E8" s="610"/>
      <c r="F8" s="861"/>
      <c r="G8" s="861"/>
      <c r="H8" s="861"/>
      <c r="I8" s="861"/>
      <c r="J8" s="861"/>
      <c r="K8" s="861"/>
      <c r="L8" s="861"/>
      <c r="M8" s="885"/>
    </row>
    <row r="9" spans="1:13" ht="15" customHeight="1" thickBot="1">
      <c r="B9" s="610" t="s">
        <v>443</v>
      </c>
    </row>
    <row r="10" spans="1:13" ht="14.25" thickTop="1">
      <c r="A10" s="852"/>
      <c r="B10" s="853"/>
      <c r="C10" s="853"/>
      <c r="D10" s="589"/>
      <c r="E10" s="853"/>
      <c r="F10" s="886"/>
      <c r="G10" s="886"/>
      <c r="H10" s="886"/>
      <c r="I10" s="886"/>
      <c r="J10" s="886"/>
      <c r="K10" s="886"/>
      <c r="L10" s="886"/>
      <c r="M10" s="886"/>
    </row>
    <row r="11" spans="1:13" ht="18" customHeight="1">
      <c r="B11" s="983" t="s">
        <v>432</v>
      </c>
      <c r="C11" s="351"/>
      <c r="D11" s="887" t="s">
        <v>337</v>
      </c>
      <c r="E11" s="608"/>
      <c r="F11" s="855"/>
      <c r="G11" s="855"/>
      <c r="H11" s="986" t="s">
        <v>450</v>
      </c>
      <c r="I11" s="986"/>
      <c r="J11" s="986"/>
      <c r="K11" s="986"/>
      <c r="L11" s="986"/>
      <c r="M11" s="887"/>
    </row>
    <row r="12" spans="1:13" ht="18" customHeight="1">
      <c r="B12" s="983" t="s">
        <v>433</v>
      </c>
      <c r="C12" s="889"/>
      <c r="D12" s="890" t="s">
        <v>338</v>
      </c>
      <c r="E12" s="888" t="s">
        <v>411</v>
      </c>
      <c r="F12" s="888"/>
      <c r="G12" s="855"/>
      <c r="H12" s="991" t="s">
        <v>451</v>
      </c>
      <c r="I12" s="991"/>
      <c r="J12" s="984"/>
      <c r="K12" s="991" t="s">
        <v>413</v>
      </c>
      <c r="L12" s="991"/>
      <c r="M12" s="891"/>
    </row>
    <row r="13" spans="1:13" ht="18" customHeight="1">
      <c r="B13" s="988" t="s">
        <v>434</v>
      </c>
      <c r="C13" s="889"/>
      <c r="D13" s="890"/>
      <c r="E13" s="859" t="s">
        <v>271</v>
      </c>
      <c r="F13" s="860" t="s">
        <v>408</v>
      </c>
      <c r="G13" s="858"/>
      <c r="H13" s="859" t="s">
        <v>271</v>
      </c>
      <c r="I13" s="860" t="s">
        <v>408</v>
      </c>
      <c r="J13" s="891"/>
      <c r="K13" s="859" t="s">
        <v>271</v>
      </c>
      <c r="L13" s="860" t="s">
        <v>408</v>
      </c>
      <c r="M13" s="858"/>
    </row>
    <row r="14" spans="1:13" ht="18" customHeight="1">
      <c r="B14" s="988" t="s">
        <v>435</v>
      </c>
      <c r="C14" s="889"/>
      <c r="D14" s="890"/>
      <c r="E14" s="862" t="s">
        <v>262</v>
      </c>
      <c r="F14" s="863" t="s">
        <v>409</v>
      </c>
      <c r="G14" s="858"/>
      <c r="H14" s="862" t="s">
        <v>262</v>
      </c>
      <c r="I14" s="863" t="s">
        <v>409</v>
      </c>
      <c r="J14" s="858"/>
      <c r="K14" s="862" t="s">
        <v>262</v>
      </c>
      <c r="L14" s="863" t="s">
        <v>409</v>
      </c>
      <c r="M14" s="858"/>
    </row>
    <row r="15" spans="1:13">
      <c r="B15" s="889"/>
      <c r="C15" s="889"/>
      <c r="D15" s="890"/>
      <c r="E15" s="862"/>
      <c r="F15" s="864" t="s">
        <v>410</v>
      </c>
      <c r="G15" s="858"/>
      <c r="H15" s="858"/>
      <c r="I15" s="864" t="s">
        <v>410</v>
      </c>
      <c r="J15" s="858"/>
      <c r="K15" s="858"/>
      <c r="L15" s="864" t="s">
        <v>410</v>
      </c>
      <c r="M15" s="858"/>
    </row>
    <row r="16" spans="1:13" ht="8.1" customHeight="1">
      <c r="A16" s="865"/>
      <c r="B16" s="866"/>
      <c r="C16" s="866"/>
      <c r="D16" s="867"/>
      <c r="E16" s="868"/>
      <c r="F16" s="868"/>
      <c r="G16" s="868"/>
      <c r="H16" s="868"/>
      <c r="I16" s="868"/>
      <c r="J16" s="868"/>
      <c r="K16" s="868"/>
      <c r="L16" s="868"/>
      <c r="M16" s="868"/>
    </row>
    <row r="17" spans="2:30" ht="8.1" customHeight="1">
      <c r="B17" s="608"/>
      <c r="C17" s="608"/>
      <c r="D17" s="597"/>
      <c r="E17" s="855"/>
      <c r="F17" s="855"/>
      <c r="G17" s="855"/>
      <c r="H17" s="855"/>
      <c r="I17" s="855"/>
      <c r="J17" s="855"/>
      <c r="K17" s="855"/>
      <c r="L17" s="855"/>
      <c r="M17" s="855"/>
    </row>
    <row r="18" spans="2:30" ht="15" customHeight="1">
      <c r="B18" s="608" t="s">
        <v>411</v>
      </c>
      <c r="C18" s="608"/>
      <c r="D18" s="597">
        <v>2022</v>
      </c>
      <c r="E18" s="892">
        <v>4553143</v>
      </c>
      <c r="F18" s="892">
        <v>447672860985.53003</v>
      </c>
      <c r="G18" s="864"/>
      <c r="H18" s="864">
        <v>475</v>
      </c>
      <c r="I18" s="864">
        <v>446260.9</v>
      </c>
      <c r="J18" s="864"/>
      <c r="K18" s="864">
        <v>177608</v>
      </c>
      <c r="L18" s="864">
        <v>315844910.30000001</v>
      </c>
      <c r="M18" s="855"/>
      <c r="N18" s="350"/>
      <c r="O18" s="350"/>
      <c r="P18" s="350"/>
      <c r="Q18" s="350"/>
      <c r="R18" s="350"/>
      <c r="S18" s="350"/>
      <c r="T18" s="350"/>
      <c r="U18" s="350"/>
      <c r="V18" s="350"/>
      <c r="W18" s="350"/>
      <c r="X18" s="350"/>
      <c r="Y18" s="350"/>
      <c r="Z18" s="350"/>
      <c r="AA18" s="350"/>
      <c r="AB18" s="350"/>
      <c r="AC18" s="350"/>
      <c r="AD18" s="350"/>
    </row>
    <row r="19" spans="2:30" ht="15" customHeight="1">
      <c r="B19" s="608"/>
      <c r="C19" s="608"/>
      <c r="D19" s="597">
        <v>2023</v>
      </c>
      <c r="E19" s="892">
        <v>4646000</v>
      </c>
      <c r="F19" s="892">
        <v>496151508805.81</v>
      </c>
      <c r="G19" s="892"/>
      <c r="H19" s="892">
        <v>308</v>
      </c>
      <c r="I19" s="864">
        <v>770878.66999999993</v>
      </c>
      <c r="J19" s="864"/>
      <c r="K19" s="864">
        <v>169457</v>
      </c>
      <c r="L19" s="864">
        <v>394106018.09000003</v>
      </c>
      <c r="M19" s="855"/>
      <c r="N19" s="350"/>
      <c r="O19" s="350"/>
      <c r="P19" s="350"/>
      <c r="Q19" s="350"/>
      <c r="R19" s="350"/>
      <c r="S19" s="350"/>
      <c r="T19" s="350"/>
      <c r="U19" s="350"/>
      <c r="V19" s="350"/>
      <c r="W19" s="350"/>
      <c r="X19" s="350"/>
      <c r="Y19" s="350"/>
      <c r="Z19" s="350"/>
      <c r="AA19" s="350"/>
      <c r="AB19" s="350"/>
      <c r="AC19" s="350"/>
      <c r="AD19" s="350"/>
    </row>
    <row r="20" spans="2:30" ht="15" customHeight="1">
      <c r="B20" s="608"/>
      <c r="C20" s="608"/>
      <c r="D20" s="597">
        <v>2024</v>
      </c>
      <c r="E20" s="892">
        <v>4740490</v>
      </c>
      <c r="F20" s="892">
        <v>544096720359.38</v>
      </c>
      <c r="G20" s="892"/>
      <c r="H20" s="892">
        <v>684</v>
      </c>
      <c r="I20" s="892">
        <v>2292383.35</v>
      </c>
      <c r="J20" s="892"/>
      <c r="K20" s="892">
        <v>132776</v>
      </c>
      <c r="L20" s="892">
        <v>349278446.63000005</v>
      </c>
      <c r="M20" s="855"/>
      <c r="N20" s="350"/>
      <c r="O20" s="350"/>
      <c r="P20" s="350"/>
      <c r="Q20" s="350"/>
      <c r="R20" s="350"/>
      <c r="S20" s="350"/>
      <c r="T20" s="350"/>
      <c r="U20" s="350"/>
      <c r="V20" s="350"/>
      <c r="W20" s="350"/>
      <c r="X20" s="350"/>
      <c r="Y20" s="350"/>
      <c r="Z20" s="350"/>
      <c r="AA20" s="350"/>
      <c r="AB20" s="350"/>
      <c r="AC20" s="350"/>
      <c r="AD20" s="350"/>
    </row>
    <row r="21" spans="2:30" ht="8.1" customHeight="1">
      <c r="B21" s="608"/>
      <c r="C21" s="608"/>
      <c r="D21" s="934"/>
      <c r="E21" s="864"/>
      <c r="F21" s="864"/>
      <c r="G21" s="345"/>
      <c r="H21" s="616"/>
      <c r="I21" s="616"/>
      <c r="J21" s="345"/>
      <c r="K21" s="616"/>
      <c r="L21" s="616"/>
      <c r="M21" s="345"/>
      <c r="N21" s="350"/>
      <c r="O21" s="350"/>
      <c r="P21" s="350"/>
      <c r="Q21" s="350"/>
      <c r="R21" s="350"/>
      <c r="S21" s="350"/>
      <c r="T21" s="350"/>
      <c r="U21" s="350"/>
      <c r="V21" s="350"/>
      <c r="W21" s="350"/>
      <c r="X21" s="350"/>
      <c r="Y21" s="350"/>
      <c r="Z21" s="350"/>
      <c r="AA21" s="350"/>
      <c r="AB21" s="350"/>
      <c r="AC21" s="350"/>
      <c r="AD21" s="350"/>
    </row>
    <row r="22" spans="2:30" ht="15" customHeight="1">
      <c r="B22" s="351" t="s">
        <v>436</v>
      </c>
      <c r="C22" s="351"/>
      <c r="D22" s="934">
        <v>2022</v>
      </c>
      <c r="E22" s="893">
        <v>1246374</v>
      </c>
      <c r="F22" s="893">
        <v>2889518362.2399998</v>
      </c>
      <c r="G22" s="864"/>
      <c r="H22" s="616">
        <v>463</v>
      </c>
      <c r="I22" s="616">
        <v>229055.9</v>
      </c>
      <c r="J22" s="616"/>
      <c r="K22" s="616">
        <v>167695</v>
      </c>
      <c r="L22" s="616">
        <v>234511612.69999999</v>
      </c>
      <c r="M22" s="345"/>
      <c r="N22" s="350"/>
      <c r="O22" s="350"/>
      <c r="P22" s="350"/>
      <c r="Q22" s="350"/>
      <c r="R22" s="350"/>
      <c r="S22" s="350"/>
      <c r="T22" s="350"/>
      <c r="U22" s="350"/>
      <c r="V22" s="350"/>
      <c r="W22" s="350"/>
      <c r="X22" s="350"/>
      <c r="Y22" s="350"/>
      <c r="Z22" s="350"/>
      <c r="AA22" s="350"/>
      <c r="AB22" s="350"/>
      <c r="AC22" s="350"/>
      <c r="AD22" s="350"/>
    </row>
    <row r="23" spans="2:30" ht="15" customHeight="1">
      <c r="B23" s="351"/>
      <c r="C23" s="351"/>
      <c r="D23" s="934">
        <v>2023</v>
      </c>
      <c r="E23" s="893">
        <v>737450</v>
      </c>
      <c r="F23" s="893">
        <v>1668403861.0999999</v>
      </c>
      <c r="G23" s="938"/>
      <c r="H23" s="893">
        <v>293</v>
      </c>
      <c r="I23" s="616">
        <v>308528.67</v>
      </c>
      <c r="J23" s="616"/>
      <c r="K23" s="616">
        <v>147093</v>
      </c>
      <c r="L23" s="616">
        <v>218343695.62</v>
      </c>
      <c r="M23" s="345"/>
      <c r="N23" s="350"/>
      <c r="O23" s="350"/>
      <c r="P23" s="350"/>
      <c r="Q23" s="350"/>
      <c r="R23" s="350"/>
      <c r="S23" s="350"/>
      <c r="T23" s="350"/>
      <c r="U23" s="350"/>
      <c r="V23" s="350"/>
      <c r="W23" s="350"/>
      <c r="X23" s="350"/>
      <c r="Y23" s="350"/>
      <c r="Z23" s="350"/>
      <c r="AA23" s="350"/>
      <c r="AB23" s="350"/>
      <c r="AC23" s="350"/>
      <c r="AD23" s="350"/>
    </row>
    <row r="24" spans="2:30" ht="15" customHeight="1">
      <c r="B24" s="351"/>
      <c r="C24" s="351"/>
      <c r="D24" s="934">
        <v>2024</v>
      </c>
      <c r="E24" s="893">
        <v>662174</v>
      </c>
      <c r="F24" s="893">
        <v>1426754515.95</v>
      </c>
      <c r="G24" s="938"/>
      <c r="H24" s="893">
        <v>632</v>
      </c>
      <c r="I24" s="893">
        <v>1048489.35</v>
      </c>
      <c r="J24" s="938"/>
      <c r="K24" s="893">
        <v>114170</v>
      </c>
      <c r="L24" s="893">
        <v>186393933.47</v>
      </c>
      <c r="M24" s="345"/>
      <c r="N24" s="350"/>
      <c r="O24" s="350"/>
      <c r="P24" s="350"/>
      <c r="Q24" s="350"/>
      <c r="R24" s="350"/>
      <c r="S24" s="350"/>
      <c r="T24" s="350"/>
      <c r="U24" s="350"/>
      <c r="V24" s="350"/>
      <c r="W24" s="350"/>
      <c r="X24" s="350"/>
      <c r="Y24" s="350"/>
      <c r="Z24" s="350"/>
      <c r="AA24" s="350"/>
      <c r="AB24" s="350"/>
      <c r="AC24" s="350"/>
      <c r="AD24" s="350"/>
    </row>
    <row r="25" spans="2:30" ht="8.1" customHeight="1">
      <c r="B25" s="351"/>
      <c r="C25" s="351"/>
      <c r="D25" s="934"/>
      <c r="E25" s="616"/>
      <c r="F25" s="616"/>
      <c r="G25" s="864"/>
      <c r="H25" s="616"/>
      <c r="I25" s="616"/>
      <c r="J25" s="616"/>
      <c r="K25" s="616"/>
      <c r="L25" s="616"/>
      <c r="M25" s="346"/>
      <c r="N25" s="350"/>
      <c r="O25" s="350"/>
      <c r="P25" s="350"/>
      <c r="Q25" s="350"/>
      <c r="R25" s="350"/>
      <c r="S25" s="350"/>
      <c r="T25" s="350"/>
      <c r="U25" s="350"/>
      <c r="V25" s="350"/>
      <c r="W25" s="350"/>
      <c r="X25" s="350"/>
      <c r="Y25" s="350"/>
      <c r="Z25" s="350"/>
      <c r="AA25" s="350"/>
      <c r="AB25" s="350"/>
      <c r="AC25" s="350"/>
      <c r="AD25" s="350"/>
    </row>
    <row r="26" spans="2:30" ht="15" customHeight="1">
      <c r="B26" s="351" t="s">
        <v>309</v>
      </c>
      <c r="C26" s="351"/>
      <c r="D26" s="934">
        <v>2022</v>
      </c>
      <c r="E26" s="893">
        <v>446814</v>
      </c>
      <c r="F26" s="893">
        <v>3176640961.1599998</v>
      </c>
      <c r="G26" s="864"/>
      <c r="H26" s="616">
        <v>5</v>
      </c>
      <c r="I26" s="616">
        <v>34665</v>
      </c>
      <c r="J26" s="616"/>
      <c r="K26" s="616">
        <v>8304</v>
      </c>
      <c r="L26" s="616">
        <v>53832665.380000003</v>
      </c>
      <c r="M26" s="346"/>
      <c r="N26" s="350"/>
      <c r="O26" s="350"/>
      <c r="P26" s="350"/>
      <c r="Q26" s="350"/>
      <c r="R26" s="350"/>
      <c r="S26" s="350"/>
      <c r="T26" s="350"/>
      <c r="U26" s="350"/>
      <c r="V26" s="350"/>
      <c r="W26" s="350"/>
      <c r="X26" s="350"/>
      <c r="Y26" s="350"/>
      <c r="Z26" s="350"/>
      <c r="AA26" s="350"/>
      <c r="AB26" s="350"/>
      <c r="AC26" s="350"/>
      <c r="AD26" s="350"/>
    </row>
    <row r="27" spans="2:30" ht="15" customHeight="1">
      <c r="B27" s="351"/>
      <c r="C27" s="351"/>
      <c r="D27" s="934">
        <v>2023</v>
      </c>
      <c r="E27" s="893">
        <v>645188</v>
      </c>
      <c r="F27" s="893">
        <v>9127403843.5300007</v>
      </c>
      <c r="G27" s="864"/>
      <c r="H27" s="616">
        <v>6</v>
      </c>
      <c r="I27" s="616">
        <v>48005</v>
      </c>
      <c r="J27" s="616"/>
      <c r="K27" s="616">
        <v>19733</v>
      </c>
      <c r="L27" s="616">
        <v>130389949.11</v>
      </c>
      <c r="M27" s="346"/>
      <c r="N27" s="350"/>
      <c r="O27" s="350"/>
      <c r="P27" s="350"/>
      <c r="Q27" s="350"/>
      <c r="R27" s="350"/>
      <c r="S27" s="350"/>
      <c r="T27" s="350"/>
      <c r="U27" s="350"/>
      <c r="V27" s="350"/>
      <c r="W27" s="350"/>
      <c r="X27" s="350"/>
      <c r="Y27" s="350"/>
      <c r="Z27" s="350"/>
      <c r="AA27" s="350"/>
      <c r="AB27" s="350"/>
      <c r="AC27" s="350"/>
      <c r="AD27" s="350"/>
    </row>
    <row r="28" spans="2:30" ht="15" customHeight="1">
      <c r="B28" s="351"/>
      <c r="C28" s="351"/>
      <c r="D28" s="934">
        <v>2024</v>
      </c>
      <c r="E28" s="893">
        <v>460270</v>
      </c>
      <c r="F28" s="893">
        <v>3450262658.6300001</v>
      </c>
      <c r="G28" s="939"/>
      <c r="H28" s="893">
        <v>25</v>
      </c>
      <c r="I28" s="893">
        <v>181450</v>
      </c>
      <c r="J28" s="939"/>
      <c r="K28" s="893">
        <v>15252</v>
      </c>
      <c r="L28" s="893">
        <v>101530120</v>
      </c>
      <c r="M28" s="346"/>
      <c r="N28" s="350"/>
      <c r="O28" s="350"/>
      <c r="P28" s="350"/>
      <c r="Q28" s="350"/>
      <c r="R28" s="350"/>
      <c r="S28" s="350"/>
      <c r="T28" s="350"/>
      <c r="U28" s="350"/>
      <c r="V28" s="350"/>
      <c r="W28" s="350"/>
      <c r="X28" s="350"/>
      <c r="Y28" s="350"/>
      <c r="Z28" s="350"/>
      <c r="AA28" s="350"/>
      <c r="AB28" s="350"/>
      <c r="AC28" s="350"/>
      <c r="AD28" s="350"/>
    </row>
    <row r="29" spans="2:30" ht="8.1" customHeight="1">
      <c r="B29" s="351"/>
      <c r="C29" s="351"/>
      <c r="D29" s="934"/>
      <c r="E29" s="616"/>
      <c r="F29" s="616"/>
      <c r="G29" s="864"/>
      <c r="H29" s="616"/>
      <c r="I29" s="616"/>
      <c r="J29" s="616"/>
      <c r="K29" s="616"/>
      <c r="L29" s="616"/>
      <c r="M29" s="347"/>
      <c r="N29" s="350"/>
      <c r="O29" s="350"/>
      <c r="P29" s="350"/>
      <c r="Q29" s="350"/>
      <c r="R29" s="350"/>
      <c r="S29" s="350"/>
      <c r="T29" s="350"/>
      <c r="U29" s="350"/>
      <c r="V29" s="350"/>
      <c r="W29" s="350"/>
      <c r="X29" s="350"/>
      <c r="Y29" s="350"/>
      <c r="Z29" s="350"/>
      <c r="AA29" s="350"/>
      <c r="AB29" s="350"/>
      <c r="AC29" s="350"/>
      <c r="AD29" s="350"/>
    </row>
    <row r="30" spans="2:30" ht="15" customHeight="1">
      <c r="B30" s="351" t="s">
        <v>310</v>
      </c>
      <c r="C30" s="351"/>
      <c r="D30" s="934">
        <v>2022</v>
      </c>
      <c r="E30" s="893">
        <v>430224</v>
      </c>
      <c r="F30" s="893">
        <v>6240528539.1199999</v>
      </c>
      <c r="G30" s="864"/>
      <c r="H30" s="616">
        <v>4</v>
      </c>
      <c r="I30" s="616">
        <v>57290</v>
      </c>
      <c r="J30" s="616"/>
      <c r="K30" s="616">
        <v>1330</v>
      </c>
      <c r="L30" s="616">
        <v>17290999.710000001</v>
      </c>
      <c r="M30" s="347"/>
      <c r="N30" s="350"/>
      <c r="O30" s="350"/>
      <c r="P30" s="350"/>
      <c r="Q30" s="350"/>
      <c r="R30" s="350"/>
      <c r="S30" s="350"/>
      <c r="T30" s="350"/>
      <c r="U30" s="350"/>
      <c r="V30" s="350"/>
      <c r="W30" s="350"/>
      <c r="X30" s="350"/>
      <c r="Y30" s="350"/>
      <c r="Z30" s="350"/>
      <c r="AA30" s="350"/>
      <c r="AB30" s="350"/>
      <c r="AC30" s="350"/>
      <c r="AD30" s="350"/>
    </row>
    <row r="31" spans="2:30" ht="15" customHeight="1">
      <c r="B31" s="351"/>
      <c r="C31" s="351"/>
      <c r="D31" s="934">
        <v>2023</v>
      </c>
      <c r="E31" s="893">
        <v>645188</v>
      </c>
      <c r="F31" s="893">
        <v>9127403843.5300007</v>
      </c>
      <c r="G31" s="864"/>
      <c r="H31" s="616">
        <v>2</v>
      </c>
      <c r="I31" s="616">
        <v>30135</v>
      </c>
      <c r="J31" s="616"/>
      <c r="K31" s="616">
        <v>2223</v>
      </c>
      <c r="L31" s="616">
        <v>28531035.07</v>
      </c>
      <c r="M31" s="347"/>
      <c r="N31" s="350"/>
      <c r="O31" s="350"/>
      <c r="P31" s="350"/>
      <c r="Q31" s="350"/>
      <c r="R31" s="350"/>
      <c r="S31" s="350"/>
      <c r="T31" s="350"/>
      <c r="U31" s="350"/>
      <c r="V31" s="350"/>
      <c r="W31" s="350"/>
      <c r="X31" s="350"/>
      <c r="Y31" s="350"/>
      <c r="Z31" s="350"/>
      <c r="AA31" s="350"/>
      <c r="AB31" s="350"/>
      <c r="AC31" s="350"/>
      <c r="AD31" s="350"/>
    </row>
    <row r="32" spans="2:30" ht="15" customHeight="1">
      <c r="B32" s="351"/>
      <c r="C32" s="351"/>
      <c r="D32" s="934">
        <v>2024</v>
      </c>
      <c r="E32" s="893">
        <v>804160</v>
      </c>
      <c r="F32" s="893">
        <v>11572735632.93</v>
      </c>
      <c r="G32" s="940"/>
      <c r="H32" s="893">
        <v>11</v>
      </c>
      <c r="I32" s="893">
        <v>147544</v>
      </c>
      <c r="J32" s="940"/>
      <c r="K32" s="893">
        <v>2775</v>
      </c>
      <c r="L32" s="893">
        <v>35914424.130000003</v>
      </c>
      <c r="M32" s="347"/>
      <c r="N32" s="350"/>
      <c r="O32" s="350"/>
      <c r="P32" s="350"/>
      <c r="Q32" s="350"/>
      <c r="R32" s="350"/>
      <c r="S32" s="350"/>
      <c r="T32" s="350"/>
      <c r="U32" s="350"/>
      <c r="V32" s="350"/>
      <c r="W32" s="350"/>
      <c r="X32" s="350"/>
      <c r="Y32" s="350"/>
      <c r="Z32" s="350"/>
      <c r="AA32" s="350"/>
      <c r="AB32" s="350"/>
      <c r="AC32" s="350"/>
      <c r="AD32" s="350"/>
    </row>
    <row r="33" spans="2:43" ht="8.1" customHeight="1">
      <c r="B33" s="351"/>
      <c r="C33" s="351"/>
      <c r="D33" s="934"/>
      <c r="E33" s="616"/>
      <c r="F33" s="616"/>
      <c r="G33" s="864"/>
      <c r="H33" s="616"/>
      <c r="I33" s="616"/>
      <c r="J33" s="616"/>
      <c r="K33" s="616"/>
      <c r="L33" s="616"/>
      <c r="M33" s="348"/>
      <c r="N33" s="350"/>
      <c r="O33" s="350"/>
      <c r="P33" s="350"/>
      <c r="Q33" s="350"/>
      <c r="R33" s="350"/>
      <c r="S33" s="350"/>
      <c r="T33" s="350"/>
      <c r="U33" s="350"/>
      <c r="V33" s="350"/>
      <c r="W33" s="350"/>
      <c r="X33" s="350"/>
      <c r="Y33" s="350"/>
      <c r="Z33" s="350"/>
      <c r="AA33" s="350"/>
      <c r="AB33" s="350"/>
      <c r="AC33" s="350"/>
      <c r="AD33" s="350"/>
    </row>
    <row r="34" spans="2:43" ht="15" customHeight="1">
      <c r="B34" s="351" t="s">
        <v>311</v>
      </c>
      <c r="C34" s="351"/>
      <c r="D34" s="934">
        <v>2022</v>
      </c>
      <c r="E34" s="893">
        <v>278012</v>
      </c>
      <c r="F34" s="893">
        <v>6876669892.4799995</v>
      </c>
      <c r="G34" s="864"/>
      <c r="H34" s="616">
        <v>1</v>
      </c>
      <c r="I34" s="616">
        <v>25250</v>
      </c>
      <c r="J34" s="616"/>
      <c r="K34" s="616">
        <v>159</v>
      </c>
      <c r="L34" s="616">
        <v>3780630.37</v>
      </c>
      <c r="M34" s="348"/>
      <c r="N34" s="350"/>
      <c r="O34" s="350"/>
      <c r="P34" s="350"/>
      <c r="Q34" s="350"/>
      <c r="R34" s="350"/>
      <c r="S34" s="350"/>
      <c r="T34" s="350"/>
      <c r="U34" s="350"/>
      <c r="V34" s="350"/>
      <c r="W34" s="350"/>
      <c r="X34" s="350"/>
      <c r="Y34" s="350"/>
      <c r="Z34" s="350"/>
      <c r="AA34" s="350"/>
      <c r="AB34" s="350"/>
      <c r="AC34" s="350"/>
      <c r="AD34" s="350"/>
    </row>
    <row r="35" spans="2:43" ht="15" customHeight="1">
      <c r="B35" s="351"/>
      <c r="C35" s="351"/>
      <c r="D35" s="934">
        <v>2023</v>
      </c>
      <c r="E35" s="893">
        <v>321321</v>
      </c>
      <c r="F35" s="893">
        <v>7916953040.5500002</v>
      </c>
      <c r="G35" s="864"/>
      <c r="H35" s="616">
        <v>2</v>
      </c>
      <c r="I35" s="616">
        <v>51450</v>
      </c>
      <c r="J35" s="616"/>
      <c r="K35" s="616">
        <v>227</v>
      </c>
      <c r="L35" s="616">
        <v>5363080.47</v>
      </c>
      <c r="M35" s="348"/>
      <c r="N35" s="350"/>
      <c r="O35" s="350"/>
      <c r="P35" s="350"/>
      <c r="Q35" s="350"/>
      <c r="R35" s="350"/>
      <c r="S35" s="350"/>
      <c r="T35" s="350"/>
      <c r="U35" s="350"/>
      <c r="V35" s="350"/>
      <c r="W35" s="350"/>
      <c r="X35" s="350"/>
      <c r="Y35" s="350"/>
      <c r="Z35" s="350"/>
      <c r="AA35" s="350"/>
      <c r="AB35" s="350"/>
      <c r="AC35" s="350"/>
      <c r="AD35" s="350"/>
    </row>
    <row r="36" spans="2:43" ht="15" customHeight="1">
      <c r="B36" s="351"/>
      <c r="C36" s="351"/>
      <c r="D36" s="934">
        <v>2024</v>
      </c>
      <c r="E36" s="893">
        <v>390162</v>
      </c>
      <c r="F36" s="893">
        <v>9570808535.75</v>
      </c>
      <c r="G36" s="941"/>
      <c r="H36" s="893">
        <v>1</v>
      </c>
      <c r="I36" s="893">
        <v>24000</v>
      </c>
      <c r="J36" s="941"/>
      <c r="K36" s="893">
        <v>319</v>
      </c>
      <c r="L36" s="893">
        <v>7548523.3200000003</v>
      </c>
      <c r="M36" s="348"/>
      <c r="P36" s="350"/>
      <c r="Q36" s="350"/>
      <c r="R36" s="350"/>
      <c r="S36" s="350"/>
      <c r="T36" s="350"/>
      <c r="U36" s="350"/>
      <c r="V36" s="350"/>
      <c r="W36" s="350"/>
      <c r="X36" s="350"/>
      <c r="Y36" s="350"/>
      <c r="Z36" s="350"/>
      <c r="AA36" s="350"/>
      <c r="AB36" s="350"/>
      <c r="AC36" s="350"/>
      <c r="AD36" s="350"/>
    </row>
    <row r="37" spans="2:43" ht="8.1" customHeight="1">
      <c r="B37" s="351"/>
      <c r="C37" s="351"/>
      <c r="D37" s="934"/>
      <c r="E37" s="616"/>
      <c r="F37" s="616"/>
      <c r="G37" s="864"/>
      <c r="H37" s="616"/>
      <c r="I37" s="616"/>
      <c r="J37" s="616"/>
      <c r="K37" s="616"/>
      <c r="L37" s="616"/>
      <c r="M37" s="349"/>
      <c r="N37" s="350"/>
      <c r="O37" s="350"/>
    </row>
    <row r="38" spans="2:43" ht="15" customHeight="1">
      <c r="B38" s="351" t="s">
        <v>312</v>
      </c>
      <c r="C38" s="894"/>
      <c r="D38" s="934">
        <v>2022</v>
      </c>
      <c r="E38" s="893">
        <v>216108</v>
      </c>
      <c r="F38" s="893">
        <v>7524355085.2600002</v>
      </c>
      <c r="G38" s="864"/>
      <c r="H38" s="616">
        <v>1</v>
      </c>
      <c r="I38" s="616">
        <v>40000</v>
      </c>
      <c r="J38" s="616"/>
      <c r="K38" s="616">
        <v>44</v>
      </c>
      <c r="L38" s="616">
        <v>1474403.97</v>
      </c>
      <c r="M38" s="349"/>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row>
    <row r="39" spans="2:43" ht="15" customHeight="1">
      <c r="B39" s="351"/>
      <c r="C39" s="894"/>
      <c r="D39" s="934">
        <v>2023</v>
      </c>
      <c r="E39" s="893">
        <v>230706</v>
      </c>
      <c r="F39" s="893">
        <v>8026296362.4099998</v>
      </c>
      <c r="G39" s="864"/>
      <c r="H39" s="996" t="s">
        <v>306</v>
      </c>
      <c r="I39" s="996" t="s">
        <v>306</v>
      </c>
      <c r="J39" s="616"/>
      <c r="K39" s="616">
        <v>59</v>
      </c>
      <c r="L39" s="616">
        <v>2006235.95</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c r="C40" s="894"/>
      <c r="D40" s="934">
        <v>2024</v>
      </c>
      <c r="E40" s="893">
        <v>256150</v>
      </c>
      <c r="F40" s="893">
        <v>8896781078.1700001</v>
      </c>
      <c r="G40" s="356"/>
      <c r="H40" s="893">
        <v>5</v>
      </c>
      <c r="I40" s="893">
        <v>163150</v>
      </c>
      <c r="J40" s="356"/>
      <c r="K40" s="893">
        <v>69</v>
      </c>
      <c r="L40" s="893">
        <v>2313833.17</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8.1" customHeight="1">
      <c r="B41" s="351"/>
      <c r="C41" s="894"/>
      <c r="D41" s="934"/>
      <c r="E41" s="616"/>
      <c r="F41" s="616"/>
      <c r="G41" s="864"/>
      <c r="H41" s="616"/>
      <c r="I41" s="616"/>
      <c r="J41" s="616"/>
      <c r="K41" s="616"/>
      <c r="L41" s="616"/>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15" customHeight="1">
      <c r="B42" s="351" t="s">
        <v>313</v>
      </c>
      <c r="C42" s="894"/>
      <c r="D42" s="934">
        <v>2022</v>
      </c>
      <c r="E42" s="893">
        <v>179192</v>
      </c>
      <c r="F42" s="893">
        <v>8039947675.0100002</v>
      </c>
      <c r="G42" s="864"/>
      <c r="H42" s="996" t="s">
        <v>306</v>
      </c>
      <c r="I42" s="996" t="s">
        <v>306</v>
      </c>
      <c r="J42" s="616"/>
      <c r="K42" s="616">
        <v>16</v>
      </c>
      <c r="L42" s="616">
        <v>717174.45</v>
      </c>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c r="C43" s="894"/>
      <c r="D43" s="934">
        <v>2023</v>
      </c>
      <c r="E43" s="893">
        <v>187400</v>
      </c>
      <c r="F43" s="893">
        <v>8405006117.0299997</v>
      </c>
      <c r="G43" s="864"/>
      <c r="H43" s="616">
        <v>2</v>
      </c>
      <c r="I43" s="616">
        <v>82600</v>
      </c>
      <c r="J43" s="616"/>
      <c r="K43" s="616">
        <v>24</v>
      </c>
      <c r="L43" s="616">
        <v>1052320.58</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c r="C44" s="894"/>
      <c r="D44" s="934">
        <v>2024</v>
      </c>
      <c r="E44" s="893">
        <v>197828</v>
      </c>
      <c r="F44" s="893">
        <v>8868378313.5699997</v>
      </c>
      <c r="G44" s="356"/>
      <c r="H44" s="893">
        <v>3</v>
      </c>
      <c r="I44" s="893">
        <v>146000</v>
      </c>
      <c r="J44" s="356"/>
      <c r="K44" s="893">
        <v>49</v>
      </c>
      <c r="L44" s="893">
        <v>2221141.67</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8.1" customHeight="1">
      <c r="B45" s="351"/>
      <c r="C45" s="894"/>
      <c r="D45" s="934"/>
      <c r="E45" s="616"/>
      <c r="F45" s="616"/>
      <c r="G45" s="864"/>
      <c r="H45" s="616"/>
      <c r="I45" s="616"/>
      <c r="J45" s="616"/>
      <c r="K45" s="616"/>
      <c r="L45" s="616"/>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15" customHeight="1">
      <c r="B46" s="351" t="s">
        <v>314</v>
      </c>
      <c r="C46" s="894"/>
      <c r="D46" s="934">
        <v>2022</v>
      </c>
      <c r="E46" s="893">
        <v>292218</v>
      </c>
      <c r="F46" s="893">
        <v>17399861687.900002</v>
      </c>
      <c r="G46" s="864"/>
      <c r="H46" s="616">
        <v>1</v>
      </c>
      <c r="I46" s="616">
        <v>60000</v>
      </c>
      <c r="J46" s="616"/>
      <c r="K46" s="616">
        <v>45</v>
      </c>
      <c r="L46" s="616">
        <v>2668159.8199999998</v>
      </c>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c r="C47" s="894"/>
      <c r="D47" s="934">
        <v>2023</v>
      </c>
      <c r="E47" s="893">
        <v>300830</v>
      </c>
      <c r="F47" s="893">
        <v>17909955017.439999</v>
      </c>
      <c r="G47" s="864"/>
      <c r="H47" s="616">
        <v>1</v>
      </c>
      <c r="I47" s="616">
        <v>65000</v>
      </c>
      <c r="J47" s="616"/>
      <c r="K47" s="616">
        <v>43</v>
      </c>
      <c r="L47" s="616">
        <v>2527728.7400000002</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c r="C48" s="894"/>
      <c r="D48" s="934">
        <v>2024</v>
      </c>
      <c r="E48" s="893">
        <v>313154</v>
      </c>
      <c r="F48" s="893">
        <v>18635408415.099998</v>
      </c>
      <c r="G48" s="356"/>
      <c r="H48" s="893">
        <v>2</v>
      </c>
      <c r="I48" s="893">
        <v>109750</v>
      </c>
      <c r="J48" s="356"/>
      <c r="K48" s="893">
        <v>45</v>
      </c>
      <c r="L48" s="893">
        <v>2554026.86</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8.1" customHeight="1">
      <c r="B49" s="351"/>
      <c r="C49" s="894"/>
      <c r="D49" s="934"/>
      <c r="E49" s="616"/>
      <c r="F49" s="616"/>
      <c r="G49" s="864"/>
      <c r="H49" s="616"/>
      <c r="I49" s="616"/>
      <c r="J49" s="616"/>
      <c r="K49" s="616"/>
      <c r="L49" s="616"/>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15" customHeight="1">
      <c r="B50" s="351" t="s">
        <v>315</v>
      </c>
      <c r="C50" s="894"/>
      <c r="D50" s="934">
        <v>2022</v>
      </c>
      <c r="E50" s="893">
        <v>324778</v>
      </c>
      <c r="F50" s="893">
        <v>27332569914.110001</v>
      </c>
      <c r="G50" s="864"/>
      <c r="H50" s="996" t="s">
        <v>306</v>
      </c>
      <c r="I50" s="996" t="s">
        <v>306</v>
      </c>
      <c r="J50" s="616"/>
      <c r="K50" s="616">
        <v>10</v>
      </c>
      <c r="L50" s="616">
        <v>821252.49</v>
      </c>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c r="C51" s="894"/>
      <c r="D51" s="934">
        <v>2023</v>
      </c>
      <c r="E51" s="893">
        <v>335594</v>
      </c>
      <c r="F51" s="893">
        <v>28254554804.860001</v>
      </c>
      <c r="G51" s="864"/>
      <c r="H51" s="616">
        <v>1</v>
      </c>
      <c r="I51" s="616">
        <v>84860</v>
      </c>
      <c r="J51" s="616"/>
      <c r="K51" s="616">
        <v>28</v>
      </c>
      <c r="L51" s="616">
        <v>2488216.62</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c r="C52" s="894"/>
      <c r="D52" s="934">
        <v>2024</v>
      </c>
      <c r="E52" s="893">
        <v>347162</v>
      </c>
      <c r="F52" s="893">
        <v>29226719510.68</v>
      </c>
      <c r="G52" s="356"/>
      <c r="H52" s="893">
        <v>5</v>
      </c>
      <c r="I52" s="893">
        <v>472000</v>
      </c>
      <c r="J52" s="356"/>
      <c r="K52" s="893">
        <v>50</v>
      </c>
      <c r="L52" s="893">
        <v>4599969.7</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8.1" customHeight="1">
      <c r="B53" s="351"/>
      <c r="C53" s="894"/>
      <c r="D53" s="934"/>
      <c r="E53" s="616"/>
      <c r="F53" s="616"/>
      <c r="G53" s="864"/>
      <c r="H53" s="616"/>
      <c r="I53" s="616"/>
      <c r="J53" s="616"/>
      <c r="K53" s="616"/>
      <c r="L53" s="616"/>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15" customHeight="1">
      <c r="B54" s="351" t="s">
        <v>316</v>
      </c>
      <c r="C54" s="894"/>
      <c r="D54" s="934">
        <v>2022</v>
      </c>
      <c r="E54" s="893">
        <v>578740</v>
      </c>
      <c r="F54" s="893">
        <v>82053899866.550003</v>
      </c>
      <c r="G54" s="864"/>
      <c r="H54" s="996" t="s">
        <v>306</v>
      </c>
      <c r="I54" s="996" t="s">
        <v>306</v>
      </c>
      <c r="J54" s="616"/>
      <c r="K54" s="616">
        <v>4</v>
      </c>
      <c r="L54" s="616">
        <v>529534.29</v>
      </c>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c r="C55" s="894"/>
      <c r="D55" s="934">
        <v>2023</v>
      </c>
      <c r="E55" s="893">
        <v>610265</v>
      </c>
      <c r="F55" s="893">
        <v>86708295140.339996</v>
      </c>
      <c r="G55" s="864"/>
      <c r="H55" s="616">
        <v>1</v>
      </c>
      <c r="I55" s="616">
        <v>100300</v>
      </c>
      <c r="J55" s="616"/>
      <c r="K55" s="616">
        <v>26</v>
      </c>
      <c r="L55" s="616">
        <v>3202547.2</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c r="C56" s="894"/>
      <c r="D56" s="934">
        <v>2024</v>
      </c>
      <c r="E56" s="893">
        <v>631253</v>
      </c>
      <c r="F56" s="893">
        <v>89733933589.610001</v>
      </c>
      <c r="G56" s="356"/>
      <c r="H56" s="996" t="s">
        <v>306</v>
      </c>
      <c r="I56" s="996" t="s">
        <v>306</v>
      </c>
      <c r="J56" s="356"/>
      <c r="K56" s="893">
        <v>42</v>
      </c>
      <c r="L56" s="893">
        <v>4989931.88</v>
      </c>
      <c r="M56" s="349"/>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row>
    <row r="57" spans="2:43" ht="8.1" customHeight="1">
      <c r="B57" s="351"/>
      <c r="C57" s="894"/>
      <c r="D57" s="934"/>
      <c r="E57" s="616"/>
      <c r="F57" s="616"/>
      <c r="G57" s="864"/>
      <c r="H57" s="616"/>
      <c r="I57" s="616"/>
      <c r="J57" s="616"/>
      <c r="K57" s="616"/>
      <c r="L57" s="616"/>
      <c r="M57" s="349"/>
      <c r="N57" s="350"/>
      <c r="O57" s="350"/>
    </row>
    <row r="58" spans="2:43" ht="15" customHeight="1">
      <c r="B58" s="351" t="s">
        <v>317</v>
      </c>
      <c r="C58" s="351"/>
      <c r="D58" s="934">
        <v>2022</v>
      </c>
      <c r="E58" s="893">
        <v>231941</v>
      </c>
      <c r="F58" s="893">
        <v>56325267566.580002</v>
      </c>
      <c r="G58" s="864"/>
      <c r="H58" s="996" t="s">
        <v>306</v>
      </c>
      <c r="I58" s="996" t="s">
        <v>306</v>
      </c>
      <c r="J58" s="616"/>
      <c r="K58" s="616">
        <v>1</v>
      </c>
      <c r="L58" s="616">
        <v>218477.12</v>
      </c>
      <c r="M58" s="349"/>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row>
    <row r="59" spans="2:43" ht="15" customHeight="1">
      <c r="B59" s="351"/>
      <c r="C59" s="351"/>
      <c r="D59" s="934">
        <v>2023</v>
      </c>
      <c r="E59" s="893">
        <v>251818</v>
      </c>
      <c r="F59" s="893">
        <v>61198723068.620003</v>
      </c>
      <c r="G59" s="864"/>
      <c r="H59" s="996" t="s">
        <v>306</v>
      </c>
      <c r="I59" s="996" t="s">
        <v>306</v>
      </c>
      <c r="J59" s="616"/>
      <c r="K59" s="616">
        <v>1</v>
      </c>
      <c r="L59" s="616">
        <v>201208.73</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c r="C60" s="351"/>
      <c r="D60" s="934">
        <v>2024</v>
      </c>
      <c r="E60" s="893">
        <v>267915</v>
      </c>
      <c r="F60" s="893">
        <v>65122609250.870003</v>
      </c>
      <c r="G60" s="356"/>
      <c r="H60" s="996" t="s">
        <v>306</v>
      </c>
      <c r="I60" s="996" t="s">
        <v>306</v>
      </c>
      <c r="J60" s="356"/>
      <c r="K60" s="893">
        <v>4</v>
      </c>
      <c r="L60" s="893">
        <v>891395.38</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8.1" customHeight="1">
      <c r="B61" s="351"/>
      <c r="C61" s="351"/>
      <c r="D61" s="934"/>
      <c r="E61" s="616"/>
      <c r="F61" s="616"/>
      <c r="G61" s="864"/>
      <c r="H61" s="616"/>
      <c r="I61" s="616"/>
      <c r="J61" s="616"/>
      <c r="K61" s="616"/>
      <c r="L61" s="616"/>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15" customHeight="1">
      <c r="B62" s="351" t="s">
        <v>318</v>
      </c>
      <c r="C62" s="351"/>
      <c r="D62" s="934">
        <v>2022</v>
      </c>
      <c r="E62" s="893">
        <v>108268</v>
      </c>
      <c r="F62" s="893">
        <v>37295037047.709999</v>
      </c>
      <c r="G62" s="864"/>
      <c r="H62" s="996" t="s">
        <v>306</v>
      </c>
      <c r="I62" s="996" t="s">
        <v>306</v>
      </c>
      <c r="J62" s="616"/>
      <c r="K62" s="996" t="s">
        <v>306</v>
      </c>
      <c r="L62" s="996" t="s">
        <v>306</v>
      </c>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c r="C63" s="351"/>
      <c r="D63" s="934">
        <v>2023</v>
      </c>
      <c r="E63" s="893">
        <v>119714</v>
      </c>
      <c r="F63" s="893">
        <v>41232128510.449997</v>
      </c>
      <c r="G63" s="864"/>
      <c r="H63" s="996" t="s">
        <v>306</v>
      </c>
      <c r="I63" s="996" t="s">
        <v>306</v>
      </c>
      <c r="J63" s="616"/>
      <c r="K63" s="996" t="s">
        <v>306</v>
      </c>
      <c r="L63" s="996" t="s">
        <v>306</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c r="C64" s="351"/>
      <c r="D64" s="934">
        <v>2024</v>
      </c>
      <c r="E64" s="893">
        <v>129598</v>
      </c>
      <c r="F64" s="893">
        <v>44656893200.5</v>
      </c>
      <c r="G64" s="356"/>
      <c r="H64" s="996" t="s">
        <v>306</v>
      </c>
      <c r="I64" s="996" t="s">
        <v>306</v>
      </c>
      <c r="J64" s="356"/>
      <c r="K64" s="998">
        <v>1</v>
      </c>
      <c r="L64" s="998">
        <v>321147.05</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8.1" customHeight="1">
      <c r="B65" s="351"/>
      <c r="C65" s="351"/>
      <c r="D65" s="934"/>
      <c r="E65" s="616"/>
      <c r="F65" s="616"/>
      <c r="G65" s="864"/>
      <c r="H65" s="616"/>
      <c r="I65" s="616"/>
      <c r="J65" s="616"/>
      <c r="K65" s="616"/>
      <c r="L65" s="616"/>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15" customHeight="1">
      <c r="B66" s="351" t="s">
        <v>319</v>
      </c>
      <c r="C66" s="351"/>
      <c r="D66" s="934">
        <v>2022</v>
      </c>
      <c r="E66" s="893">
        <v>61450</v>
      </c>
      <c r="F66" s="893">
        <v>27397680939.310001</v>
      </c>
      <c r="G66" s="864"/>
      <c r="H66" s="996" t="s">
        <v>306</v>
      </c>
      <c r="I66" s="996" t="s">
        <v>306</v>
      </c>
      <c r="J66" s="616"/>
      <c r="K66" s="996" t="s">
        <v>306</v>
      </c>
      <c r="L66" s="996" t="s">
        <v>306</v>
      </c>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c r="C67" s="351"/>
      <c r="D67" s="934">
        <v>2023</v>
      </c>
      <c r="E67" s="893">
        <v>68102</v>
      </c>
      <c r="F67" s="893">
        <v>30358467526.049999</v>
      </c>
      <c r="G67" s="864"/>
      <c r="H67" s="996" t="s">
        <v>306</v>
      </c>
      <c r="I67" s="996" t="s">
        <v>306</v>
      </c>
      <c r="J67" s="616"/>
      <c r="K67" s="996" t="s">
        <v>306</v>
      </c>
      <c r="L67" s="996" t="s">
        <v>306</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c r="C68" s="351"/>
      <c r="D68" s="934">
        <v>2024</v>
      </c>
      <c r="E68" s="893">
        <v>74905</v>
      </c>
      <c r="F68" s="893">
        <v>33393772065.48</v>
      </c>
      <c r="G68" s="356"/>
      <c r="H68" s="996" t="s">
        <v>306</v>
      </c>
      <c r="I68" s="996" t="s">
        <v>306</v>
      </c>
      <c r="J68" s="996"/>
      <c r="K68" s="996" t="s">
        <v>306</v>
      </c>
      <c r="L68" s="996" t="s">
        <v>306</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8.1" customHeight="1">
      <c r="B69" s="351"/>
      <c r="C69" s="351"/>
      <c r="D69" s="934"/>
      <c r="E69" s="616"/>
      <c r="F69" s="616"/>
      <c r="G69" s="864"/>
      <c r="H69" s="616"/>
      <c r="I69" s="616"/>
      <c r="J69" s="616"/>
      <c r="K69" s="616"/>
      <c r="L69" s="616"/>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15" customHeight="1">
      <c r="B70" s="351" t="s">
        <v>320</v>
      </c>
      <c r="C70" s="351"/>
      <c r="D70" s="934">
        <v>2022</v>
      </c>
      <c r="E70" s="893">
        <v>108231</v>
      </c>
      <c r="F70" s="893">
        <v>73893247542.050003</v>
      </c>
      <c r="G70" s="864"/>
      <c r="H70" s="996" t="s">
        <v>306</v>
      </c>
      <c r="I70" s="996" t="s">
        <v>306</v>
      </c>
      <c r="J70" s="616"/>
      <c r="K70" s="996" t="s">
        <v>306</v>
      </c>
      <c r="L70" s="996" t="s">
        <v>306</v>
      </c>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c r="C71" s="351"/>
      <c r="D71" s="934">
        <v>2023</v>
      </c>
      <c r="E71" s="893">
        <v>121563</v>
      </c>
      <c r="F71" s="893">
        <v>83091031333.369995</v>
      </c>
      <c r="G71" s="864"/>
      <c r="H71" s="996" t="s">
        <v>306</v>
      </c>
      <c r="I71" s="996" t="s">
        <v>306</v>
      </c>
      <c r="J71" s="616"/>
      <c r="K71" s="996" t="s">
        <v>306</v>
      </c>
      <c r="L71" s="996" t="s">
        <v>306</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c r="C72" s="351"/>
      <c r="D72" s="934">
        <v>2024</v>
      </c>
      <c r="E72" s="893">
        <v>136304</v>
      </c>
      <c r="F72" s="893">
        <v>93456011914.929993</v>
      </c>
      <c r="G72" s="356"/>
      <c r="H72" s="996" t="s">
        <v>306</v>
      </c>
      <c r="I72" s="996" t="s">
        <v>306</v>
      </c>
      <c r="J72" s="996"/>
      <c r="K72" s="996" t="s">
        <v>306</v>
      </c>
      <c r="L72" s="996" t="s">
        <v>306</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8.1" customHeight="1">
      <c r="B73" s="351"/>
      <c r="C73" s="351"/>
      <c r="D73" s="934"/>
      <c r="E73" s="616"/>
      <c r="F73" s="616"/>
      <c r="G73" s="864"/>
      <c r="H73" s="616"/>
      <c r="I73" s="616"/>
      <c r="J73" s="616"/>
      <c r="K73" s="616"/>
      <c r="L73" s="616"/>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15" customHeight="1">
      <c r="B74" s="351" t="s">
        <v>261</v>
      </c>
      <c r="C74" s="351"/>
      <c r="D74" s="934">
        <v>2022</v>
      </c>
      <c r="E74" s="893">
        <v>50793</v>
      </c>
      <c r="F74" s="893">
        <v>91227635906.050003</v>
      </c>
      <c r="G74" s="864"/>
      <c r="H74" s="996" t="s">
        <v>306</v>
      </c>
      <c r="I74" s="996" t="s">
        <v>306</v>
      </c>
      <c r="J74" s="616"/>
      <c r="K74" s="996" t="s">
        <v>306</v>
      </c>
      <c r="L74" s="996" t="s">
        <v>306</v>
      </c>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c r="C75" s="351"/>
      <c r="D75" s="934">
        <v>2023</v>
      </c>
      <c r="E75" s="893">
        <v>59372</v>
      </c>
      <c r="F75" s="893">
        <v>107339840183.52</v>
      </c>
      <c r="G75" s="864"/>
      <c r="H75" s="996" t="s">
        <v>306</v>
      </c>
      <c r="I75" s="996" t="s">
        <v>306</v>
      </c>
      <c r="J75" s="616"/>
      <c r="K75" s="996" t="s">
        <v>306</v>
      </c>
      <c r="L75" s="996" t="s">
        <v>306</v>
      </c>
      <c r="M75" s="349"/>
      <c r="P75" s="350"/>
      <c r="Q75" s="350"/>
      <c r="R75" s="350"/>
      <c r="S75" s="350"/>
      <c r="T75" s="350"/>
      <c r="U75" s="350"/>
      <c r="V75" s="350"/>
      <c r="W75" s="350"/>
      <c r="X75" s="350"/>
      <c r="Y75" s="350"/>
      <c r="Z75" s="350"/>
      <c r="AA75" s="350"/>
      <c r="AB75" s="350"/>
      <c r="AC75" s="350"/>
      <c r="AD75" s="350"/>
      <c r="AE75" s="350"/>
      <c r="AF75" s="350"/>
      <c r="AG75" s="350"/>
      <c r="AH75" s="350"/>
      <c r="AI75" s="350"/>
      <c r="AJ75" s="350"/>
    </row>
    <row r="76" spans="1:36" ht="15" customHeight="1">
      <c r="B76" s="351"/>
      <c r="C76" s="351"/>
      <c r="D76" s="934">
        <v>2024</v>
      </c>
      <c r="E76" s="893">
        <v>69455</v>
      </c>
      <c r="F76" s="893">
        <v>126085651677.21001</v>
      </c>
      <c r="G76" s="356"/>
      <c r="H76" s="996" t="s">
        <v>306</v>
      </c>
      <c r="I76" s="996" t="s">
        <v>306</v>
      </c>
      <c r="J76" s="996"/>
      <c r="K76" s="996" t="s">
        <v>306</v>
      </c>
      <c r="L76" s="996" t="s">
        <v>306</v>
      </c>
    </row>
    <row r="77" spans="1:36" s="900" customFormat="1" ht="8.1" customHeight="1" thickBot="1">
      <c r="A77" s="881"/>
      <c r="B77" s="895"/>
      <c r="C77" s="895"/>
      <c r="D77" s="882"/>
      <c r="E77" s="895"/>
      <c r="F77" s="895"/>
      <c r="G77" s="895"/>
      <c r="H77" s="895"/>
      <c r="I77" s="895"/>
      <c r="J77" s="895"/>
      <c r="K77" s="895"/>
      <c r="L77" s="895"/>
      <c r="M77" s="349"/>
    </row>
    <row r="78" spans="1:36" s="900" customFormat="1">
      <c r="A78" s="896"/>
      <c r="B78" s="896"/>
      <c r="C78" s="896"/>
      <c r="D78" s="897"/>
      <c r="E78" s="610"/>
      <c r="F78" s="861"/>
      <c r="G78" s="616"/>
      <c r="H78" s="616"/>
      <c r="I78" s="616"/>
      <c r="J78" s="616"/>
      <c r="K78" s="616"/>
      <c r="L78" s="616"/>
      <c r="M78" s="1006" t="s">
        <v>165</v>
      </c>
    </row>
    <row r="79" spans="1:36">
      <c r="A79" s="896"/>
      <c r="B79" s="896"/>
      <c r="C79" s="896"/>
      <c r="D79" s="897"/>
      <c r="E79" s="929"/>
      <c r="F79" s="929"/>
      <c r="M79" s="975" t="s">
        <v>106</v>
      </c>
    </row>
    <row r="81" spans="2:43">
      <c r="G81" s="901"/>
      <c r="H81" s="901"/>
      <c r="I81" s="901"/>
      <c r="J81" s="901"/>
      <c r="K81" s="901"/>
      <c r="L81" s="901"/>
      <c r="M81" s="901"/>
    </row>
    <row r="82" spans="2:43">
      <c r="B82" s="894"/>
    </row>
    <row r="83" spans="2:43">
      <c r="B83" s="894"/>
    </row>
    <row r="84" spans="2:43" s="610" customFormat="1">
      <c r="B84" s="894"/>
      <c r="D84" s="613"/>
      <c r="F84" s="861"/>
      <c r="G84" s="861"/>
      <c r="H84" s="996" t="s">
        <v>306</v>
      </c>
      <c r="I84" s="996" t="s">
        <v>306</v>
      </c>
      <c r="J84" s="861"/>
      <c r="K84" s="861"/>
      <c r="L84" s="861"/>
      <c r="M84" s="861"/>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row>
    <row r="85" spans="2:43" s="610" customFormat="1">
      <c r="B85" s="894"/>
      <c r="D85" s="613"/>
      <c r="F85" s="861"/>
      <c r="G85" s="861"/>
      <c r="H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F86" s="861"/>
      <c r="G86" s="861"/>
      <c r="H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F87" s="861"/>
      <c r="G87" s="861"/>
      <c r="H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F88" s="861"/>
      <c r="G88" s="861"/>
      <c r="H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F89" s="861"/>
      <c r="G89" s="861"/>
      <c r="H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F90" s="861"/>
      <c r="G90" s="861"/>
      <c r="H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F91" s="861"/>
      <c r="G91" s="861"/>
      <c r="H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F92" s="861"/>
      <c r="G92" s="861"/>
      <c r="H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F93" s="861"/>
      <c r="G93" s="861"/>
      <c r="H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F94" s="861"/>
      <c r="G94" s="861"/>
      <c r="H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F95" s="861"/>
      <c r="G95" s="861"/>
      <c r="H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F96" s="861"/>
      <c r="G96" s="861"/>
      <c r="H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F97" s="861"/>
      <c r="G97" s="861"/>
      <c r="H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F98" s="861"/>
      <c r="G98" s="861"/>
      <c r="H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F99" s="861"/>
      <c r="G99" s="861"/>
      <c r="H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894"/>
      <c r="D100" s="613"/>
      <c r="F100" s="861"/>
      <c r="G100" s="861"/>
      <c r="H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902"/>
      <c r="D101" s="613"/>
      <c r="F101" s="861"/>
      <c r="G101" s="861"/>
      <c r="H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F102" s="861"/>
      <c r="G102" s="861"/>
      <c r="H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894"/>
      <c r="D103" s="613"/>
      <c r="F103" s="861"/>
      <c r="G103" s="861"/>
      <c r="H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902"/>
      <c r="D104" s="613"/>
      <c r="F104" s="861"/>
      <c r="G104" s="861"/>
      <c r="H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902"/>
      <c r="D105" s="613"/>
      <c r="F105" s="861"/>
      <c r="G105" s="861"/>
      <c r="H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894"/>
      <c r="D106" s="613"/>
      <c r="F106" s="861"/>
      <c r="G106" s="861"/>
      <c r="H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F107" s="861"/>
      <c r="G107" s="861"/>
      <c r="H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F108" s="861"/>
      <c r="G108" s="861"/>
      <c r="H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F109" s="861"/>
      <c r="G109" s="861"/>
      <c r="H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F110" s="861"/>
      <c r="G110" s="861"/>
      <c r="H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F111" s="861"/>
      <c r="G111" s="861"/>
      <c r="H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F112" s="861"/>
      <c r="G112" s="861"/>
      <c r="H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F113" s="861"/>
      <c r="G113" s="861"/>
      <c r="H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F114" s="861"/>
      <c r="G114" s="861"/>
      <c r="H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F115" s="861"/>
      <c r="G115" s="861"/>
      <c r="H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F116" s="861"/>
      <c r="G116" s="861"/>
      <c r="H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F117" s="861"/>
      <c r="G117" s="861"/>
      <c r="H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F118" s="861"/>
      <c r="G118" s="861"/>
      <c r="H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F119" s="861"/>
      <c r="G119" s="861"/>
      <c r="H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894"/>
      <c r="D120" s="613"/>
      <c r="F120" s="861"/>
      <c r="G120" s="861"/>
      <c r="H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903"/>
      <c r="D121" s="613"/>
      <c r="F121" s="861"/>
      <c r="G121" s="861"/>
      <c r="H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F122" s="861"/>
      <c r="G122" s="861"/>
      <c r="H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F123" s="861"/>
      <c r="G123" s="861"/>
      <c r="H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F124" s="861"/>
      <c r="G124" s="861"/>
      <c r="H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F125" s="861"/>
      <c r="G125" s="861"/>
      <c r="H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F126" s="861"/>
      <c r="G126" s="861"/>
      <c r="H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F127" s="861"/>
      <c r="G127" s="861"/>
      <c r="H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F128" s="861"/>
      <c r="G128" s="861"/>
      <c r="H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2:43" s="610" customFormat="1">
      <c r="B129" s="903"/>
      <c r="D129" s="613"/>
      <c r="F129" s="861"/>
      <c r="G129" s="861"/>
      <c r="H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row r="130" spans="2:43" s="610" customFormat="1">
      <c r="B130" s="903"/>
      <c r="D130" s="613"/>
      <c r="F130" s="861"/>
      <c r="G130" s="861"/>
      <c r="H130" s="861"/>
      <c r="I130" s="861"/>
      <c r="J130" s="861"/>
      <c r="K130" s="861"/>
      <c r="L130" s="861"/>
      <c r="M130" s="861"/>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row>
  </sheetData>
  <mergeCells count="4">
    <mergeCell ref="H11:L11"/>
    <mergeCell ref="E12:F12"/>
    <mergeCell ref="H12:I12"/>
    <mergeCell ref="K12:L12"/>
  </mergeCells>
  <printOptions horizontalCentered="1"/>
  <pageMargins left="0.45" right="0.45" top="0.75" bottom="0.75" header="0.3" footer="0.3"/>
  <pageSetup paperSize="9" scale="7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FZ103"/>
  <sheetViews>
    <sheetView showGridLines="0" topLeftCell="A10" zoomScaleSheetLayoutView="100" workbookViewId="0">
      <selection activeCell="J16" sqref="J16"/>
    </sheetView>
  </sheetViews>
  <sheetFormatPr defaultRowHeight="16.5"/>
  <cols>
    <col min="1" max="1" width="1.7109375" style="69" customWidth="1"/>
    <col min="2" max="2" width="0.5703125" style="69" customWidth="1"/>
    <col min="3" max="3" width="17" style="69" customWidth="1"/>
    <col min="4" max="4" width="1.140625" style="69" customWidth="1"/>
    <col min="5" max="5" width="10.140625" style="69" customWidth="1"/>
    <col min="6" max="6" width="12.7109375" style="69" customWidth="1"/>
    <col min="7" max="7" width="11.7109375" style="69" customWidth="1"/>
    <col min="8" max="8" width="13.7109375" style="69" customWidth="1"/>
    <col min="9" max="9" width="15.140625" style="69" customWidth="1"/>
    <col min="10" max="10" width="10.85546875" style="69" customWidth="1"/>
    <col min="11" max="11" width="1.28515625" style="69" customWidth="1"/>
    <col min="12" max="12" width="9.140625" style="25"/>
    <col min="13" max="13" width="12.7109375" style="25" bestFit="1" customWidth="1"/>
    <col min="14" max="14" width="14.28515625" style="25" customWidth="1"/>
    <col min="15" max="16384" width="9.140625" style="25"/>
  </cols>
  <sheetData>
    <row r="1" spans="1:14" s="32" customFormat="1" ht="15" customHeight="1">
      <c r="A1" s="36"/>
      <c r="B1" s="36"/>
      <c r="C1" s="36"/>
      <c r="D1" s="36"/>
      <c r="E1" s="36"/>
      <c r="F1" s="36"/>
      <c r="G1" s="36"/>
      <c r="H1" s="42"/>
      <c r="I1" s="36"/>
      <c r="J1" s="112"/>
      <c r="K1" s="98" t="s">
        <v>0</v>
      </c>
    </row>
    <row r="2" spans="1:14" s="32" customFormat="1" ht="15" customHeight="1">
      <c r="A2" s="36"/>
      <c r="B2" s="36"/>
      <c r="C2" s="36"/>
      <c r="D2" s="36"/>
      <c r="E2" s="36"/>
      <c r="F2" s="36"/>
      <c r="G2" s="36"/>
      <c r="H2" s="70"/>
      <c r="I2" s="36"/>
      <c r="J2" s="112"/>
      <c r="K2" s="100" t="s">
        <v>1</v>
      </c>
    </row>
    <row r="3" spans="1:14" s="32" customFormat="1" ht="11.1" customHeight="1">
      <c r="A3" s="36"/>
      <c r="B3" s="36"/>
      <c r="C3" s="36"/>
      <c r="D3" s="36"/>
      <c r="E3" s="36"/>
      <c r="F3" s="36"/>
      <c r="G3" s="36"/>
      <c r="H3" s="70"/>
      <c r="I3" s="113"/>
      <c r="J3" s="112"/>
      <c r="K3" s="112"/>
    </row>
    <row r="4" spans="1:14" s="32" customFormat="1" ht="11.1" customHeight="1">
      <c r="A4" s="36"/>
      <c r="B4" s="36"/>
      <c r="C4" s="36"/>
      <c r="D4" s="36"/>
      <c r="E4" s="36"/>
      <c r="F4" s="36"/>
      <c r="G4" s="36"/>
      <c r="H4" s="36"/>
      <c r="I4" s="36"/>
      <c r="J4" s="36"/>
      <c r="K4" s="36"/>
    </row>
    <row r="5" spans="1:14" s="32" customFormat="1" ht="18" customHeight="1">
      <c r="A5" s="42" t="s">
        <v>242</v>
      </c>
      <c r="B5" s="38"/>
      <c r="C5" s="38"/>
      <c r="D5" s="38"/>
      <c r="E5" s="38"/>
      <c r="F5" s="38"/>
      <c r="G5" s="38"/>
      <c r="H5" s="38"/>
      <c r="I5" s="38"/>
      <c r="J5" s="36"/>
      <c r="K5" s="36"/>
    </row>
    <row r="6" spans="1:14" s="32" customFormat="1" ht="14.25" customHeight="1">
      <c r="A6" s="67" t="s">
        <v>243</v>
      </c>
      <c r="B6" s="67"/>
      <c r="C6" s="67"/>
      <c r="D6" s="67"/>
      <c r="E6" s="38"/>
      <c r="F6" s="36"/>
      <c r="G6" s="36"/>
      <c r="H6" s="36"/>
      <c r="I6" s="36"/>
      <c r="J6" s="36"/>
      <c r="K6" s="36"/>
    </row>
    <row r="7" spans="1:14" s="32" customFormat="1" ht="12" customHeight="1" thickBot="1">
      <c r="A7" s="120"/>
      <c r="B7" s="121"/>
      <c r="C7" s="121"/>
      <c r="D7" s="121"/>
      <c r="E7" s="123"/>
      <c r="F7" s="126"/>
      <c r="G7" s="126"/>
      <c r="H7" s="126"/>
      <c r="I7" s="126"/>
      <c r="J7" s="126"/>
      <c r="K7" s="126"/>
    </row>
    <row r="8" spans="1:14" s="32" customFormat="1" ht="8.1" customHeight="1">
      <c r="A8" s="36"/>
      <c r="B8" s="36"/>
      <c r="C8" s="42" t="s">
        <v>4</v>
      </c>
      <c r="D8" s="42"/>
      <c r="E8" s="42" t="s">
        <v>4</v>
      </c>
      <c r="F8" s="42"/>
      <c r="G8" s="42" t="s">
        <v>4</v>
      </c>
      <c r="H8" s="38"/>
      <c r="I8" s="38"/>
      <c r="J8" s="38"/>
      <c r="K8" s="38"/>
    </row>
    <row r="9" spans="1:14" s="32" customFormat="1">
      <c r="A9" s="36"/>
      <c r="B9" s="36"/>
      <c r="C9" s="42" t="s">
        <v>34</v>
      </c>
      <c r="D9" s="36"/>
      <c r="E9" s="36"/>
      <c r="F9" s="37" t="s">
        <v>49</v>
      </c>
      <c r="G9" s="37" t="s">
        <v>49</v>
      </c>
      <c r="H9" s="37" t="s">
        <v>49</v>
      </c>
      <c r="I9" s="37" t="s">
        <v>184</v>
      </c>
      <c r="J9" s="37" t="s">
        <v>49</v>
      </c>
      <c r="K9" s="36"/>
      <c r="M9" s="37"/>
      <c r="N9" s="37"/>
    </row>
    <row r="10" spans="1:14" s="32" customFormat="1">
      <c r="A10" s="36"/>
      <c r="B10" s="36"/>
      <c r="C10" s="70" t="s">
        <v>33</v>
      </c>
      <c r="D10" s="36"/>
      <c r="E10" s="36"/>
      <c r="F10" s="37" t="s">
        <v>156</v>
      </c>
      <c r="G10" s="37" t="s">
        <v>47</v>
      </c>
      <c r="H10" s="37" t="s">
        <v>186</v>
      </c>
      <c r="I10" s="37" t="s">
        <v>185</v>
      </c>
      <c r="J10" s="37" t="s">
        <v>46</v>
      </c>
      <c r="K10" s="36"/>
      <c r="M10" s="37"/>
      <c r="N10" s="37"/>
    </row>
    <row r="11" spans="1:14" s="32" customFormat="1">
      <c r="A11" s="36"/>
      <c r="B11" s="36"/>
      <c r="C11" s="36"/>
      <c r="D11" s="36"/>
      <c r="E11" s="36"/>
      <c r="F11" s="39" t="s">
        <v>44</v>
      </c>
      <c r="G11" s="39" t="s">
        <v>218</v>
      </c>
      <c r="H11" s="39" t="s">
        <v>219</v>
      </c>
      <c r="I11" s="39" t="s">
        <v>42</v>
      </c>
      <c r="J11" s="39" t="s">
        <v>220</v>
      </c>
      <c r="K11" s="36"/>
      <c r="M11" s="39"/>
      <c r="N11" s="39"/>
    </row>
    <row r="12" spans="1:14" s="32" customFormat="1">
      <c r="A12" s="36"/>
      <c r="B12" s="36"/>
      <c r="C12" s="36"/>
      <c r="D12" s="36"/>
      <c r="E12" s="36"/>
      <c r="F12" s="39" t="s">
        <v>221</v>
      </c>
      <c r="G12" s="39" t="s">
        <v>221</v>
      </c>
      <c r="H12" s="39" t="s">
        <v>221</v>
      </c>
      <c r="I12" s="39" t="s">
        <v>41</v>
      </c>
      <c r="J12" s="39" t="s">
        <v>221</v>
      </c>
      <c r="K12" s="36"/>
      <c r="M12" s="39"/>
      <c r="N12" s="39"/>
    </row>
    <row r="13" spans="1:14" s="32" customFormat="1" ht="8.1" customHeight="1">
      <c r="A13" s="40"/>
      <c r="B13" s="40"/>
      <c r="C13" s="40"/>
      <c r="D13" s="40"/>
      <c r="E13" s="40"/>
      <c r="F13" s="41"/>
      <c r="G13" s="40"/>
      <c r="H13" s="40"/>
      <c r="I13" s="40"/>
      <c r="J13" s="40"/>
      <c r="K13" s="40"/>
    </row>
    <row r="14" spans="1:14" s="32" customFormat="1" ht="27" customHeight="1">
      <c r="A14" s="38"/>
      <c r="B14" s="42"/>
      <c r="C14" s="38" t="s">
        <v>21</v>
      </c>
      <c r="D14" s="38"/>
      <c r="E14" s="42" t="s">
        <v>173</v>
      </c>
      <c r="F14" s="89"/>
      <c r="G14" s="89"/>
      <c r="H14" s="89"/>
      <c r="I14" s="89"/>
      <c r="J14" s="89"/>
      <c r="K14" s="89" t="e">
        <f>SUM(K17,K19,K21,K23,K25,K27,K29,K31,K33,K35,K37,K39,K41,K43,K45,#REF!)</f>
        <v>#REF!</v>
      </c>
    </row>
    <row r="15" spans="1:14" s="32" customFormat="1">
      <c r="A15" s="38"/>
      <c r="B15" s="38"/>
      <c r="C15" s="38"/>
      <c r="D15" s="38"/>
      <c r="E15" s="67" t="s">
        <v>108</v>
      </c>
      <c r="F15" s="88"/>
      <c r="G15" s="87"/>
      <c r="H15" s="87"/>
      <c r="I15" s="88"/>
      <c r="J15" s="88"/>
      <c r="K15" s="38"/>
      <c r="M15" s="43"/>
    </row>
    <row r="16" spans="1:14" s="32" customFormat="1">
      <c r="A16" s="38"/>
      <c r="B16" s="38"/>
      <c r="C16" s="38"/>
      <c r="D16" s="38"/>
      <c r="E16" s="42" t="s">
        <v>157</v>
      </c>
      <c r="F16" s="88"/>
      <c r="G16" s="88"/>
      <c r="H16" s="88"/>
      <c r="I16" s="88"/>
      <c r="J16" s="88"/>
      <c r="K16" s="38"/>
      <c r="M16" s="43"/>
    </row>
    <row r="17" spans="1:13" s="32" customFormat="1" ht="16.5" customHeight="1">
      <c r="A17" s="38"/>
      <c r="B17" s="38"/>
      <c r="C17" s="124" t="s">
        <v>20</v>
      </c>
      <c r="D17" s="42"/>
      <c r="E17" s="42"/>
      <c r="F17" s="49"/>
      <c r="G17" s="49"/>
      <c r="H17" s="49"/>
      <c r="I17" s="49"/>
      <c r="J17" s="31"/>
      <c r="K17" s="36"/>
      <c r="M17" s="43"/>
    </row>
    <row r="18" spans="1:13" s="47" customFormat="1" ht="16.5" customHeight="1">
      <c r="A18" s="45"/>
      <c r="B18" s="45"/>
      <c r="C18" s="115"/>
      <c r="D18" s="45"/>
      <c r="E18" s="46"/>
      <c r="F18" s="86"/>
      <c r="G18" s="133"/>
      <c r="H18" s="133"/>
      <c r="I18" s="86"/>
      <c r="J18" s="95"/>
      <c r="K18" s="114"/>
      <c r="M18" s="48"/>
    </row>
    <row r="19" spans="1:13" s="32" customFormat="1" ht="16.5" customHeight="1">
      <c r="A19" s="38"/>
      <c r="B19" s="38"/>
      <c r="C19" s="124" t="s">
        <v>19</v>
      </c>
      <c r="D19" s="42"/>
      <c r="E19" s="42"/>
      <c r="F19" s="49"/>
      <c r="G19" s="49"/>
      <c r="H19" s="49"/>
      <c r="I19" s="49"/>
      <c r="J19" s="94"/>
      <c r="K19" s="50"/>
      <c r="M19" s="43"/>
    </row>
    <row r="20" spans="1:13" s="47" customFormat="1" ht="16.5" customHeight="1">
      <c r="A20" s="45"/>
      <c r="B20" s="45"/>
      <c r="C20" s="115"/>
      <c r="D20" s="45"/>
      <c r="E20" s="46"/>
      <c r="F20" s="86"/>
      <c r="G20" s="133"/>
      <c r="H20" s="133"/>
      <c r="I20" s="86"/>
      <c r="J20" s="95"/>
      <c r="K20" s="114"/>
      <c r="M20" s="48"/>
    </row>
    <row r="21" spans="1:13" s="32" customFormat="1" ht="16.5" customHeight="1">
      <c r="A21" s="38"/>
      <c r="B21" s="38"/>
      <c r="C21" s="124" t="s">
        <v>18</v>
      </c>
      <c r="D21" s="42"/>
      <c r="E21" s="42"/>
      <c r="F21" s="49"/>
      <c r="G21" s="49"/>
      <c r="H21" s="49"/>
      <c r="I21" s="49"/>
      <c r="J21" s="31"/>
      <c r="K21" s="50"/>
    </row>
    <row r="22" spans="1:13" s="47" customFormat="1" ht="16.5" customHeight="1">
      <c r="A22" s="45"/>
      <c r="B22" s="45"/>
      <c r="C22" s="115"/>
      <c r="D22" s="45"/>
      <c r="E22" s="46"/>
      <c r="F22" s="86"/>
      <c r="G22" s="133"/>
      <c r="H22" s="133"/>
      <c r="I22" s="86"/>
      <c r="J22" s="95"/>
      <c r="K22" s="114"/>
    </row>
    <row r="23" spans="1:13" s="32" customFormat="1" ht="16.5" customHeight="1">
      <c r="A23" s="38"/>
      <c r="B23" s="38"/>
      <c r="C23" s="124" t="s">
        <v>17</v>
      </c>
      <c r="D23" s="42"/>
      <c r="E23" s="42"/>
      <c r="F23" s="49"/>
      <c r="G23" s="49"/>
      <c r="H23" s="49"/>
      <c r="I23" s="49"/>
      <c r="J23" s="31"/>
      <c r="K23" s="50"/>
    </row>
    <row r="24" spans="1:13" s="47" customFormat="1" ht="16.5" customHeight="1">
      <c r="A24" s="45"/>
      <c r="B24" s="45"/>
      <c r="C24" s="115"/>
      <c r="D24" s="45"/>
      <c r="E24" s="46"/>
      <c r="F24" s="86"/>
      <c r="G24" s="133"/>
      <c r="H24" s="133"/>
      <c r="I24" s="86"/>
      <c r="J24" s="95"/>
      <c r="K24" s="114"/>
    </row>
    <row r="25" spans="1:13" s="32" customFormat="1" ht="16.5" customHeight="1">
      <c r="A25" s="38"/>
      <c r="B25" s="38"/>
      <c r="C25" s="124" t="s">
        <v>16</v>
      </c>
      <c r="D25" s="42"/>
      <c r="E25" s="42"/>
      <c r="F25" s="49"/>
      <c r="G25" s="49"/>
      <c r="H25" s="49"/>
      <c r="I25" s="49"/>
      <c r="J25" s="31"/>
      <c r="K25" s="50"/>
    </row>
    <row r="26" spans="1:13" s="47" customFormat="1" ht="16.5" customHeight="1">
      <c r="A26" s="45"/>
      <c r="B26" s="45"/>
      <c r="C26" s="130"/>
      <c r="D26" s="46"/>
      <c r="E26" s="46"/>
      <c r="F26" s="86"/>
      <c r="G26" s="133"/>
      <c r="H26" s="133"/>
      <c r="I26" s="86"/>
      <c r="J26" s="95"/>
      <c r="K26" s="114"/>
    </row>
    <row r="27" spans="1:13" s="32" customFormat="1" ht="16.5" customHeight="1">
      <c r="A27" s="38"/>
      <c r="B27" s="38"/>
      <c r="C27" s="124" t="s">
        <v>15</v>
      </c>
      <c r="D27" s="42"/>
      <c r="E27" s="42"/>
      <c r="F27" s="49"/>
      <c r="G27" s="49"/>
      <c r="H27" s="49"/>
      <c r="I27" s="49"/>
      <c r="J27" s="31"/>
      <c r="K27" s="50"/>
    </row>
    <row r="28" spans="1:13" s="47" customFormat="1" ht="16.5" customHeight="1">
      <c r="A28" s="45"/>
      <c r="B28" s="45"/>
      <c r="C28" s="115"/>
      <c r="D28" s="45"/>
      <c r="E28" s="46"/>
      <c r="F28" s="86"/>
      <c r="G28" s="133"/>
      <c r="H28" s="133"/>
      <c r="I28" s="86"/>
      <c r="J28" s="95"/>
      <c r="K28" s="114"/>
    </row>
    <row r="29" spans="1:13" s="32" customFormat="1" ht="16.5" customHeight="1">
      <c r="A29" s="38"/>
      <c r="B29" s="38"/>
      <c r="C29" s="124" t="s">
        <v>14</v>
      </c>
      <c r="D29" s="42"/>
      <c r="E29" s="42"/>
      <c r="F29" s="49"/>
      <c r="G29" s="49"/>
      <c r="H29" s="49"/>
      <c r="I29" s="49"/>
      <c r="J29" s="31"/>
      <c r="K29" s="50"/>
    </row>
    <row r="30" spans="1:13" s="47" customFormat="1" ht="16.5" customHeight="1">
      <c r="A30" s="45"/>
      <c r="B30" s="45"/>
      <c r="C30" s="115"/>
      <c r="D30" s="45"/>
      <c r="E30" s="46"/>
      <c r="F30" s="86"/>
      <c r="G30" s="133"/>
      <c r="H30" s="133"/>
      <c r="I30" s="86"/>
      <c r="J30" s="95"/>
      <c r="K30" s="114"/>
    </row>
    <row r="31" spans="1:13" s="32" customFormat="1" ht="16.5" customHeight="1">
      <c r="A31" s="38"/>
      <c r="B31" s="38"/>
      <c r="C31" s="124" t="s">
        <v>13</v>
      </c>
      <c r="D31" s="42"/>
      <c r="E31" s="42"/>
      <c r="F31" s="49"/>
      <c r="G31" s="49"/>
      <c r="H31" s="49"/>
      <c r="I31" s="49"/>
      <c r="J31" s="31"/>
      <c r="K31" s="36"/>
    </row>
    <row r="32" spans="1:13" s="47" customFormat="1" ht="16.5" customHeight="1">
      <c r="A32" s="45"/>
      <c r="B32" s="45"/>
      <c r="C32" s="115"/>
      <c r="D32" s="45"/>
      <c r="E32" s="46"/>
      <c r="F32" s="86"/>
      <c r="G32" s="133"/>
      <c r="H32" s="133"/>
      <c r="I32" s="86"/>
      <c r="J32" s="95"/>
      <c r="K32" s="115"/>
    </row>
    <row r="33" spans="1:11" s="32" customFormat="1" ht="16.5" customHeight="1">
      <c r="A33" s="38"/>
      <c r="B33" s="38"/>
      <c r="C33" s="124" t="s">
        <v>12</v>
      </c>
      <c r="D33" s="42"/>
      <c r="E33" s="42"/>
      <c r="F33" s="49"/>
      <c r="G33" s="49"/>
      <c r="H33" s="49"/>
      <c r="I33" s="49"/>
      <c r="J33" s="134"/>
      <c r="K33" s="36"/>
    </row>
    <row r="34" spans="1:11" s="47" customFormat="1" ht="16.5" customHeight="1">
      <c r="A34" s="45"/>
      <c r="B34" s="45"/>
      <c r="C34" s="115"/>
      <c r="D34" s="45"/>
      <c r="E34" s="46"/>
      <c r="F34" s="86"/>
      <c r="G34" s="133"/>
      <c r="H34" s="133"/>
      <c r="I34" s="86"/>
      <c r="J34" s="95"/>
      <c r="K34" s="115"/>
    </row>
    <row r="35" spans="1:11" s="32" customFormat="1" ht="16.5" customHeight="1">
      <c r="A35" s="38"/>
      <c r="B35" s="38"/>
      <c r="C35" s="124" t="s">
        <v>11</v>
      </c>
      <c r="D35" s="42"/>
      <c r="E35" s="42"/>
      <c r="F35" s="134"/>
      <c r="G35" s="134"/>
      <c r="H35" s="49"/>
      <c r="I35" s="49"/>
      <c r="J35" s="134"/>
      <c r="K35" s="50"/>
    </row>
    <row r="36" spans="1:11" s="47" customFormat="1" ht="16.5" customHeight="1">
      <c r="A36" s="45"/>
      <c r="B36" s="45"/>
      <c r="C36" s="115"/>
      <c r="D36" s="45"/>
      <c r="E36" s="46"/>
      <c r="F36" s="86"/>
      <c r="G36" s="133"/>
      <c r="H36" s="133"/>
      <c r="I36" s="86"/>
      <c r="J36" s="95"/>
      <c r="K36" s="114"/>
    </row>
    <row r="37" spans="1:11" s="32" customFormat="1" ht="16.5" customHeight="1">
      <c r="A37" s="38"/>
      <c r="B37" s="38"/>
      <c r="C37" s="124" t="s">
        <v>10</v>
      </c>
      <c r="D37" s="42"/>
      <c r="E37" s="42"/>
      <c r="F37" s="134"/>
      <c r="G37" s="134"/>
      <c r="H37" s="49"/>
      <c r="I37" s="49"/>
      <c r="J37" s="31"/>
      <c r="K37" s="50"/>
    </row>
    <row r="38" spans="1:11" s="47" customFormat="1" ht="16.5" customHeight="1">
      <c r="A38" s="45"/>
      <c r="B38" s="45"/>
      <c r="C38" s="115"/>
      <c r="D38" s="45"/>
      <c r="E38" s="46"/>
      <c r="F38" s="86"/>
      <c r="G38" s="133"/>
      <c r="H38" s="133"/>
      <c r="I38" s="86"/>
      <c r="J38" s="95"/>
      <c r="K38" s="114"/>
    </row>
    <row r="39" spans="1:11" s="32" customFormat="1" ht="16.5" customHeight="1">
      <c r="A39" s="38"/>
      <c r="B39" s="38"/>
      <c r="C39" s="124" t="s">
        <v>9</v>
      </c>
      <c r="D39" s="42"/>
      <c r="E39" s="42"/>
      <c r="F39" s="49"/>
      <c r="G39" s="49"/>
      <c r="H39" s="49"/>
      <c r="I39" s="49"/>
      <c r="J39" s="31"/>
      <c r="K39" s="50"/>
    </row>
    <row r="40" spans="1:11" s="47" customFormat="1" ht="16.5" customHeight="1">
      <c r="A40" s="45"/>
      <c r="B40" s="45"/>
      <c r="C40" s="115"/>
      <c r="D40" s="45"/>
      <c r="E40" s="46"/>
      <c r="F40" s="86"/>
      <c r="G40" s="133"/>
      <c r="H40" s="133"/>
      <c r="I40" s="86"/>
      <c r="J40" s="95"/>
      <c r="K40" s="114"/>
    </row>
    <row r="41" spans="1:11" s="32" customFormat="1" ht="16.5" customHeight="1">
      <c r="A41" s="38"/>
      <c r="B41" s="38"/>
      <c r="C41" s="124" t="s">
        <v>8</v>
      </c>
      <c r="D41" s="42"/>
      <c r="E41" s="42"/>
      <c r="F41" s="49"/>
      <c r="G41" s="49"/>
      <c r="H41" s="49"/>
      <c r="I41" s="49"/>
      <c r="J41" s="31"/>
      <c r="K41" s="50"/>
    </row>
    <row r="42" spans="1:11" s="47" customFormat="1" ht="16.5" customHeight="1">
      <c r="A42" s="45"/>
      <c r="B42" s="45"/>
      <c r="C42" s="115"/>
      <c r="D42" s="45"/>
      <c r="E42" s="46"/>
      <c r="F42" s="86"/>
      <c r="G42" s="133"/>
      <c r="H42" s="133"/>
      <c r="I42" s="86"/>
      <c r="J42" s="95"/>
      <c r="K42" s="114"/>
    </row>
    <row r="43" spans="1:11" s="32" customFormat="1" ht="16.5" customHeight="1">
      <c r="A43" s="38"/>
      <c r="B43" s="38"/>
      <c r="C43" s="124" t="s">
        <v>203</v>
      </c>
      <c r="D43" s="42"/>
      <c r="E43" s="42"/>
      <c r="F43" s="49"/>
      <c r="G43" s="49"/>
      <c r="H43" s="49"/>
      <c r="I43" s="49"/>
      <c r="J43" s="31"/>
      <c r="K43" s="50"/>
    </row>
    <row r="44" spans="1:11" s="32" customFormat="1" ht="16.5" customHeight="1">
      <c r="A44" s="38"/>
      <c r="B44" s="38"/>
      <c r="C44" s="124"/>
      <c r="D44" s="42"/>
      <c r="E44" s="42"/>
      <c r="F44" s="86"/>
      <c r="G44" s="133"/>
      <c r="H44" s="133"/>
      <c r="I44" s="133"/>
      <c r="J44" s="266"/>
      <c r="K44" s="50"/>
    </row>
    <row r="45" spans="1:11" s="32" customFormat="1" ht="16.5" customHeight="1">
      <c r="A45" s="38"/>
      <c r="B45" s="38"/>
      <c r="C45" s="124" t="s">
        <v>7</v>
      </c>
      <c r="D45" s="42"/>
      <c r="E45" s="42"/>
      <c r="F45" s="49"/>
      <c r="G45" s="49"/>
      <c r="H45" s="49"/>
      <c r="I45" s="49"/>
      <c r="J45" s="31"/>
      <c r="K45" s="50"/>
    </row>
    <row r="46" spans="1:11" s="47" customFormat="1" ht="16.5" customHeight="1">
      <c r="A46" s="45"/>
      <c r="B46" s="45"/>
      <c r="C46" s="124"/>
      <c r="D46" s="46"/>
      <c r="E46" s="46"/>
      <c r="F46" s="86"/>
      <c r="G46" s="133"/>
      <c r="H46" s="133"/>
      <c r="I46" s="86"/>
      <c r="J46" s="95"/>
      <c r="K46" s="114"/>
    </row>
    <row r="47" spans="1:11" s="32" customFormat="1" ht="7.5" customHeight="1" thickBot="1">
      <c r="A47" s="123"/>
      <c r="B47" s="123"/>
      <c r="C47" s="123"/>
      <c r="D47" s="123"/>
      <c r="E47" s="123"/>
      <c r="F47" s="126"/>
      <c r="G47" s="126"/>
      <c r="H47" s="126"/>
      <c r="I47" s="126"/>
      <c r="J47" s="127"/>
      <c r="K47" s="127"/>
    </row>
    <row r="48" spans="1:11" s="55" customFormat="1" ht="15" customHeight="1">
      <c r="A48" s="116"/>
      <c r="B48" s="105"/>
      <c r="C48" s="105"/>
      <c r="D48" s="105"/>
      <c r="E48" s="75"/>
      <c r="F48" s="75"/>
      <c r="G48" s="116"/>
      <c r="H48" s="75"/>
      <c r="I48" s="108"/>
      <c r="J48" s="108"/>
      <c r="K48" s="108"/>
    </row>
    <row r="49" spans="1:182" s="55" customFormat="1" ht="12" customHeight="1">
      <c r="A49" s="75"/>
      <c r="B49" s="75"/>
      <c r="C49" s="75"/>
      <c r="D49" s="104"/>
      <c r="E49" s="75"/>
      <c r="F49" s="75"/>
      <c r="G49" s="117"/>
      <c r="H49" s="75"/>
      <c r="I49" s="111"/>
      <c r="J49" s="111"/>
      <c r="K49" s="111"/>
    </row>
    <row r="50" spans="1:182" s="55" customFormat="1" ht="18" customHeight="1">
      <c r="A50" s="267" t="s">
        <v>172</v>
      </c>
      <c r="B50" s="105" t="s">
        <v>200</v>
      </c>
      <c r="C50" s="75"/>
      <c r="D50" s="75"/>
      <c r="E50" s="106"/>
      <c r="F50" s="75"/>
      <c r="G50" s="110"/>
      <c r="H50" s="107"/>
      <c r="I50" s="107"/>
      <c r="J50" s="106"/>
      <c r="K50" s="106"/>
      <c r="L50" s="106"/>
      <c r="M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c r="ER50" s="75"/>
      <c r="ES50" s="75"/>
      <c r="ET50" s="75"/>
      <c r="EU50" s="75"/>
      <c r="EV50" s="75"/>
      <c r="EW50" s="75"/>
      <c r="EX50" s="75"/>
      <c r="EY50" s="75"/>
      <c r="EZ50" s="75"/>
      <c r="FA50" s="75"/>
      <c r="FB50" s="75"/>
      <c r="FC50" s="75"/>
      <c r="FD50" s="75"/>
      <c r="FE50" s="75"/>
      <c r="FF50" s="75"/>
      <c r="FG50" s="75"/>
      <c r="FH50" s="75"/>
      <c r="FI50" s="75"/>
      <c r="FJ50" s="75"/>
      <c r="FK50" s="75"/>
      <c r="FL50" s="75"/>
      <c r="FM50" s="75"/>
      <c r="FN50" s="75"/>
      <c r="FO50" s="75"/>
      <c r="FP50" s="75"/>
      <c r="FQ50" s="75"/>
      <c r="FR50" s="75"/>
      <c r="FS50" s="75"/>
      <c r="FT50" s="75"/>
      <c r="FU50" s="75"/>
      <c r="FV50" s="75"/>
      <c r="FW50" s="75"/>
      <c r="FX50" s="75"/>
      <c r="FY50" s="75"/>
      <c r="FZ50" s="75"/>
    </row>
    <row r="51" spans="1:182" s="55" customFormat="1" ht="13.5" customHeight="1">
      <c r="A51" s="75"/>
      <c r="B51" s="268" t="s">
        <v>201</v>
      </c>
      <c r="C51" s="75"/>
      <c r="D51" s="75"/>
      <c r="E51" s="106"/>
      <c r="F51" s="75"/>
      <c r="G51" s="110"/>
      <c r="H51" s="106"/>
      <c r="I51" s="106"/>
      <c r="J51" s="106"/>
      <c r="K51" s="106"/>
      <c r="L51" s="106"/>
      <c r="M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row>
    <row r="52" spans="1:182" s="32" customFormat="1">
      <c r="A52" s="36"/>
      <c r="B52" s="36"/>
      <c r="C52" s="36"/>
      <c r="D52" s="36"/>
      <c r="E52" s="36"/>
      <c r="F52" s="36"/>
      <c r="G52" s="36"/>
      <c r="H52" s="36"/>
      <c r="I52" s="36"/>
      <c r="J52" s="36"/>
      <c r="K52" s="36"/>
    </row>
    <row r="53" spans="1:182" s="32" customFormat="1">
      <c r="A53" s="36"/>
      <c r="B53" s="36"/>
      <c r="C53" s="36"/>
      <c r="D53" s="36"/>
      <c r="E53" s="36"/>
      <c r="F53" s="36"/>
      <c r="G53" s="36"/>
      <c r="H53" s="36"/>
      <c r="I53" s="36"/>
      <c r="J53" s="36"/>
      <c r="K53" s="36"/>
    </row>
    <row r="54" spans="1:182" s="32" customFormat="1">
      <c r="A54" s="36"/>
      <c r="B54" s="36"/>
      <c r="C54" s="36"/>
      <c r="D54" s="36"/>
      <c r="E54" s="36"/>
      <c r="F54" s="36"/>
      <c r="G54" s="36"/>
      <c r="H54" s="36"/>
      <c r="I54" s="36"/>
      <c r="J54" s="36"/>
      <c r="K54" s="36"/>
    </row>
    <row r="55" spans="1:182" s="32" customFormat="1">
      <c r="A55" s="36"/>
      <c r="B55" s="36"/>
      <c r="C55" s="36"/>
      <c r="D55" s="36"/>
      <c r="E55" s="36"/>
      <c r="F55" s="36"/>
      <c r="G55" s="36"/>
      <c r="H55" s="36"/>
      <c r="I55" s="36"/>
      <c r="J55" s="36"/>
      <c r="K55" s="36"/>
    </row>
    <row r="56" spans="1:182" s="32" customFormat="1">
      <c r="A56" s="36"/>
      <c r="B56" s="36"/>
      <c r="C56" s="36"/>
      <c r="D56" s="36"/>
      <c r="E56" s="36"/>
      <c r="F56" s="36"/>
      <c r="G56" s="36"/>
      <c r="H56" s="36"/>
      <c r="I56" s="36"/>
      <c r="J56" s="36"/>
      <c r="K56" s="36"/>
    </row>
    <row r="57" spans="1:182" s="32" customFormat="1">
      <c r="A57" s="36"/>
      <c r="B57" s="36"/>
      <c r="C57" s="36"/>
      <c r="D57" s="36"/>
      <c r="E57" s="36"/>
      <c r="F57" s="36"/>
      <c r="G57" s="36"/>
      <c r="H57" s="36"/>
      <c r="I57" s="36"/>
      <c r="J57" s="36"/>
      <c r="K57" s="36"/>
    </row>
    <row r="58" spans="1:182" s="32" customFormat="1">
      <c r="A58" s="36"/>
      <c r="B58" s="36"/>
      <c r="C58" s="36"/>
      <c r="D58" s="36"/>
      <c r="E58" s="36"/>
      <c r="F58" s="36"/>
      <c r="G58" s="36"/>
      <c r="H58" s="36"/>
      <c r="I58" s="36"/>
      <c r="J58" s="36"/>
      <c r="K58" s="36"/>
    </row>
    <row r="59" spans="1:182" s="32" customFormat="1">
      <c r="A59" s="36"/>
      <c r="B59" s="36"/>
      <c r="C59" s="36"/>
      <c r="D59" s="36"/>
      <c r="E59" s="36"/>
      <c r="F59" s="36"/>
      <c r="G59" s="36"/>
      <c r="H59" s="36"/>
      <c r="I59" s="36"/>
      <c r="J59" s="36"/>
      <c r="K59" s="36"/>
    </row>
    <row r="60" spans="1:182" s="32" customFormat="1">
      <c r="A60" s="36"/>
      <c r="B60" s="36"/>
      <c r="C60" s="36"/>
      <c r="D60" s="36"/>
      <c r="E60" s="36"/>
      <c r="F60" s="36"/>
      <c r="G60" s="36"/>
      <c r="H60" s="36"/>
      <c r="I60" s="36"/>
      <c r="J60" s="36"/>
      <c r="K60" s="36"/>
    </row>
    <row r="61" spans="1:182" s="32" customFormat="1">
      <c r="A61" s="36"/>
      <c r="B61" s="36"/>
      <c r="C61" s="36"/>
      <c r="D61" s="36"/>
      <c r="E61" s="36"/>
      <c r="F61" s="36"/>
      <c r="G61" s="36"/>
      <c r="H61" s="36"/>
      <c r="I61" s="36"/>
      <c r="J61" s="36"/>
      <c r="K61" s="36"/>
    </row>
    <row r="62" spans="1:182" s="32" customFormat="1">
      <c r="A62" s="36"/>
      <c r="B62" s="36"/>
      <c r="C62" s="36"/>
      <c r="D62" s="36"/>
      <c r="E62" s="36"/>
      <c r="F62" s="36"/>
      <c r="G62" s="36"/>
      <c r="H62" s="36"/>
      <c r="I62" s="36"/>
      <c r="J62" s="36"/>
      <c r="K62" s="36"/>
    </row>
    <row r="63" spans="1:182" s="32" customFormat="1">
      <c r="A63" s="36"/>
      <c r="B63" s="36"/>
      <c r="C63" s="36"/>
      <c r="D63" s="36"/>
      <c r="E63" s="36"/>
      <c r="F63" s="36"/>
      <c r="G63" s="36"/>
      <c r="H63" s="36"/>
      <c r="I63" s="36"/>
      <c r="J63" s="36"/>
      <c r="K63" s="36"/>
    </row>
    <row r="64" spans="1:182" s="32" customFormat="1">
      <c r="A64" s="36"/>
      <c r="B64" s="36"/>
      <c r="C64" s="36"/>
      <c r="D64" s="36"/>
      <c r="E64" s="36"/>
      <c r="F64" s="36"/>
      <c r="G64" s="36"/>
      <c r="H64" s="36"/>
      <c r="I64" s="36"/>
      <c r="J64" s="36"/>
      <c r="K64" s="36"/>
    </row>
    <row r="65" spans="1:11" s="32" customFormat="1">
      <c r="A65" s="36"/>
      <c r="B65" s="36"/>
      <c r="C65" s="36"/>
      <c r="D65" s="36"/>
      <c r="E65" s="36"/>
      <c r="F65" s="36"/>
      <c r="G65" s="36"/>
      <c r="H65" s="36"/>
      <c r="I65" s="36"/>
      <c r="J65" s="36"/>
      <c r="K65" s="36"/>
    </row>
    <row r="66" spans="1:11" s="32" customFormat="1">
      <c r="A66" s="36"/>
      <c r="B66" s="36"/>
      <c r="C66" s="36"/>
      <c r="D66" s="36"/>
      <c r="E66" s="36"/>
      <c r="F66" s="36"/>
      <c r="G66" s="36"/>
      <c r="H66" s="36"/>
      <c r="I66" s="36"/>
      <c r="J66" s="36"/>
      <c r="K66" s="36"/>
    </row>
    <row r="67" spans="1:11" s="32" customFormat="1">
      <c r="A67" s="36"/>
      <c r="B67" s="36"/>
      <c r="C67" s="36"/>
      <c r="D67" s="36"/>
      <c r="E67" s="36"/>
      <c r="F67" s="36"/>
      <c r="G67" s="36"/>
      <c r="H67" s="36"/>
      <c r="I67" s="36"/>
      <c r="J67" s="36"/>
      <c r="K67" s="36"/>
    </row>
    <row r="68" spans="1:11" s="32" customFormat="1">
      <c r="A68" s="36"/>
      <c r="B68" s="36"/>
      <c r="C68" s="36"/>
      <c r="D68" s="36"/>
      <c r="E68" s="36"/>
      <c r="F68" s="36"/>
      <c r="G68" s="36"/>
      <c r="H68" s="36"/>
      <c r="I68" s="36"/>
      <c r="J68" s="36"/>
      <c r="K68" s="36"/>
    </row>
    <row r="69" spans="1:11" s="32" customFormat="1">
      <c r="A69" s="36"/>
      <c r="B69" s="36"/>
      <c r="C69" s="36"/>
      <c r="D69" s="36"/>
      <c r="E69" s="36"/>
      <c r="F69" s="36"/>
      <c r="G69" s="36"/>
      <c r="H69" s="36"/>
      <c r="I69" s="36"/>
      <c r="J69" s="36"/>
      <c r="K69" s="36"/>
    </row>
    <row r="70" spans="1:11" s="32" customFormat="1">
      <c r="A70" s="36"/>
      <c r="B70" s="36"/>
      <c r="C70" s="36"/>
      <c r="D70" s="36"/>
      <c r="E70" s="36"/>
      <c r="F70" s="36"/>
      <c r="G70" s="36"/>
      <c r="H70" s="36"/>
      <c r="I70" s="36"/>
      <c r="J70" s="36"/>
      <c r="K70" s="36"/>
    </row>
    <row r="71" spans="1:11" s="32" customFormat="1">
      <c r="A71" s="36"/>
      <c r="B71" s="36"/>
      <c r="C71" s="36"/>
      <c r="D71" s="36"/>
      <c r="E71" s="36"/>
      <c r="F71" s="36"/>
      <c r="G71" s="36"/>
      <c r="H71" s="36"/>
      <c r="I71" s="36"/>
      <c r="J71" s="36"/>
      <c r="K71" s="36"/>
    </row>
    <row r="72" spans="1:11" s="32" customFormat="1">
      <c r="A72" s="36"/>
      <c r="B72" s="36"/>
      <c r="C72" s="36"/>
      <c r="D72" s="36"/>
      <c r="E72" s="36"/>
      <c r="F72" s="36"/>
      <c r="G72" s="36"/>
      <c r="H72" s="36"/>
      <c r="I72" s="36"/>
      <c r="J72" s="36"/>
      <c r="K72" s="36"/>
    </row>
    <row r="73" spans="1:11" s="32" customFormat="1">
      <c r="A73" s="36"/>
      <c r="B73" s="36"/>
      <c r="C73" s="36"/>
      <c r="D73" s="36"/>
      <c r="E73" s="36"/>
      <c r="F73" s="36"/>
      <c r="G73" s="36"/>
      <c r="H73" s="36"/>
      <c r="I73" s="36"/>
      <c r="J73" s="36"/>
      <c r="K73" s="36"/>
    </row>
    <row r="74" spans="1:11" s="32" customFormat="1">
      <c r="A74" s="36"/>
      <c r="B74" s="36"/>
      <c r="C74" s="36"/>
      <c r="D74" s="36"/>
      <c r="E74" s="36"/>
      <c r="F74" s="36"/>
      <c r="G74" s="36"/>
      <c r="H74" s="36"/>
      <c r="I74" s="36"/>
      <c r="J74" s="36"/>
      <c r="K74" s="36"/>
    </row>
    <row r="75" spans="1:11" s="32" customFormat="1">
      <c r="A75" s="36"/>
      <c r="B75" s="36"/>
      <c r="C75" s="36"/>
      <c r="D75" s="36"/>
      <c r="E75" s="36"/>
      <c r="F75" s="36"/>
      <c r="G75" s="36"/>
      <c r="H75" s="36"/>
      <c r="I75" s="36"/>
      <c r="J75" s="36"/>
      <c r="K75" s="36"/>
    </row>
    <row r="76" spans="1:11" s="32" customFormat="1">
      <c r="A76" s="36"/>
      <c r="B76" s="36"/>
      <c r="C76" s="36"/>
      <c r="D76" s="36"/>
      <c r="E76" s="36"/>
      <c r="F76" s="36"/>
      <c r="G76" s="36"/>
      <c r="H76" s="36"/>
      <c r="I76" s="36"/>
      <c r="J76" s="36"/>
      <c r="K76" s="36"/>
    </row>
    <row r="77" spans="1:11" s="32" customFormat="1">
      <c r="A77" s="36"/>
      <c r="B77" s="36"/>
      <c r="C77" s="36"/>
      <c r="D77" s="36"/>
      <c r="E77" s="36"/>
      <c r="F77" s="36"/>
      <c r="G77" s="36"/>
      <c r="H77" s="36"/>
      <c r="I77" s="36"/>
      <c r="J77" s="36"/>
      <c r="K77" s="36"/>
    </row>
    <row r="78" spans="1:11" s="32" customFormat="1">
      <c r="A78" s="36"/>
      <c r="B78" s="36"/>
      <c r="C78" s="36"/>
      <c r="D78" s="36"/>
      <c r="E78" s="36"/>
      <c r="F78" s="36"/>
      <c r="G78" s="36"/>
      <c r="H78" s="36"/>
      <c r="I78" s="36"/>
      <c r="J78" s="36"/>
      <c r="K78" s="36"/>
    </row>
    <row r="79" spans="1:11" s="32" customFormat="1">
      <c r="A79" s="36"/>
      <c r="B79" s="36"/>
      <c r="C79" s="36"/>
      <c r="D79" s="36"/>
      <c r="E79" s="36"/>
      <c r="F79" s="36"/>
      <c r="G79" s="36"/>
      <c r="H79" s="36"/>
      <c r="I79" s="36"/>
      <c r="J79" s="36"/>
      <c r="K79" s="36"/>
    </row>
    <row r="80" spans="1:11" s="32" customFormat="1">
      <c r="A80" s="36"/>
      <c r="B80" s="36"/>
      <c r="C80" s="36"/>
      <c r="D80" s="36"/>
      <c r="E80" s="36"/>
      <c r="F80" s="36"/>
      <c r="G80" s="36"/>
      <c r="H80" s="36"/>
      <c r="I80" s="36"/>
      <c r="J80" s="36"/>
      <c r="K80" s="36"/>
    </row>
    <row r="81" spans="1:11" s="32" customFormat="1">
      <c r="A81" s="36"/>
      <c r="B81" s="36"/>
      <c r="C81" s="36"/>
      <c r="D81" s="36"/>
      <c r="E81" s="36"/>
      <c r="F81" s="36"/>
      <c r="G81" s="36"/>
      <c r="H81" s="36"/>
      <c r="I81" s="36"/>
      <c r="J81" s="36"/>
      <c r="K81" s="36"/>
    </row>
    <row r="82" spans="1:11" s="32" customFormat="1">
      <c r="A82" s="36"/>
      <c r="B82" s="36"/>
      <c r="C82" s="36"/>
      <c r="D82" s="36"/>
      <c r="E82" s="36"/>
      <c r="F82" s="36"/>
      <c r="G82" s="36"/>
      <c r="H82" s="36"/>
      <c r="I82" s="36"/>
      <c r="J82" s="36"/>
      <c r="K82" s="36"/>
    </row>
    <row r="83" spans="1:11" s="32" customFormat="1">
      <c r="A83" s="36"/>
      <c r="B83" s="36"/>
      <c r="C83" s="36"/>
      <c r="D83" s="36"/>
      <c r="E83" s="36"/>
      <c r="F83" s="36"/>
      <c r="G83" s="36"/>
      <c r="H83" s="36"/>
      <c r="I83" s="36"/>
      <c r="J83" s="36"/>
      <c r="K83" s="36"/>
    </row>
    <row r="84" spans="1:11" s="32" customFormat="1">
      <c r="A84" s="36"/>
      <c r="B84" s="36"/>
      <c r="C84" s="36"/>
      <c r="D84" s="36"/>
      <c r="E84" s="36"/>
      <c r="F84" s="36"/>
      <c r="G84" s="36"/>
      <c r="H84" s="36"/>
      <c r="I84" s="36"/>
      <c r="J84" s="36"/>
      <c r="K84" s="36"/>
    </row>
    <row r="85" spans="1:11" s="32" customFormat="1">
      <c r="A85" s="36"/>
      <c r="B85" s="36"/>
      <c r="C85" s="36"/>
      <c r="D85" s="36"/>
      <c r="E85" s="36"/>
      <c r="F85" s="36"/>
      <c r="G85" s="36"/>
      <c r="H85" s="36"/>
      <c r="I85" s="36"/>
      <c r="J85" s="36"/>
      <c r="K85" s="36"/>
    </row>
    <row r="86" spans="1:11" s="32" customFormat="1">
      <c r="A86" s="36"/>
      <c r="B86" s="36"/>
      <c r="C86" s="36"/>
      <c r="D86" s="36"/>
      <c r="E86" s="36"/>
      <c r="F86" s="36"/>
      <c r="G86" s="36"/>
      <c r="H86" s="36"/>
      <c r="I86" s="36"/>
      <c r="J86" s="36"/>
      <c r="K86" s="36"/>
    </row>
    <row r="87" spans="1:11" s="32" customFormat="1">
      <c r="A87" s="36"/>
      <c r="B87" s="36"/>
      <c r="C87" s="36"/>
      <c r="D87" s="36"/>
      <c r="E87" s="36"/>
      <c r="F87" s="36"/>
      <c r="G87" s="36"/>
      <c r="H87" s="36"/>
      <c r="I87" s="36"/>
      <c r="J87" s="36"/>
      <c r="K87" s="36"/>
    </row>
    <row r="88" spans="1:11" s="32" customFormat="1">
      <c r="A88" s="36"/>
      <c r="B88" s="36"/>
      <c r="C88" s="36"/>
      <c r="D88" s="36"/>
      <c r="E88" s="36"/>
      <c r="F88" s="36"/>
      <c r="G88" s="36"/>
      <c r="H88" s="36"/>
      <c r="I88" s="36"/>
      <c r="J88" s="36"/>
      <c r="K88" s="36"/>
    </row>
    <row r="89" spans="1:11" s="32" customFormat="1">
      <c r="A89" s="36"/>
      <c r="B89" s="36"/>
      <c r="C89" s="36"/>
      <c r="D89" s="36"/>
      <c r="E89" s="36"/>
      <c r="F89" s="36"/>
      <c r="G89" s="36"/>
      <c r="H89" s="36"/>
      <c r="I89" s="36"/>
      <c r="J89" s="36"/>
      <c r="K89" s="36"/>
    </row>
    <row r="90" spans="1:11" s="32" customFormat="1">
      <c r="A90" s="36"/>
      <c r="B90" s="36"/>
      <c r="C90" s="36"/>
      <c r="D90" s="36"/>
      <c r="E90" s="36"/>
      <c r="F90" s="36"/>
      <c r="G90" s="36"/>
      <c r="H90" s="36"/>
      <c r="I90" s="36"/>
      <c r="J90" s="36"/>
      <c r="K90" s="36"/>
    </row>
    <row r="91" spans="1:11" s="32" customFormat="1">
      <c r="A91" s="36"/>
      <c r="B91" s="36"/>
      <c r="C91" s="36"/>
      <c r="D91" s="36"/>
      <c r="E91" s="36"/>
      <c r="F91" s="36"/>
      <c r="G91" s="36"/>
      <c r="H91" s="36"/>
      <c r="I91" s="36"/>
      <c r="J91" s="36"/>
      <c r="K91" s="36"/>
    </row>
    <row r="92" spans="1:11" s="32" customFormat="1">
      <c r="A92" s="36"/>
      <c r="B92" s="36"/>
      <c r="C92" s="36"/>
      <c r="D92" s="36"/>
      <c r="E92" s="36"/>
      <c r="F92" s="36"/>
      <c r="G92" s="36"/>
      <c r="H92" s="36"/>
      <c r="I92" s="36"/>
      <c r="J92" s="36"/>
      <c r="K92" s="36"/>
    </row>
    <row r="93" spans="1:11" s="32" customFormat="1">
      <c r="A93" s="36"/>
      <c r="B93" s="36"/>
      <c r="C93" s="36"/>
      <c r="D93" s="36"/>
      <c r="E93" s="36"/>
      <c r="F93" s="36"/>
      <c r="G93" s="36"/>
      <c r="H93" s="36"/>
      <c r="I93" s="36"/>
      <c r="J93" s="36"/>
      <c r="K93" s="36"/>
    </row>
    <row r="94" spans="1:11" s="32" customFormat="1">
      <c r="A94" s="36"/>
      <c r="B94" s="36"/>
      <c r="C94" s="36"/>
      <c r="D94" s="36"/>
      <c r="E94" s="36"/>
      <c r="F94" s="36"/>
      <c r="G94" s="36"/>
      <c r="H94" s="36"/>
      <c r="I94" s="36"/>
      <c r="J94" s="36"/>
      <c r="K94" s="36"/>
    </row>
    <row r="95" spans="1:11" s="32" customFormat="1">
      <c r="A95" s="36"/>
      <c r="B95" s="36"/>
      <c r="C95" s="36"/>
      <c r="D95" s="36"/>
      <c r="E95" s="36"/>
      <c r="F95" s="36"/>
      <c r="G95" s="36"/>
      <c r="H95" s="36"/>
      <c r="I95" s="36"/>
      <c r="J95" s="36"/>
      <c r="K95" s="36"/>
    </row>
    <row r="96" spans="1:11" s="32" customFormat="1">
      <c r="A96" s="36"/>
      <c r="B96" s="36"/>
      <c r="C96" s="36"/>
      <c r="D96" s="36"/>
      <c r="E96" s="36"/>
      <c r="F96" s="36"/>
      <c r="G96" s="36"/>
      <c r="H96" s="36"/>
      <c r="I96" s="36"/>
      <c r="J96" s="36"/>
      <c r="K96" s="36"/>
    </row>
    <row r="97" spans="1:11" s="32" customFormat="1">
      <c r="A97" s="36"/>
      <c r="B97" s="36"/>
      <c r="C97" s="36"/>
      <c r="D97" s="36"/>
      <c r="E97" s="36"/>
      <c r="F97" s="36"/>
      <c r="G97" s="36"/>
      <c r="H97" s="36"/>
      <c r="I97" s="36"/>
      <c r="J97" s="36"/>
      <c r="K97" s="36"/>
    </row>
    <row r="98" spans="1:11" s="32" customFormat="1">
      <c r="A98" s="36"/>
      <c r="B98" s="36"/>
      <c r="C98" s="36"/>
      <c r="D98" s="36"/>
      <c r="E98" s="36"/>
      <c r="F98" s="36"/>
      <c r="G98" s="36"/>
      <c r="H98" s="36"/>
      <c r="I98" s="36"/>
      <c r="J98" s="36"/>
      <c r="K98" s="36"/>
    </row>
    <row r="99" spans="1:11" s="32" customFormat="1">
      <c r="A99" s="36"/>
      <c r="B99" s="36"/>
      <c r="C99" s="36"/>
      <c r="D99" s="36"/>
      <c r="E99" s="36"/>
      <c r="F99" s="36"/>
      <c r="G99" s="36"/>
      <c r="H99" s="36"/>
      <c r="I99" s="36"/>
      <c r="J99" s="36"/>
      <c r="K99" s="36"/>
    </row>
    <row r="100" spans="1:11" s="32" customFormat="1">
      <c r="A100" s="36"/>
      <c r="B100" s="36"/>
      <c r="C100" s="36"/>
      <c r="D100" s="36"/>
      <c r="E100" s="36"/>
      <c r="F100" s="36"/>
      <c r="G100" s="36"/>
      <c r="H100" s="36"/>
      <c r="I100" s="36"/>
      <c r="J100" s="36"/>
      <c r="K100" s="36"/>
    </row>
    <row r="101" spans="1:11" s="32" customFormat="1">
      <c r="A101" s="36"/>
      <c r="B101" s="36"/>
      <c r="C101" s="36"/>
      <c r="D101" s="36"/>
      <c r="E101" s="36"/>
      <c r="F101" s="36"/>
      <c r="G101" s="36"/>
      <c r="H101" s="36"/>
      <c r="I101" s="36"/>
      <c r="J101" s="36"/>
      <c r="K101" s="36"/>
    </row>
    <row r="102" spans="1:11" s="32" customFormat="1">
      <c r="A102" s="36"/>
      <c r="B102" s="36"/>
      <c r="C102" s="36"/>
      <c r="D102" s="36"/>
      <c r="E102" s="36"/>
      <c r="F102" s="36"/>
      <c r="G102" s="36"/>
      <c r="H102" s="36"/>
      <c r="I102" s="36"/>
      <c r="J102" s="36"/>
      <c r="K102" s="36"/>
    </row>
    <row r="103" spans="1:11" s="32" customFormat="1">
      <c r="A103" s="36"/>
      <c r="B103" s="36"/>
      <c r="C103" s="36"/>
      <c r="D103" s="36"/>
      <c r="E103" s="36"/>
      <c r="F103" s="36"/>
      <c r="G103" s="36"/>
      <c r="H103" s="36"/>
      <c r="I103" s="36"/>
      <c r="J103" s="36"/>
      <c r="K103" s="36"/>
    </row>
  </sheetData>
  <hyperlinks>
    <hyperlink ref="J1:J2" r:id="rId1" display="PERKHIDMATAN KEBAJIKAN" xr:uid="{00000000-0004-0000-0300-000000000000}"/>
  </hyperlinks>
  <printOptions horizontalCentered="1"/>
  <pageMargins left="0.75" right="0.5" top="0.75" bottom="0.5" header="0.24" footer="0.4"/>
  <pageSetup paperSize="9" scale="93" orientation="portrait" r:id="rId2"/>
  <headerFooter scaleWithDoc="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AB21-96E5-4AE2-9609-29BA2476AB03}">
  <dimension ref="A1:BG134"/>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4.5703125" style="610" customWidth="1"/>
    <col min="3" max="3" width="8.85546875" style="610" customWidth="1"/>
    <col min="4" max="4" width="11.7109375" style="613" customWidth="1"/>
    <col min="5" max="5" width="11.85546875" style="861" customWidth="1"/>
    <col min="6" max="6" width="19.28515625" style="861" customWidth="1"/>
    <col min="7" max="7" width="1.42578125" style="861" customWidth="1"/>
    <col min="8" max="8" width="11.85546875" style="861" customWidth="1"/>
    <col min="9" max="9" width="19.28515625" style="861" customWidth="1"/>
    <col min="10" max="10" width="1.42578125" style="861" customWidth="1"/>
    <col min="11" max="11" width="11.85546875" style="610" customWidth="1"/>
    <col min="12" max="12" width="19.28515625" style="861" customWidth="1"/>
    <col min="13" max="13" width="1.5703125" style="861" customWidth="1"/>
    <col min="14" max="16384" width="10" style="362"/>
  </cols>
  <sheetData>
    <row r="1" spans="1:13" ht="15">
      <c r="M1" s="342" t="s">
        <v>0</v>
      </c>
    </row>
    <row r="2" spans="1:13" ht="14.25">
      <c r="M2" s="343" t="s">
        <v>1</v>
      </c>
    </row>
    <row r="3" spans="1:13" ht="15" customHeight="1">
      <c r="H3" s="904"/>
      <c r="I3" s="981"/>
    </row>
    <row r="4" spans="1:13" ht="15" customHeight="1">
      <c r="H4" s="904"/>
      <c r="I4" s="980"/>
    </row>
    <row r="5" spans="1:13" s="848" customFormat="1" ht="16.5">
      <c r="A5" s="842"/>
      <c r="B5" s="843" t="s">
        <v>293</v>
      </c>
      <c r="C5" s="844" t="s">
        <v>456</v>
      </c>
      <c r="D5" s="845"/>
      <c r="E5" s="861"/>
      <c r="F5" s="861"/>
      <c r="G5" s="861"/>
      <c r="H5" s="904"/>
      <c r="I5" s="904"/>
      <c r="J5" s="861"/>
      <c r="K5" s="610"/>
      <c r="L5" s="861"/>
      <c r="M5" s="885"/>
    </row>
    <row r="6" spans="1:13" s="848" customFormat="1" ht="16.5">
      <c r="A6" s="842"/>
      <c r="B6" s="843"/>
      <c r="C6" s="844" t="s">
        <v>459</v>
      </c>
      <c r="D6" s="845"/>
      <c r="E6" s="861"/>
      <c r="F6" s="861"/>
      <c r="G6" s="861"/>
      <c r="H6" s="906"/>
      <c r="I6" s="906"/>
      <c r="J6" s="861"/>
      <c r="K6" s="610"/>
      <c r="L6" s="861"/>
      <c r="M6" s="885"/>
    </row>
    <row r="7" spans="1:13" s="848" customFormat="1" ht="16.5">
      <c r="A7" s="842"/>
      <c r="B7" s="849" t="s">
        <v>294</v>
      </c>
      <c r="C7" s="850" t="s">
        <v>460</v>
      </c>
      <c r="D7" s="851"/>
      <c r="E7" s="861"/>
      <c r="F7" s="861"/>
      <c r="G7" s="861"/>
      <c r="H7" s="855"/>
      <c r="I7" s="855"/>
      <c r="J7" s="861"/>
      <c r="K7" s="610"/>
      <c r="L7" s="861"/>
      <c r="M7" s="885"/>
    </row>
    <row r="8" spans="1:13" s="848" customFormat="1" ht="16.5">
      <c r="A8" s="842"/>
      <c r="B8" s="849"/>
      <c r="C8" s="850" t="s">
        <v>461</v>
      </c>
      <c r="D8" s="851"/>
      <c r="E8" s="861"/>
      <c r="F8" s="861"/>
      <c r="G8" s="861"/>
      <c r="H8" s="855"/>
      <c r="I8" s="855"/>
      <c r="J8" s="861"/>
      <c r="K8" s="610"/>
      <c r="L8" s="861"/>
      <c r="M8" s="885"/>
    </row>
    <row r="9" spans="1:13" s="848" customFormat="1" ht="16.5">
      <c r="A9" s="842"/>
      <c r="B9" s="849"/>
      <c r="C9" s="850"/>
      <c r="D9" s="851"/>
      <c r="E9" s="861"/>
      <c r="F9" s="861"/>
      <c r="G9" s="861"/>
      <c r="H9" s="861"/>
      <c r="I9" s="861"/>
      <c r="J9" s="861"/>
      <c r="K9" s="610"/>
      <c r="L9" s="861"/>
      <c r="M9" s="885"/>
    </row>
    <row r="10" spans="1:13" ht="15" customHeight="1" thickBot="1">
      <c r="B10" s="610" t="s">
        <v>443</v>
      </c>
    </row>
    <row r="11" spans="1:13" ht="14.25" thickTop="1">
      <c r="A11" s="852"/>
      <c r="B11" s="853"/>
      <c r="C11" s="853"/>
      <c r="D11" s="589"/>
      <c r="E11" s="886"/>
      <c r="F11" s="886"/>
      <c r="G11" s="886"/>
      <c r="H11" s="886"/>
      <c r="I11" s="886"/>
      <c r="J11" s="886"/>
      <c r="K11" s="853"/>
      <c r="L11" s="886"/>
      <c r="M11" s="886"/>
    </row>
    <row r="12" spans="1:13" ht="18" customHeight="1">
      <c r="B12" s="983" t="s">
        <v>432</v>
      </c>
      <c r="C12" s="351"/>
      <c r="D12" s="887" t="s">
        <v>337</v>
      </c>
      <c r="E12" s="999" t="s">
        <v>450</v>
      </c>
      <c r="F12" s="999"/>
      <c r="G12" s="999"/>
      <c r="H12" s="999"/>
      <c r="I12" s="999"/>
      <c r="J12" s="999"/>
      <c r="K12" s="999"/>
      <c r="L12" s="999"/>
      <c r="M12" s="887"/>
    </row>
    <row r="13" spans="1:13" ht="18" customHeight="1">
      <c r="B13" s="983" t="s">
        <v>433</v>
      </c>
      <c r="C13" s="889"/>
      <c r="D13" s="890" t="s">
        <v>338</v>
      </c>
      <c r="E13" s="888" t="s">
        <v>414</v>
      </c>
      <c r="F13" s="888"/>
      <c r="G13" s="855"/>
      <c r="H13" s="888" t="s">
        <v>415</v>
      </c>
      <c r="I13" s="888"/>
      <c r="J13" s="855"/>
      <c r="K13" s="888" t="s">
        <v>416</v>
      </c>
      <c r="L13" s="888"/>
      <c r="M13" s="891"/>
    </row>
    <row r="14" spans="1:13" ht="18" customHeight="1">
      <c r="B14" s="988" t="s">
        <v>434</v>
      </c>
      <c r="C14" s="889"/>
      <c r="D14" s="890"/>
      <c r="E14" s="859" t="s">
        <v>271</v>
      </c>
      <c r="F14" s="860" t="s">
        <v>408</v>
      </c>
      <c r="G14" s="858"/>
      <c r="H14" s="859" t="s">
        <v>271</v>
      </c>
      <c r="I14" s="860" t="s">
        <v>408</v>
      </c>
      <c r="J14" s="858"/>
      <c r="K14" s="859" t="s">
        <v>271</v>
      </c>
      <c r="L14" s="860" t="s">
        <v>408</v>
      </c>
      <c r="M14" s="858"/>
    </row>
    <row r="15" spans="1:13" ht="18" customHeight="1">
      <c r="B15" s="988" t="s">
        <v>435</v>
      </c>
      <c r="C15" s="889"/>
      <c r="D15" s="890"/>
      <c r="E15" s="862" t="s">
        <v>262</v>
      </c>
      <c r="F15" s="863" t="s">
        <v>409</v>
      </c>
      <c r="G15" s="858"/>
      <c r="H15" s="862" t="s">
        <v>262</v>
      </c>
      <c r="I15" s="863" t="s">
        <v>409</v>
      </c>
      <c r="J15" s="858"/>
      <c r="K15" s="862" t="s">
        <v>262</v>
      </c>
      <c r="L15" s="863" t="s">
        <v>409</v>
      </c>
      <c r="M15" s="858"/>
    </row>
    <row r="16" spans="1:13">
      <c r="B16" s="889"/>
      <c r="C16" s="889"/>
      <c r="D16" s="890"/>
      <c r="E16" s="858"/>
      <c r="F16" s="864" t="s">
        <v>410</v>
      </c>
      <c r="G16" s="858"/>
      <c r="H16" s="909"/>
      <c r="I16" s="864" t="s">
        <v>410</v>
      </c>
      <c r="J16" s="858"/>
      <c r="K16" s="862"/>
      <c r="L16" s="864" t="s">
        <v>410</v>
      </c>
      <c r="M16" s="858"/>
    </row>
    <row r="17" spans="1:30" ht="8.1" customHeight="1">
      <c r="A17" s="865"/>
      <c r="B17" s="866"/>
      <c r="C17" s="866"/>
      <c r="D17" s="867"/>
      <c r="E17" s="868"/>
      <c r="F17" s="868"/>
      <c r="G17" s="868"/>
      <c r="H17" s="910"/>
      <c r="I17" s="910"/>
      <c r="J17" s="868"/>
      <c r="K17" s="868"/>
      <c r="L17" s="868"/>
      <c r="M17" s="868"/>
    </row>
    <row r="18" spans="1:30" ht="8.1" customHeight="1">
      <c r="B18" s="608"/>
      <c r="C18" s="608"/>
      <c r="D18" s="597"/>
      <c r="E18" s="855"/>
      <c r="F18" s="855"/>
      <c r="G18" s="855"/>
      <c r="H18" s="858"/>
      <c r="I18" s="858"/>
      <c r="J18" s="855"/>
      <c r="K18" s="855"/>
      <c r="L18" s="855"/>
      <c r="M18" s="855"/>
    </row>
    <row r="19" spans="1:30" ht="15" customHeight="1">
      <c r="B19" s="608" t="s">
        <v>411</v>
      </c>
      <c r="C19" s="608"/>
      <c r="D19" s="597">
        <v>2022</v>
      </c>
      <c r="E19" s="864">
        <v>885816</v>
      </c>
      <c r="F19" s="864">
        <v>4084223003.8899994</v>
      </c>
      <c r="G19" s="864"/>
      <c r="H19" s="864">
        <v>1153869</v>
      </c>
      <c r="I19" s="864">
        <v>15824569114.41</v>
      </c>
      <c r="J19" s="864"/>
      <c r="K19" s="864">
        <v>1081639</v>
      </c>
      <c r="L19" s="864">
        <v>37120615653.640007</v>
      </c>
      <c r="M19" s="855"/>
      <c r="N19" s="350"/>
      <c r="O19" s="350"/>
      <c r="P19" s="350"/>
      <c r="Q19" s="350"/>
      <c r="R19" s="350"/>
      <c r="S19" s="350"/>
      <c r="T19" s="350"/>
      <c r="U19" s="350"/>
      <c r="V19" s="350"/>
      <c r="W19" s="350"/>
      <c r="X19" s="350"/>
      <c r="Y19" s="350"/>
      <c r="Z19" s="350"/>
      <c r="AA19" s="350"/>
      <c r="AB19" s="350"/>
      <c r="AC19" s="350"/>
      <c r="AD19" s="350"/>
    </row>
    <row r="20" spans="1:30" ht="15" customHeight="1">
      <c r="B20" s="608"/>
      <c r="C20" s="608"/>
      <c r="D20" s="597">
        <v>2023</v>
      </c>
      <c r="E20" s="864">
        <v>874861</v>
      </c>
      <c r="F20" s="864">
        <v>5649776507.2699995</v>
      </c>
      <c r="G20" s="864"/>
      <c r="H20" s="864">
        <v>1153939</v>
      </c>
      <c r="I20" s="864">
        <v>18857814842.610001</v>
      </c>
      <c r="J20" s="864"/>
      <c r="K20" s="864">
        <v>1097207</v>
      </c>
      <c r="L20" s="864">
        <v>39658879735.779991</v>
      </c>
      <c r="M20" s="855"/>
      <c r="N20" s="350"/>
      <c r="O20" s="350"/>
      <c r="P20" s="350"/>
      <c r="Q20" s="350"/>
      <c r="R20" s="350"/>
      <c r="S20" s="350"/>
      <c r="T20" s="350"/>
      <c r="U20" s="350"/>
      <c r="V20" s="350"/>
      <c r="W20" s="350"/>
      <c r="X20" s="350"/>
      <c r="Y20" s="350"/>
      <c r="Z20" s="350"/>
      <c r="AA20" s="350"/>
      <c r="AB20" s="350"/>
      <c r="AC20" s="350"/>
      <c r="AD20" s="350"/>
    </row>
    <row r="21" spans="1:30" ht="15" customHeight="1">
      <c r="B21" s="608"/>
      <c r="C21" s="608"/>
      <c r="D21" s="597">
        <v>2024</v>
      </c>
      <c r="E21" s="892">
        <v>625128</v>
      </c>
      <c r="F21" s="892">
        <v>5986526458.6299992</v>
      </c>
      <c r="G21" s="892"/>
      <c r="H21" s="892">
        <v>848597</v>
      </c>
      <c r="I21" s="892">
        <v>19914975690.130001</v>
      </c>
      <c r="K21" s="892">
        <v>747243</v>
      </c>
      <c r="L21" s="892">
        <v>39245565471.170006</v>
      </c>
      <c r="M21" s="855"/>
      <c r="N21" s="350"/>
      <c r="O21" s="350"/>
      <c r="P21" s="350"/>
      <c r="Q21" s="350"/>
      <c r="R21" s="350"/>
      <c r="S21" s="350"/>
      <c r="T21" s="350"/>
      <c r="U21" s="350"/>
      <c r="V21" s="350"/>
      <c r="W21" s="350"/>
      <c r="X21" s="350"/>
      <c r="Y21" s="350"/>
      <c r="Z21" s="350"/>
      <c r="AA21" s="350"/>
      <c r="AB21" s="350"/>
      <c r="AC21" s="350"/>
      <c r="AD21" s="350"/>
    </row>
    <row r="22" spans="1:30" ht="8.1" customHeight="1">
      <c r="B22" s="608"/>
      <c r="C22" s="608"/>
      <c r="D22" s="934"/>
      <c r="E22" s="616"/>
      <c r="F22" s="616"/>
      <c r="G22" s="345"/>
      <c r="H22" s="616"/>
      <c r="I22" s="616"/>
      <c r="J22" s="345"/>
      <c r="K22" s="616"/>
      <c r="L22" s="616"/>
      <c r="M22" s="345"/>
      <c r="N22" s="350"/>
      <c r="O22" s="350"/>
      <c r="P22" s="350"/>
      <c r="Q22" s="350"/>
      <c r="R22" s="350"/>
      <c r="S22" s="350"/>
      <c r="T22" s="350"/>
      <c r="U22" s="350"/>
      <c r="V22" s="350"/>
      <c r="W22" s="350"/>
      <c r="X22" s="350"/>
      <c r="Y22" s="350"/>
      <c r="Z22" s="350"/>
      <c r="AA22" s="350"/>
      <c r="AB22" s="350"/>
      <c r="AC22" s="350"/>
      <c r="AD22" s="350"/>
    </row>
    <row r="23" spans="1:30" ht="15" customHeight="1">
      <c r="B23" s="351" t="s">
        <v>436</v>
      </c>
      <c r="C23" s="351"/>
      <c r="D23" s="934">
        <v>2022</v>
      </c>
      <c r="E23" s="616">
        <v>648402</v>
      </c>
      <c r="F23" s="616">
        <v>1233620863.8699999</v>
      </c>
      <c r="G23" s="616"/>
      <c r="H23" s="616">
        <v>555343</v>
      </c>
      <c r="I23" s="616">
        <v>1036301277.98</v>
      </c>
      <c r="J23" s="616"/>
      <c r="K23" s="616">
        <v>397042</v>
      </c>
      <c r="L23" s="616">
        <v>563306346.36000001</v>
      </c>
      <c r="M23" s="345"/>
      <c r="N23" s="350"/>
      <c r="O23" s="350"/>
      <c r="P23" s="350"/>
      <c r="Q23" s="350"/>
      <c r="R23" s="350"/>
      <c r="S23" s="350"/>
      <c r="T23" s="350"/>
      <c r="U23" s="350"/>
      <c r="V23" s="350"/>
      <c r="W23" s="350"/>
      <c r="X23" s="350"/>
      <c r="Y23" s="350"/>
      <c r="Z23" s="350"/>
      <c r="AA23" s="350"/>
      <c r="AB23" s="350"/>
      <c r="AC23" s="350"/>
      <c r="AD23" s="350"/>
    </row>
    <row r="24" spans="1:30" ht="15" customHeight="1">
      <c r="B24" s="351"/>
      <c r="C24" s="351"/>
      <c r="D24" s="934">
        <v>2023</v>
      </c>
      <c r="E24" s="616">
        <v>468236</v>
      </c>
      <c r="F24" s="616">
        <v>844565660.22000003</v>
      </c>
      <c r="G24" s="616"/>
      <c r="H24" s="616">
        <v>372741</v>
      </c>
      <c r="I24" s="616">
        <v>605499760.84000003</v>
      </c>
      <c r="J24" s="616"/>
      <c r="K24" s="616">
        <v>324513</v>
      </c>
      <c r="L24" s="616">
        <v>415944333.47000003</v>
      </c>
      <c r="M24" s="345"/>
      <c r="N24" s="350"/>
      <c r="O24" s="350"/>
      <c r="P24" s="350"/>
      <c r="Q24" s="350"/>
      <c r="R24" s="350"/>
      <c r="S24" s="350"/>
      <c r="T24" s="350"/>
      <c r="U24" s="350"/>
      <c r="V24" s="350"/>
      <c r="W24" s="350"/>
      <c r="X24" s="350"/>
      <c r="Y24" s="350"/>
      <c r="Z24" s="350"/>
      <c r="AA24" s="350"/>
      <c r="AB24" s="350"/>
      <c r="AC24" s="350"/>
      <c r="AD24" s="350"/>
    </row>
    <row r="25" spans="1:30" ht="15" customHeight="1">
      <c r="B25" s="351"/>
      <c r="C25" s="351"/>
      <c r="D25" s="934">
        <v>2024</v>
      </c>
      <c r="E25" s="893">
        <v>224178</v>
      </c>
      <c r="F25" s="893">
        <v>520390835.81</v>
      </c>
      <c r="G25" s="938"/>
      <c r="H25" s="893">
        <v>99411</v>
      </c>
      <c r="I25" s="893">
        <v>258440487.58000001</v>
      </c>
      <c r="K25" s="893">
        <v>54195</v>
      </c>
      <c r="L25" s="893">
        <v>131230948.17</v>
      </c>
      <c r="M25" s="345"/>
      <c r="N25" s="350"/>
      <c r="O25" s="350"/>
      <c r="P25" s="350"/>
      <c r="Q25" s="350"/>
      <c r="R25" s="350"/>
      <c r="S25" s="350"/>
      <c r="T25" s="350"/>
      <c r="U25" s="350"/>
      <c r="V25" s="350"/>
      <c r="W25" s="350"/>
      <c r="X25" s="350"/>
      <c r="Y25" s="350"/>
      <c r="Z25" s="350"/>
      <c r="AA25" s="350"/>
      <c r="AB25" s="350"/>
      <c r="AC25" s="350"/>
      <c r="AD25" s="350"/>
    </row>
    <row r="26" spans="1:30" ht="8.1" customHeight="1">
      <c r="B26" s="351"/>
      <c r="C26" s="351"/>
      <c r="D26" s="934"/>
      <c r="E26" s="616"/>
      <c r="F26" s="616"/>
      <c r="G26" s="616"/>
      <c r="H26" s="616"/>
      <c r="I26" s="616"/>
      <c r="J26" s="616"/>
      <c r="K26" s="616"/>
      <c r="L26" s="616"/>
      <c r="M26" s="346"/>
      <c r="N26" s="350"/>
      <c r="O26" s="350"/>
      <c r="P26" s="350"/>
      <c r="Q26" s="350"/>
      <c r="R26" s="350"/>
      <c r="S26" s="350"/>
      <c r="T26" s="350"/>
      <c r="U26" s="350"/>
      <c r="V26" s="350"/>
      <c r="W26" s="350"/>
      <c r="X26" s="350"/>
      <c r="Y26" s="350"/>
      <c r="Z26" s="350"/>
      <c r="AA26" s="350"/>
      <c r="AB26" s="350"/>
      <c r="AC26" s="350"/>
      <c r="AD26" s="350"/>
    </row>
    <row r="27" spans="1:30" ht="15" customHeight="1">
      <c r="B27" s="351" t="s">
        <v>309</v>
      </c>
      <c r="C27" s="351"/>
      <c r="D27" s="934">
        <v>2022</v>
      </c>
      <c r="E27" s="616">
        <v>138303</v>
      </c>
      <c r="F27" s="616">
        <v>961188802.27999997</v>
      </c>
      <c r="G27" s="616"/>
      <c r="H27" s="616">
        <v>180467</v>
      </c>
      <c r="I27" s="616">
        <v>1284495739.45</v>
      </c>
      <c r="J27" s="616"/>
      <c r="K27" s="616">
        <v>90074</v>
      </c>
      <c r="L27" s="616">
        <v>649649158.21000004</v>
      </c>
      <c r="M27" s="346"/>
      <c r="N27" s="350"/>
      <c r="O27" s="350"/>
      <c r="P27" s="350"/>
      <c r="Q27" s="350"/>
      <c r="R27" s="350"/>
      <c r="S27" s="350"/>
      <c r="T27" s="350"/>
      <c r="U27" s="350"/>
      <c r="V27" s="350"/>
      <c r="W27" s="350"/>
      <c r="X27" s="350"/>
      <c r="Y27" s="350"/>
      <c r="Z27" s="350"/>
      <c r="AA27" s="350"/>
      <c r="AB27" s="350"/>
      <c r="AC27" s="350"/>
      <c r="AD27" s="350"/>
    </row>
    <row r="28" spans="1:30" ht="15" customHeight="1">
      <c r="B28" s="351"/>
      <c r="C28" s="351"/>
      <c r="D28" s="934">
        <v>2023</v>
      </c>
      <c r="E28" s="616">
        <v>228281</v>
      </c>
      <c r="F28" s="616">
        <v>1687055982.75</v>
      </c>
      <c r="G28" s="616"/>
      <c r="H28" s="616">
        <v>226303</v>
      </c>
      <c r="I28" s="616">
        <v>1711210273.4200001</v>
      </c>
      <c r="J28" s="616"/>
      <c r="K28" s="616">
        <v>123256</v>
      </c>
      <c r="L28" s="616">
        <v>921138655.27999997</v>
      </c>
      <c r="M28" s="346"/>
      <c r="N28" s="350"/>
      <c r="O28" s="350"/>
      <c r="P28" s="350"/>
      <c r="Q28" s="350"/>
      <c r="R28" s="350"/>
      <c r="S28" s="350"/>
      <c r="T28" s="350"/>
      <c r="U28" s="350"/>
      <c r="V28" s="350"/>
      <c r="W28" s="350"/>
      <c r="X28" s="350"/>
      <c r="Y28" s="350"/>
      <c r="Z28" s="350"/>
      <c r="AA28" s="350"/>
      <c r="AB28" s="350"/>
      <c r="AC28" s="350"/>
      <c r="AD28" s="350"/>
    </row>
    <row r="29" spans="1:30" ht="15" customHeight="1">
      <c r="B29" s="351"/>
      <c r="C29" s="351"/>
      <c r="D29" s="934">
        <v>2024</v>
      </c>
      <c r="E29" s="893">
        <v>159066</v>
      </c>
      <c r="F29" s="893">
        <v>1180253529.21</v>
      </c>
      <c r="G29" s="939"/>
      <c r="H29" s="893">
        <v>122572</v>
      </c>
      <c r="I29" s="893">
        <v>933946338.60000002</v>
      </c>
      <c r="K29" s="893">
        <v>59422</v>
      </c>
      <c r="L29" s="893">
        <v>454160490.75999999</v>
      </c>
      <c r="M29" s="346"/>
      <c r="N29" s="350"/>
      <c r="O29" s="350"/>
      <c r="P29" s="350"/>
      <c r="Q29" s="350"/>
      <c r="R29" s="350"/>
      <c r="S29" s="350"/>
      <c r="T29" s="350"/>
      <c r="U29" s="350"/>
      <c r="V29" s="350"/>
      <c r="W29" s="350"/>
      <c r="X29" s="350"/>
      <c r="Y29" s="350"/>
      <c r="Z29" s="350"/>
      <c r="AA29" s="350"/>
      <c r="AB29" s="350"/>
      <c r="AC29" s="350"/>
      <c r="AD29" s="350"/>
    </row>
    <row r="30" spans="1:30" ht="8.1" customHeight="1">
      <c r="B30" s="351"/>
      <c r="C30" s="351"/>
      <c r="D30" s="934"/>
      <c r="E30" s="616"/>
      <c r="F30" s="616"/>
      <c r="G30" s="616"/>
      <c r="H30" s="616"/>
      <c r="I30" s="616"/>
      <c r="J30" s="616"/>
      <c r="K30" s="616"/>
      <c r="L30" s="616"/>
      <c r="M30" s="347"/>
      <c r="N30" s="350"/>
      <c r="O30" s="350"/>
      <c r="P30" s="350"/>
      <c r="Q30" s="350"/>
      <c r="R30" s="350"/>
      <c r="S30" s="350"/>
      <c r="T30" s="350"/>
      <c r="U30" s="350"/>
      <c r="V30" s="350"/>
      <c r="W30" s="350"/>
      <c r="X30" s="350"/>
      <c r="Y30" s="350"/>
      <c r="Z30" s="350"/>
      <c r="AA30" s="350"/>
      <c r="AB30" s="350"/>
      <c r="AC30" s="350"/>
      <c r="AD30" s="350"/>
    </row>
    <row r="31" spans="1:30" ht="15" customHeight="1">
      <c r="B31" s="351" t="s">
        <v>310</v>
      </c>
      <c r="C31" s="351"/>
      <c r="D31" s="934">
        <v>2022</v>
      </c>
      <c r="E31" s="616">
        <v>70280</v>
      </c>
      <c r="F31" s="616">
        <v>967200976.55999994</v>
      </c>
      <c r="G31" s="616"/>
      <c r="H31" s="616">
        <v>167376</v>
      </c>
      <c r="I31" s="616">
        <v>2416483806.0999999</v>
      </c>
      <c r="J31" s="616"/>
      <c r="K31" s="616">
        <v>112148</v>
      </c>
      <c r="L31" s="616">
        <v>1650062252.2</v>
      </c>
      <c r="M31" s="347"/>
      <c r="N31" s="350"/>
      <c r="O31" s="350"/>
      <c r="P31" s="350"/>
      <c r="Q31" s="350"/>
      <c r="R31" s="350"/>
      <c r="S31" s="350"/>
      <c r="T31" s="350"/>
      <c r="U31" s="350"/>
      <c r="V31" s="350"/>
      <c r="W31" s="350"/>
      <c r="X31" s="350"/>
      <c r="Y31" s="350"/>
      <c r="Z31" s="350"/>
      <c r="AA31" s="350"/>
      <c r="AB31" s="350"/>
      <c r="AC31" s="350"/>
      <c r="AD31" s="350"/>
    </row>
    <row r="32" spans="1:30" ht="15" customHeight="1">
      <c r="B32" s="351"/>
      <c r="C32" s="351"/>
      <c r="D32" s="934">
        <v>2023</v>
      </c>
      <c r="E32" s="616">
        <v>138093</v>
      </c>
      <c r="F32" s="616">
        <v>1849933387.8199999</v>
      </c>
      <c r="G32" s="616"/>
      <c r="H32" s="616">
        <v>260234</v>
      </c>
      <c r="I32" s="616">
        <v>3685369570.2399998</v>
      </c>
      <c r="J32" s="616"/>
      <c r="K32" s="616">
        <v>142972</v>
      </c>
      <c r="L32" s="616">
        <v>2064824405.6600001</v>
      </c>
      <c r="M32" s="347"/>
      <c r="N32" s="350"/>
      <c r="O32" s="350"/>
      <c r="P32" s="350"/>
      <c r="Q32" s="350"/>
      <c r="R32" s="350"/>
      <c r="S32" s="350"/>
      <c r="T32" s="350"/>
      <c r="U32" s="350"/>
      <c r="V32" s="350"/>
      <c r="W32" s="350"/>
      <c r="X32" s="350"/>
      <c r="Y32" s="350"/>
      <c r="Z32" s="350"/>
      <c r="AA32" s="350"/>
      <c r="AB32" s="350"/>
      <c r="AC32" s="350"/>
      <c r="AD32" s="350"/>
    </row>
    <row r="33" spans="2:43" ht="15" customHeight="1">
      <c r="B33" s="351"/>
      <c r="C33" s="351"/>
      <c r="D33" s="934">
        <v>2024</v>
      </c>
      <c r="E33" s="893">
        <v>186953</v>
      </c>
      <c r="F33" s="893">
        <v>2586247155.5100002</v>
      </c>
      <c r="G33" s="940"/>
      <c r="H33" s="893">
        <v>286651</v>
      </c>
      <c r="I33" s="893">
        <v>4188385922.9299998</v>
      </c>
      <c r="K33" s="893">
        <v>141950</v>
      </c>
      <c r="L33" s="893">
        <v>2072254759</v>
      </c>
      <c r="M33" s="347"/>
      <c r="N33" s="350"/>
      <c r="O33" s="350"/>
      <c r="P33" s="350"/>
      <c r="Q33" s="350"/>
      <c r="R33" s="350"/>
      <c r="S33" s="350"/>
      <c r="T33" s="350"/>
      <c r="U33" s="350"/>
      <c r="V33" s="350"/>
      <c r="W33" s="350"/>
      <c r="X33" s="350"/>
      <c r="Y33" s="350"/>
      <c r="Z33" s="350"/>
      <c r="AA33" s="350"/>
      <c r="AB33" s="350"/>
      <c r="AC33" s="350"/>
      <c r="AD33" s="350"/>
    </row>
    <row r="34" spans="2:43" ht="8.1" customHeight="1">
      <c r="B34" s="351"/>
      <c r="C34" s="351"/>
      <c r="D34" s="934"/>
      <c r="E34" s="616"/>
      <c r="F34" s="616"/>
      <c r="G34" s="616"/>
      <c r="H34" s="616"/>
      <c r="I34" s="616"/>
      <c r="J34" s="616"/>
      <c r="K34" s="616"/>
      <c r="L34" s="616"/>
      <c r="M34" s="348"/>
      <c r="N34" s="350"/>
      <c r="O34" s="350"/>
      <c r="P34" s="350"/>
      <c r="Q34" s="350"/>
      <c r="R34" s="350"/>
      <c r="S34" s="350"/>
      <c r="T34" s="350"/>
      <c r="U34" s="350"/>
      <c r="V34" s="350"/>
      <c r="W34" s="350"/>
      <c r="X34" s="350"/>
      <c r="Y34" s="350"/>
      <c r="Z34" s="350"/>
      <c r="AA34" s="350"/>
      <c r="AB34" s="350"/>
      <c r="AC34" s="350"/>
      <c r="AD34" s="350"/>
    </row>
    <row r="35" spans="2:43" ht="15" customHeight="1">
      <c r="B35" s="351" t="s">
        <v>311</v>
      </c>
      <c r="C35" s="351"/>
      <c r="D35" s="934">
        <v>2022</v>
      </c>
      <c r="E35" s="616">
        <v>18247</v>
      </c>
      <c r="F35" s="616">
        <v>438259845.5</v>
      </c>
      <c r="G35" s="616"/>
      <c r="H35" s="616">
        <v>92365</v>
      </c>
      <c r="I35" s="616">
        <v>2268105634.52</v>
      </c>
      <c r="J35" s="616"/>
      <c r="K35" s="616">
        <v>87765</v>
      </c>
      <c r="L35" s="616">
        <v>2180483783.5599999</v>
      </c>
      <c r="M35" s="348"/>
      <c r="N35" s="350"/>
      <c r="O35" s="350"/>
      <c r="P35" s="350"/>
      <c r="Q35" s="350"/>
      <c r="R35" s="350"/>
      <c r="S35" s="350"/>
      <c r="T35" s="350"/>
      <c r="U35" s="350"/>
      <c r="V35" s="350"/>
      <c r="W35" s="350"/>
      <c r="X35" s="350"/>
      <c r="Y35" s="350"/>
      <c r="Z35" s="350"/>
      <c r="AA35" s="350"/>
      <c r="AB35" s="350"/>
      <c r="AC35" s="350"/>
      <c r="AD35" s="350"/>
    </row>
    <row r="36" spans="2:43" ht="15" customHeight="1">
      <c r="B36" s="351"/>
      <c r="C36" s="351"/>
      <c r="D36" s="934">
        <v>2023</v>
      </c>
      <c r="E36" s="616">
        <v>26120</v>
      </c>
      <c r="F36" s="616">
        <v>624411586.44000006</v>
      </c>
      <c r="G36" s="616"/>
      <c r="H36" s="616">
        <v>115416</v>
      </c>
      <c r="I36" s="616">
        <v>2823642329.98</v>
      </c>
      <c r="J36" s="616"/>
      <c r="K36" s="616">
        <v>94192</v>
      </c>
      <c r="L36" s="616">
        <v>2337100928.7199998</v>
      </c>
      <c r="M36" s="348"/>
      <c r="N36" s="350"/>
      <c r="O36" s="350"/>
      <c r="P36" s="350"/>
      <c r="Q36" s="350"/>
      <c r="R36" s="350"/>
      <c r="S36" s="350"/>
      <c r="T36" s="350"/>
      <c r="U36" s="350"/>
      <c r="V36" s="350"/>
      <c r="W36" s="350"/>
      <c r="X36" s="350"/>
      <c r="Y36" s="350"/>
      <c r="Z36" s="350"/>
      <c r="AA36" s="350"/>
      <c r="AB36" s="350"/>
      <c r="AC36" s="350"/>
      <c r="AD36" s="350"/>
    </row>
    <row r="37" spans="2:43" ht="15" customHeight="1">
      <c r="B37" s="351"/>
      <c r="C37" s="351"/>
      <c r="D37" s="934">
        <v>2024</v>
      </c>
      <c r="E37" s="893">
        <v>37107</v>
      </c>
      <c r="F37" s="893">
        <v>882328770.63999999</v>
      </c>
      <c r="G37" s="941"/>
      <c r="H37" s="893">
        <v>141588</v>
      </c>
      <c r="I37" s="893">
        <v>3454759283.1399999</v>
      </c>
      <c r="K37" s="893">
        <v>90531</v>
      </c>
      <c r="L37" s="893">
        <v>2238820690.5</v>
      </c>
      <c r="M37" s="348"/>
      <c r="P37" s="350"/>
      <c r="Q37" s="350"/>
      <c r="R37" s="350"/>
      <c r="S37" s="350"/>
      <c r="T37" s="350"/>
      <c r="U37" s="350"/>
      <c r="V37" s="350"/>
      <c r="W37" s="350"/>
      <c r="X37" s="350"/>
      <c r="Y37" s="350"/>
      <c r="Z37" s="350"/>
      <c r="AA37" s="350"/>
      <c r="AB37" s="350"/>
      <c r="AC37" s="350"/>
      <c r="AD37" s="350"/>
    </row>
    <row r="38" spans="2:43" ht="8.1" customHeight="1">
      <c r="B38" s="351"/>
      <c r="C38" s="351"/>
      <c r="D38" s="934"/>
      <c r="E38" s="616"/>
      <c r="F38" s="616"/>
      <c r="G38" s="616"/>
      <c r="H38" s="616"/>
      <c r="I38" s="616"/>
      <c r="J38" s="616"/>
      <c r="K38" s="616"/>
      <c r="L38" s="616"/>
      <c r="M38" s="349"/>
      <c r="N38" s="350"/>
      <c r="O38" s="350"/>
    </row>
    <row r="39" spans="2:43" ht="15" customHeight="1">
      <c r="B39" s="351" t="s">
        <v>312</v>
      </c>
      <c r="C39" s="894"/>
      <c r="D39" s="934">
        <v>2022</v>
      </c>
      <c r="E39" s="616">
        <v>5864</v>
      </c>
      <c r="F39" s="616">
        <v>200815928.44</v>
      </c>
      <c r="G39" s="616"/>
      <c r="H39" s="616">
        <v>56581</v>
      </c>
      <c r="I39" s="616">
        <v>1955615188.5599999</v>
      </c>
      <c r="J39" s="616"/>
      <c r="K39" s="616">
        <v>73947</v>
      </c>
      <c r="L39" s="616">
        <v>2578452656.7199998</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c r="C40" s="894"/>
      <c r="D40" s="934">
        <v>2023</v>
      </c>
      <c r="E40" s="616">
        <v>7907</v>
      </c>
      <c r="F40" s="616">
        <v>270235563.57999998</v>
      </c>
      <c r="G40" s="616"/>
      <c r="H40" s="616">
        <v>64585</v>
      </c>
      <c r="I40" s="616">
        <v>2232212415.02</v>
      </c>
      <c r="J40" s="616"/>
      <c r="K40" s="616">
        <v>75929</v>
      </c>
      <c r="L40" s="616">
        <v>2646790650.1999998</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c r="C41" s="894"/>
      <c r="D41" s="934">
        <v>2024</v>
      </c>
      <c r="E41" s="893">
        <v>10003</v>
      </c>
      <c r="F41" s="893">
        <v>340576167.26999998</v>
      </c>
      <c r="G41" s="356"/>
      <c r="H41" s="893">
        <v>73695</v>
      </c>
      <c r="I41" s="893">
        <v>2542597146.6700001</v>
      </c>
      <c r="K41" s="893">
        <v>70624</v>
      </c>
      <c r="L41" s="893">
        <v>2460043076.73</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8.1" customHeight="1">
      <c r="B42" s="351"/>
      <c r="C42" s="894"/>
      <c r="D42" s="934"/>
      <c r="E42" s="616"/>
      <c r="F42" s="616"/>
      <c r="G42" s="616"/>
      <c r="H42" s="616"/>
      <c r="I42" s="616"/>
      <c r="J42" s="616"/>
      <c r="K42" s="616"/>
      <c r="L42" s="616"/>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t="s">
        <v>313</v>
      </c>
      <c r="C43" s="894"/>
      <c r="D43" s="934">
        <v>2022</v>
      </c>
      <c r="E43" s="616">
        <v>2239</v>
      </c>
      <c r="F43" s="616">
        <v>99168963.290000007</v>
      </c>
      <c r="G43" s="616"/>
      <c r="H43" s="616">
        <v>34773</v>
      </c>
      <c r="I43" s="616">
        <v>1551319827.5899999</v>
      </c>
      <c r="J43" s="616"/>
      <c r="K43" s="616">
        <v>62244</v>
      </c>
      <c r="L43" s="616">
        <v>2791798120.73</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c r="C44" s="894"/>
      <c r="D44" s="934">
        <v>2023</v>
      </c>
      <c r="E44" s="616">
        <v>3017</v>
      </c>
      <c r="F44" s="616">
        <v>133562188.23999999</v>
      </c>
      <c r="G44" s="616"/>
      <c r="H44" s="616">
        <v>38769</v>
      </c>
      <c r="I44" s="616">
        <v>1730293267.3699999</v>
      </c>
      <c r="J44" s="616"/>
      <c r="K44" s="616">
        <v>63575</v>
      </c>
      <c r="L44" s="616">
        <v>2850902428.6300001</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c r="C45" s="894"/>
      <c r="D45" s="934">
        <v>2024</v>
      </c>
      <c r="E45" s="893">
        <v>3779</v>
      </c>
      <c r="F45" s="893">
        <v>167436914.31999999</v>
      </c>
      <c r="G45" s="356"/>
      <c r="H45" s="893">
        <v>42741</v>
      </c>
      <c r="I45" s="893">
        <v>1905400691.96</v>
      </c>
      <c r="K45" s="893">
        <v>58053</v>
      </c>
      <c r="L45" s="893">
        <v>2604467911.7399998</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8.1" customHeight="1">
      <c r="B46" s="351"/>
      <c r="C46" s="894"/>
      <c r="D46" s="934"/>
      <c r="E46" s="616"/>
      <c r="F46" s="616"/>
      <c r="G46" s="616"/>
      <c r="H46" s="616"/>
      <c r="I46" s="616"/>
      <c r="J46" s="616"/>
      <c r="K46" s="616"/>
      <c r="L46" s="616"/>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t="s">
        <v>314</v>
      </c>
      <c r="C47" s="894"/>
      <c r="D47" s="934">
        <v>2022</v>
      </c>
      <c r="E47" s="616">
        <v>1598</v>
      </c>
      <c r="F47" s="616">
        <v>92878230.200000003</v>
      </c>
      <c r="G47" s="616"/>
      <c r="H47" s="616">
        <v>36388</v>
      </c>
      <c r="I47" s="616">
        <v>2129816024.1199999</v>
      </c>
      <c r="J47" s="616"/>
      <c r="K47" s="616">
        <v>92759</v>
      </c>
      <c r="L47" s="616">
        <v>5496284177.5100002</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c r="C48" s="894"/>
      <c r="D48" s="934">
        <v>2023</v>
      </c>
      <c r="E48" s="616">
        <v>2068</v>
      </c>
      <c r="F48" s="616">
        <v>119522370.76000001</v>
      </c>
      <c r="G48" s="616"/>
      <c r="H48" s="616">
        <v>40658</v>
      </c>
      <c r="I48" s="616">
        <v>2381204035.9499998</v>
      </c>
      <c r="J48" s="616"/>
      <c r="K48" s="616">
        <v>95386</v>
      </c>
      <c r="L48" s="616">
        <v>5660386893.0699997</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c r="C49" s="894"/>
      <c r="D49" s="934">
        <v>2024</v>
      </c>
      <c r="E49" s="893">
        <v>2591</v>
      </c>
      <c r="F49" s="893">
        <v>150141464.15000001</v>
      </c>
      <c r="G49" s="356"/>
      <c r="H49" s="893">
        <v>43189</v>
      </c>
      <c r="I49" s="893">
        <v>2528585888.6300001</v>
      </c>
      <c r="K49" s="893">
        <v>90281</v>
      </c>
      <c r="L49" s="893">
        <v>5361017907.0200005</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8.1" customHeight="1">
      <c r="B50" s="351"/>
      <c r="C50" s="894"/>
      <c r="D50" s="934"/>
      <c r="E50" s="616"/>
      <c r="F50" s="616"/>
      <c r="G50" s="616"/>
      <c r="H50" s="616"/>
      <c r="I50" s="616"/>
      <c r="J50" s="616"/>
      <c r="K50" s="616"/>
      <c r="L50" s="616"/>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t="s">
        <v>315</v>
      </c>
      <c r="C51" s="894"/>
      <c r="D51" s="934">
        <v>2022</v>
      </c>
      <c r="E51" s="616">
        <v>589</v>
      </c>
      <c r="F51" s="616">
        <v>47769108.719999999</v>
      </c>
      <c r="G51" s="616"/>
      <c r="H51" s="616">
        <v>19838</v>
      </c>
      <c r="I51" s="616">
        <v>1627010746.5</v>
      </c>
      <c r="J51" s="616"/>
      <c r="K51" s="616">
        <v>76807</v>
      </c>
      <c r="L51" s="616">
        <v>6387841694.0600004</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c r="C52" s="894"/>
      <c r="D52" s="934">
        <v>2023</v>
      </c>
      <c r="E52" s="616">
        <v>741</v>
      </c>
      <c r="F52" s="616">
        <v>60829928.890000001</v>
      </c>
      <c r="G52" s="616"/>
      <c r="H52" s="616">
        <v>22410</v>
      </c>
      <c r="I52" s="616">
        <v>1840577000.03</v>
      </c>
      <c r="J52" s="616"/>
      <c r="K52" s="616">
        <v>81721</v>
      </c>
      <c r="L52" s="616">
        <v>6797355279.1000004</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c r="C53" s="894"/>
      <c r="D53" s="934">
        <v>2024</v>
      </c>
      <c r="E53" s="893">
        <v>893</v>
      </c>
      <c r="F53" s="893">
        <v>73275992.579999998</v>
      </c>
      <c r="G53" s="356"/>
      <c r="H53" s="893">
        <v>24101</v>
      </c>
      <c r="I53" s="893">
        <v>1980269676.28</v>
      </c>
      <c r="K53" s="893">
        <v>80503</v>
      </c>
      <c r="L53" s="893">
        <v>6703283224.0500002</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8.1" customHeight="1">
      <c r="B54" s="351"/>
      <c r="C54" s="894"/>
      <c r="D54" s="934"/>
      <c r="E54" s="616"/>
      <c r="F54" s="616"/>
      <c r="G54" s="616"/>
      <c r="H54" s="616"/>
      <c r="I54" s="616"/>
      <c r="J54" s="616"/>
      <c r="K54" s="616"/>
      <c r="L54" s="616"/>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t="s">
        <v>316</v>
      </c>
      <c r="C55" s="894"/>
      <c r="D55" s="934">
        <v>2022</v>
      </c>
      <c r="E55" s="616">
        <v>262</v>
      </c>
      <c r="F55" s="616">
        <v>34338208.270000003</v>
      </c>
      <c r="G55" s="616"/>
      <c r="H55" s="616">
        <v>9654</v>
      </c>
      <c r="I55" s="616">
        <v>1227052942.0799999</v>
      </c>
      <c r="J55" s="616"/>
      <c r="K55" s="616">
        <v>71292</v>
      </c>
      <c r="L55" s="616">
        <v>9578697556.8999996</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c r="C56" s="894"/>
      <c r="D56" s="934">
        <v>2023</v>
      </c>
      <c r="E56" s="616">
        <v>346</v>
      </c>
      <c r="F56" s="616">
        <v>45123145.289999999</v>
      </c>
      <c r="G56" s="616"/>
      <c r="H56" s="616">
        <v>11495</v>
      </c>
      <c r="I56" s="616">
        <v>1465972153.21</v>
      </c>
      <c r="J56" s="616"/>
      <c r="K56" s="616">
        <v>76828</v>
      </c>
      <c r="L56" s="616">
        <v>10312073184.74</v>
      </c>
      <c r="M56" s="349"/>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row>
    <row r="57" spans="2:43" ht="15" customHeight="1">
      <c r="B57" s="351"/>
      <c r="C57" s="894"/>
      <c r="D57" s="934">
        <v>2024</v>
      </c>
      <c r="E57" s="893">
        <v>469</v>
      </c>
      <c r="F57" s="893">
        <v>60088057.170000002</v>
      </c>
      <c r="G57" s="356"/>
      <c r="H57" s="893">
        <v>13078</v>
      </c>
      <c r="I57" s="893">
        <v>1670659367.8</v>
      </c>
      <c r="K57" s="893">
        <v>80495</v>
      </c>
      <c r="L57" s="893">
        <v>10839110690.559999</v>
      </c>
      <c r="M57" s="349"/>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row>
    <row r="58" spans="2:43" ht="8.1" customHeight="1">
      <c r="B58" s="351"/>
      <c r="C58" s="894"/>
      <c r="D58" s="934"/>
      <c r="E58" s="616"/>
      <c r="F58" s="616"/>
      <c r="G58" s="616"/>
      <c r="H58" s="616"/>
      <c r="I58" s="616"/>
      <c r="J58" s="616"/>
      <c r="K58" s="616"/>
      <c r="L58" s="616"/>
      <c r="M58" s="349"/>
      <c r="N58" s="350"/>
      <c r="O58" s="350"/>
    </row>
    <row r="59" spans="2:43" ht="15" customHeight="1">
      <c r="B59" s="351" t="s">
        <v>317</v>
      </c>
      <c r="C59" s="351"/>
      <c r="D59" s="934">
        <v>2022</v>
      </c>
      <c r="E59" s="616">
        <v>25</v>
      </c>
      <c r="F59" s="616">
        <v>5814821.0499999998</v>
      </c>
      <c r="G59" s="616"/>
      <c r="H59" s="616">
        <v>765</v>
      </c>
      <c r="I59" s="616">
        <v>180799887.09</v>
      </c>
      <c r="J59" s="616"/>
      <c r="K59" s="616">
        <v>12402</v>
      </c>
      <c r="L59" s="616">
        <v>2948635869.5799999</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c r="C60" s="351"/>
      <c r="D60" s="934">
        <v>2023</v>
      </c>
      <c r="E60" s="616">
        <v>42</v>
      </c>
      <c r="F60" s="616">
        <v>10086676.33</v>
      </c>
      <c r="G60" s="616"/>
      <c r="H60" s="616">
        <v>995</v>
      </c>
      <c r="I60" s="616">
        <v>233826363.13999999</v>
      </c>
      <c r="J60" s="616"/>
      <c r="K60" s="616">
        <v>13143</v>
      </c>
      <c r="L60" s="616">
        <v>3130519643.0599999</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c r="C61" s="351"/>
      <c r="D61" s="934">
        <v>2024</v>
      </c>
      <c r="E61" s="893">
        <v>67</v>
      </c>
      <c r="F61" s="893">
        <v>16071339.09</v>
      </c>
      <c r="G61" s="356"/>
      <c r="H61" s="893">
        <v>1143</v>
      </c>
      <c r="I61" s="893">
        <v>268152763.56999999</v>
      </c>
      <c r="K61" s="893">
        <v>14564</v>
      </c>
      <c r="L61" s="893">
        <v>3463702309.3299999</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8.1" customHeight="1">
      <c r="B62" s="351"/>
      <c r="C62" s="351"/>
      <c r="D62" s="934"/>
      <c r="E62" s="616"/>
      <c r="F62" s="616"/>
      <c r="G62" s="616"/>
      <c r="H62" s="616"/>
      <c r="I62" s="616"/>
      <c r="J62" s="616"/>
      <c r="K62" s="616"/>
      <c r="L62" s="616"/>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t="s">
        <v>318</v>
      </c>
      <c r="C63" s="351"/>
      <c r="D63" s="934">
        <v>2022</v>
      </c>
      <c r="E63" s="616">
        <v>3</v>
      </c>
      <c r="F63" s="616">
        <v>1071150.03</v>
      </c>
      <c r="G63" s="616"/>
      <c r="H63" s="616">
        <v>195</v>
      </c>
      <c r="I63" s="616">
        <v>66427445.310000002</v>
      </c>
      <c r="J63" s="616"/>
      <c r="K63" s="616">
        <v>3046</v>
      </c>
      <c r="L63" s="616">
        <v>1037024219.65</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c r="C64" s="351"/>
      <c r="D64" s="934">
        <v>2023</v>
      </c>
      <c r="E64" s="616">
        <v>5</v>
      </c>
      <c r="F64" s="616">
        <v>1867134.01</v>
      </c>
      <c r="G64" s="616"/>
      <c r="H64" s="616">
        <v>199</v>
      </c>
      <c r="I64" s="616">
        <v>67717805.230000004</v>
      </c>
      <c r="J64" s="616"/>
      <c r="K64" s="616">
        <v>3396</v>
      </c>
      <c r="L64" s="616">
        <v>1156003025.2</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c r="C65" s="351"/>
      <c r="D65" s="934">
        <v>2024</v>
      </c>
      <c r="E65" s="893">
        <v>12</v>
      </c>
      <c r="F65" s="893">
        <v>4178263.66</v>
      </c>
      <c r="G65" s="356"/>
      <c r="H65" s="893">
        <v>250</v>
      </c>
      <c r="I65" s="893">
        <v>84874377.890000001</v>
      </c>
      <c r="K65" s="893">
        <v>3946</v>
      </c>
      <c r="L65" s="893">
        <v>1341274398.6600001</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8.1" customHeight="1">
      <c r="B66" s="351"/>
      <c r="C66" s="351"/>
      <c r="D66" s="934"/>
      <c r="E66" s="616"/>
      <c r="F66" s="616"/>
      <c r="G66" s="616"/>
      <c r="H66" s="616"/>
      <c r="I66" s="616"/>
      <c r="J66" s="616"/>
      <c r="K66" s="616"/>
      <c r="L66" s="616"/>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t="s">
        <v>319</v>
      </c>
      <c r="C67" s="351"/>
      <c r="D67" s="934">
        <v>2022</v>
      </c>
      <c r="E67" s="616">
        <v>3</v>
      </c>
      <c r="F67" s="616">
        <v>1343560.25</v>
      </c>
      <c r="G67" s="616"/>
      <c r="H67" s="616">
        <v>59</v>
      </c>
      <c r="I67" s="616">
        <v>25641977.5</v>
      </c>
      <c r="J67" s="616"/>
      <c r="K67" s="616">
        <v>1043</v>
      </c>
      <c r="L67" s="616">
        <v>460753000.29000002</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c r="C68" s="351"/>
      <c r="D68" s="934">
        <v>2023</v>
      </c>
      <c r="E68" s="616">
        <v>2</v>
      </c>
      <c r="F68" s="616">
        <v>917516.7</v>
      </c>
      <c r="G68" s="616"/>
      <c r="H68" s="616">
        <v>68</v>
      </c>
      <c r="I68" s="616">
        <v>29976612.969999999</v>
      </c>
      <c r="J68" s="616"/>
      <c r="K68" s="616">
        <v>1186</v>
      </c>
      <c r="L68" s="616">
        <v>523451351.39999998</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c r="C69" s="351"/>
      <c r="D69" s="934">
        <v>2024</v>
      </c>
      <c r="E69" s="893">
        <v>4</v>
      </c>
      <c r="F69" s="893">
        <v>1724034.73</v>
      </c>
      <c r="G69" s="356"/>
      <c r="H69" s="893">
        <v>104</v>
      </c>
      <c r="I69" s="893">
        <v>45822109.090000004</v>
      </c>
      <c r="K69" s="893">
        <v>1379</v>
      </c>
      <c r="L69" s="893">
        <v>610480421.89999998</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8.1" customHeight="1">
      <c r="B70" s="351"/>
      <c r="C70" s="351"/>
      <c r="D70" s="934"/>
      <c r="E70" s="616"/>
      <c r="F70" s="616"/>
      <c r="G70" s="616"/>
      <c r="H70" s="616"/>
      <c r="I70" s="616"/>
      <c r="J70" s="616"/>
      <c r="K70" s="616"/>
      <c r="L70" s="616"/>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t="s">
        <v>320</v>
      </c>
      <c r="C71" s="351"/>
      <c r="D71" s="934">
        <v>2022</v>
      </c>
      <c r="E71" s="616">
        <v>1</v>
      </c>
      <c r="F71" s="616">
        <v>752545.43</v>
      </c>
      <c r="G71" s="616"/>
      <c r="H71" s="616">
        <v>52</v>
      </c>
      <c r="I71" s="616">
        <v>35868776.079999998</v>
      </c>
      <c r="J71" s="616"/>
      <c r="K71" s="616">
        <v>948</v>
      </c>
      <c r="L71" s="616">
        <v>609812608.63999999</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c r="C72" s="351"/>
      <c r="D72" s="934">
        <v>2023</v>
      </c>
      <c r="E72" s="616">
        <v>3</v>
      </c>
      <c r="F72" s="616">
        <v>1665366.24</v>
      </c>
      <c r="G72" s="616"/>
      <c r="H72" s="616">
        <v>52</v>
      </c>
      <c r="I72" s="616">
        <v>32388161.68</v>
      </c>
      <c r="J72" s="616"/>
      <c r="K72" s="616">
        <v>954</v>
      </c>
      <c r="L72" s="616">
        <v>609758201.03999996</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c r="C73" s="351"/>
      <c r="D73" s="934">
        <v>2024</v>
      </c>
      <c r="E73" s="893">
        <v>6</v>
      </c>
      <c r="F73" s="893">
        <v>3813934.49</v>
      </c>
      <c r="G73" s="356"/>
      <c r="H73" s="893">
        <v>65</v>
      </c>
      <c r="I73" s="893">
        <v>41085394.43</v>
      </c>
      <c r="K73" s="893">
        <v>1135</v>
      </c>
      <c r="L73" s="893">
        <v>722349415.78999996</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8.1" customHeight="1">
      <c r="B74" s="351"/>
      <c r="C74" s="351"/>
      <c r="D74" s="934"/>
      <c r="E74" s="616"/>
      <c r="F74" s="616"/>
      <c r="G74" s="616"/>
      <c r="H74" s="616"/>
      <c r="I74" s="616"/>
      <c r="J74" s="616"/>
      <c r="K74" s="616"/>
      <c r="L74" s="616"/>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t="s">
        <v>261</v>
      </c>
      <c r="C75" s="351"/>
      <c r="D75" s="934">
        <v>2022</v>
      </c>
      <c r="E75" s="996" t="s">
        <v>306</v>
      </c>
      <c r="F75" s="996" t="s">
        <v>306</v>
      </c>
      <c r="G75" s="616"/>
      <c r="H75" s="616">
        <v>13</v>
      </c>
      <c r="I75" s="616">
        <v>19629841.530000001</v>
      </c>
      <c r="J75" s="616"/>
      <c r="K75" s="616">
        <v>122</v>
      </c>
      <c r="L75" s="616">
        <v>187814209.22999999</v>
      </c>
      <c r="M75" s="349"/>
      <c r="N75" s="350"/>
      <c r="O75" s="350"/>
      <c r="P75" s="350"/>
      <c r="Q75" s="350"/>
      <c r="R75" s="350"/>
      <c r="S75" s="350"/>
      <c r="T75" s="350"/>
      <c r="U75" s="350"/>
      <c r="V75" s="350"/>
      <c r="W75" s="350"/>
      <c r="X75" s="350"/>
      <c r="Y75" s="350"/>
      <c r="Z75" s="350"/>
      <c r="AA75" s="350"/>
      <c r="AB75" s="350"/>
      <c r="AC75" s="350"/>
      <c r="AD75" s="350"/>
      <c r="AE75" s="350"/>
      <c r="AF75" s="350"/>
      <c r="AG75" s="350"/>
      <c r="AH75" s="350"/>
      <c r="AI75" s="350"/>
      <c r="AJ75" s="350"/>
    </row>
    <row r="76" spans="1:36" ht="15" customHeight="1">
      <c r="B76" s="351"/>
      <c r="C76" s="351"/>
      <c r="D76" s="934">
        <v>2023</v>
      </c>
      <c r="E76" s="996" t="s">
        <v>306</v>
      </c>
      <c r="F76" s="996" t="s">
        <v>306</v>
      </c>
      <c r="G76" s="616"/>
      <c r="H76" s="616">
        <v>14</v>
      </c>
      <c r="I76" s="616">
        <v>17925093.530000001</v>
      </c>
      <c r="J76" s="616"/>
      <c r="K76" s="616">
        <v>156</v>
      </c>
      <c r="L76" s="616">
        <v>232630756.21000001</v>
      </c>
      <c r="M76" s="349"/>
      <c r="P76" s="350"/>
      <c r="Q76" s="350"/>
      <c r="R76" s="350"/>
      <c r="S76" s="350"/>
      <c r="T76" s="350"/>
      <c r="U76" s="350"/>
      <c r="V76" s="350"/>
      <c r="W76" s="350"/>
      <c r="X76" s="350"/>
      <c r="Y76" s="350"/>
      <c r="Z76" s="350"/>
      <c r="AA76" s="350"/>
      <c r="AB76" s="350"/>
      <c r="AC76" s="350"/>
      <c r="AD76" s="350"/>
      <c r="AE76" s="350"/>
      <c r="AF76" s="350"/>
      <c r="AG76" s="350"/>
      <c r="AH76" s="350"/>
      <c r="AI76" s="350"/>
      <c r="AJ76" s="350"/>
    </row>
    <row r="77" spans="1:36" ht="15" customHeight="1">
      <c r="B77" s="351"/>
      <c r="C77" s="351"/>
      <c r="D77" s="934">
        <v>2024</v>
      </c>
      <c r="E77" s="996" t="s">
        <v>306</v>
      </c>
      <c r="F77" s="996" t="s">
        <v>306</v>
      </c>
      <c r="H77" s="893">
        <v>9</v>
      </c>
      <c r="I77" s="893">
        <v>11996241.560000001</v>
      </c>
      <c r="K77" s="893">
        <v>165</v>
      </c>
      <c r="L77" s="893">
        <v>243369226.96000001</v>
      </c>
    </row>
    <row r="78" spans="1:36" s="900" customFormat="1" ht="8.1" customHeight="1" thickBot="1">
      <c r="A78" s="881"/>
      <c r="B78" s="895"/>
      <c r="C78" s="895"/>
      <c r="D78" s="882"/>
      <c r="E78" s="895"/>
      <c r="F78" s="895"/>
      <c r="G78" s="895"/>
      <c r="H78" s="895"/>
      <c r="I78" s="895"/>
      <c r="J78" s="895"/>
      <c r="K78" s="895"/>
      <c r="L78" s="895"/>
      <c r="M78" s="349"/>
    </row>
    <row r="79" spans="1:36" s="900" customFormat="1">
      <c r="A79" s="896"/>
      <c r="B79" s="896"/>
      <c r="C79" s="896"/>
      <c r="D79" s="897"/>
      <c r="E79" s="616"/>
      <c r="F79" s="616"/>
      <c r="G79" s="616"/>
      <c r="H79" s="861"/>
      <c r="I79" s="861"/>
      <c r="J79" s="616"/>
      <c r="K79" s="610"/>
      <c r="L79" s="861"/>
      <c r="M79" s="1006" t="s">
        <v>165</v>
      </c>
    </row>
    <row r="80" spans="1:36">
      <c r="A80" s="896"/>
      <c r="B80" s="896"/>
      <c r="C80" s="896"/>
      <c r="D80" s="897"/>
      <c r="M80" s="975" t="s">
        <v>106</v>
      </c>
    </row>
    <row r="82" spans="2:43">
      <c r="E82" s="901"/>
      <c r="F82" s="901"/>
      <c r="G82" s="901"/>
      <c r="J82" s="901"/>
      <c r="M82" s="901"/>
    </row>
    <row r="83" spans="2:43">
      <c r="B83" s="894"/>
    </row>
    <row r="84" spans="2:43">
      <c r="B84" s="894"/>
    </row>
    <row r="85" spans="2:43" s="610" customFormat="1">
      <c r="B85" s="894"/>
      <c r="D85" s="613"/>
      <c r="E85" s="861"/>
      <c r="F85" s="861"/>
      <c r="G85" s="861"/>
      <c r="H85" s="861"/>
      <c r="I85" s="861"/>
      <c r="J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H86" s="861"/>
      <c r="I86" s="861"/>
      <c r="J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H87" s="861"/>
      <c r="I87" s="861"/>
      <c r="J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H88" s="861"/>
      <c r="I88" s="861"/>
      <c r="J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H89" s="861"/>
      <c r="I89" s="861"/>
      <c r="J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H90" s="861"/>
      <c r="I90" s="861"/>
      <c r="J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H91" s="861"/>
      <c r="I91" s="861"/>
      <c r="J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H92" s="861"/>
      <c r="I92" s="861"/>
      <c r="J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H93" s="861"/>
      <c r="I93" s="861"/>
      <c r="J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H94" s="861"/>
      <c r="I94" s="861"/>
      <c r="J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H95" s="861"/>
      <c r="I95" s="861"/>
      <c r="J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H96" s="861"/>
      <c r="I96" s="861"/>
      <c r="J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H97" s="861"/>
      <c r="I97" s="861"/>
      <c r="J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H98" s="861"/>
      <c r="I98" s="861"/>
      <c r="J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H99" s="861"/>
      <c r="I99" s="861"/>
      <c r="J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894"/>
      <c r="D100" s="613"/>
      <c r="E100" s="861"/>
      <c r="F100" s="861"/>
      <c r="G100" s="861"/>
      <c r="H100" s="861"/>
      <c r="I100" s="861"/>
      <c r="J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894"/>
      <c r="D101" s="613"/>
      <c r="E101" s="861"/>
      <c r="F101" s="861"/>
      <c r="G101" s="861"/>
      <c r="H101" s="861"/>
      <c r="I101" s="861"/>
      <c r="J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E102" s="861"/>
      <c r="F102" s="861"/>
      <c r="G102" s="861"/>
      <c r="H102" s="861"/>
      <c r="I102" s="861"/>
      <c r="J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H103" s="861"/>
      <c r="I103" s="861"/>
      <c r="J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894"/>
      <c r="D104" s="613"/>
      <c r="E104" s="861"/>
      <c r="F104" s="861"/>
      <c r="G104" s="861"/>
      <c r="H104" s="861"/>
      <c r="I104" s="861"/>
      <c r="J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902"/>
      <c r="D105" s="613"/>
      <c r="E105" s="861"/>
      <c r="F105" s="861"/>
      <c r="G105" s="861"/>
      <c r="H105" s="861"/>
      <c r="I105" s="861"/>
      <c r="J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902"/>
      <c r="D106" s="613"/>
      <c r="E106" s="861"/>
      <c r="F106" s="861"/>
      <c r="G106" s="861"/>
      <c r="H106" s="861"/>
      <c r="I106" s="861"/>
      <c r="J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H107" s="861"/>
      <c r="I107" s="861"/>
      <c r="J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H108" s="861"/>
      <c r="I108" s="861"/>
      <c r="J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H109" s="861"/>
      <c r="I109" s="861"/>
      <c r="J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H110" s="861"/>
      <c r="I110" s="861"/>
      <c r="J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H111" s="861"/>
      <c r="I111" s="861"/>
      <c r="J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H112" s="861"/>
      <c r="I112" s="861"/>
      <c r="J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H113" s="861"/>
      <c r="I113" s="861"/>
      <c r="J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H114" s="861"/>
      <c r="I114" s="861"/>
      <c r="J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H115" s="861"/>
      <c r="I115" s="861"/>
      <c r="J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H116" s="861"/>
      <c r="I116" s="861"/>
      <c r="J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H117" s="861"/>
      <c r="I117" s="861"/>
      <c r="J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H118" s="861"/>
      <c r="I118" s="861"/>
      <c r="J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H119" s="861"/>
      <c r="I119" s="861"/>
      <c r="J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894"/>
      <c r="D120" s="613"/>
      <c r="E120" s="861"/>
      <c r="F120" s="861"/>
      <c r="G120" s="861"/>
      <c r="H120" s="861"/>
      <c r="I120" s="861"/>
      <c r="J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894"/>
      <c r="D121" s="613"/>
      <c r="E121" s="861"/>
      <c r="F121" s="861"/>
      <c r="G121" s="861"/>
      <c r="H121" s="861"/>
      <c r="I121" s="861"/>
      <c r="J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H122" s="861"/>
      <c r="I122" s="861"/>
      <c r="J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H123" s="861"/>
      <c r="I123" s="861"/>
      <c r="J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H124" s="861"/>
      <c r="I124" s="861"/>
      <c r="J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H125" s="861"/>
      <c r="I125" s="861"/>
      <c r="J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H126" s="861"/>
      <c r="I126" s="861"/>
      <c r="J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H127" s="861"/>
      <c r="I127" s="861"/>
      <c r="J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H128" s="861"/>
      <c r="I128" s="861"/>
      <c r="J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1:59" s="610" customFormat="1">
      <c r="B129" s="903"/>
      <c r="D129" s="613"/>
      <c r="E129" s="861"/>
      <c r="F129" s="861"/>
      <c r="G129" s="861"/>
      <c r="H129" s="861"/>
      <c r="I129" s="861"/>
      <c r="J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row r="130" spans="1:59" s="610" customFormat="1">
      <c r="B130" s="903"/>
      <c r="D130" s="613"/>
      <c r="E130" s="861"/>
      <c r="F130" s="861"/>
      <c r="G130" s="861"/>
      <c r="H130" s="861"/>
      <c r="I130" s="861"/>
      <c r="J130" s="861"/>
      <c r="L130" s="861"/>
      <c r="M130" s="861"/>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row>
    <row r="131" spans="1:59" s="610" customFormat="1">
      <c r="B131" s="903"/>
      <c r="D131" s="613"/>
      <c r="E131" s="861"/>
      <c r="F131" s="861"/>
      <c r="G131" s="861"/>
      <c r="H131" s="861"/>
      <c r="I131" s="861"/>
      <c r="J131" s="861"/>
      <c r="L131" s="861"/>
      <c r="M131" s="861"/>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row>
    <row r="132" spans="1:59" s="861" customFormat="1">
      <c r="A132" s="610"/>
      <c r="B132" s="610"/>
      <c r="C132" s="610"/>
      <c r="D132" s="613"/>
      <c r="K132" s="610"/>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row>
    <row r="133" spans="1:59" s="861" customFormat="1">
      <c r="A133" s="610"/>
      <c r="B133" s="610"/>
      <c r="C133" s="610"/>
      <c r="D133" s="613"/>
      <c r="K133" s="610"/>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row>
    <row r="134" spans="1:59" s="861" customFormat="1">
      <c r="A134" s="610"/>
      <c r="B134" s="610"/>
      <c r="C134" s="610"/>
      <c r="D134" s="613"/>
      <c r="K134" s="610"/>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row>
  </sheetData>
  <mergeCells count="4">
    <mergeCell ref="E12:L12"/>
    <mergeCell ref="E13:F13"/>
    <mergeCell ref="H13:I13"/>
    <mergeCell ref="K13:L13"/>
  </mergeCells>
  <hyperlinks>
    <hyperlink ref="H3:H4" r:id="rId1" display="PERKHIDMATAN KEBAJIKAN" xr:uid="{F3BC60D9-C3B0-4142-A9EE-0358A6DDFF4E}"/>
  </hyperlinks>
  <printOptions horizontalCentered="1"/>
  <pageMargins left="0.43307086614173229" right="0.43307086614173229" top="0.74803149606299213" bottom="0.74803149606299213" header="0.31496062992125984" footer="0.31496062992125984"/>
  <pageSetup paperSize="9" scale="69" fitToHeight="0"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2BEA2-8CDA-427A-87C9-1218B8B16F3D}">
  <dimension ref="A1:BG134"/>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9.85546875" style="613" customWidth="1"/>
    <col min="5" max="5" width="11.140625" style="861" customWidth="1"/>
    <col min="6" max="6" width="20.5703125" style="861" customWidth="1"/>
    <col min="7" max="7" width="1.28515625" style="861" customWidth="1"/>
    <col min="8" max="8" width="11.140625" style="861" customWidth="1"/>
    <col min="9" max="9" width="20.5703125" style="861" customWidth="1"/>
    <col min="10" max="10" width="1.28515625" style="861" customWidth="1"/>
    <col min="11" max="11" width="11.140625" style="861" customWidth="1"/>
    <col min="12" max="12" width="20.5703125" style="861" customWidth="1"/>
    <col min="13" max="13" width="1.5703125" style="861" customWidth="1"/>
    <col min="14" max="16384" width="10" style="362"/>
  </cols>
  <sheetData>
    <row r="1" spans="1:13" ht="15">
      <c r="M1" s="342" t="s">
        <v>0</v>
      </c>
    </row>
    <row r="2" spans="1:13" ht="14.25">
      <c r="M2" s="343" t="s">
        <v>1</v>
      </c>
    </row>
    <row r="3" spans="1:13" ht="15" customHeight="1"/>
    <row r="4" spans="1:13" ht="15" customHeight="1"/>
    <row r="5" spans="1:13" s="848" customFormat="1" ht="16.5">
      <c r="A5" s="842"/>
      <c r="B5" s="843" t="s">
        <v>293</v>
      </c>
      <c r="C5" s="844" t="s">
        <v>456</v>
      </c>
      <c r="D5" s="845"/>
      <c r="E5" s="885"/>
      <c r="F5" s="885"/>
      <c r="G5" s="885"/>
      <c r="H5" s="885"/>
      <c r="I5" s="885"/>
      <c r="J5" s="885"/>
      <c r="K5" s="885"/>
      <c r="L5" s="885"/>
      <c r="M5" s="885"/>
    </row>
    <row r="6" spans="1:13" s="848" customFormat="1" ht="16.5">
      <c r="A6" s="842"/>
      <c r="B6" s="843"/>
      <c r="C6" s="844" t="s">
        <v>459</v>
      </c>
      <c r="D6" s="845"/>
      <c r="E6" s="885"/>
      <c r="F6" s="885"/>
      <c r="G6" s="885"/>
      <c r="H6" s="885"/>
      <c r="I6" s="885"/>
      <c r="J6" s="885"/>
      <c r="K6" s="885"/>
      <c r="L6" s="885"/>
      <c r="M6" s="885"/>
    </row>
    <row r="7" spans="1:13" s="848" customFormat="1" ht="16.5">
      <c r="A7" s="842"/>
      <c r="B7" s="849" t="s">
        <v>294</v>
      </c>
      <c r="C7" s="850" t="s">
        <v>460</v>
      </c>
      <c r="D7" s="851"/>
      <c r="E7" s="885"/>
      <c r="F7" s="885"/>
      <c r="G7" s="885"/>
      <c r="H7" s="885"/>
      <c r="I7" s="885"/>
      <c r="J7" s="885"/>
      <c r="K7" s="885"/>
      <c r="L7" s="885"/>
      <c r="M7" s="885"/>
    </row>
    <row r="8" spans="1:13" s="848" customFormat="1" ht="16.5">
      <c r="A8" s="842"/>
      <c r="B8" s="849"/>
      <c r="C8" s="850" t="s">
        <v>461</v>
      </c>
      <c r="D8" s="851"/>
      <c r="E8" s="885"/>
      <c r="F8" s="885"/>
      <c r="G8" s="885"/>
      <c r="H8" s="885"/>
      <c r="I8" s="885"/>
      <c r="J8" s="885"/>
      <c r="K8" s="885"/>
      <c r="L8" s="885"/>
      <c r="M8" s="885"/>
    </row>
    <row r="9" spans="1:13" s="848" customFormat="1" ht="16.5">
      <c r="A9" s="842"/>
      <c r="B9" s="849"/>
      <c r="C9" s="850"/>
      <c r="D9" s="851"/>
      <c r="E9" s="861"/>
      <c r="F9" s="861"/>
      <c r="G9" s="861"/>
      <c r="H9" s="861"/>
      <c r="I9" s="861"/>
      <c r="J9" s="861"/>
      <c r="K9" s="861"/>
      <c r="L9" s="861"/>
      <c r="M9" s="885"/>
    </row>
    <row r="10" spans="1:13" ht="15" customHeight="1" thickBot="1">
      <c r="B10" s="610" t="s">
        <v>443</v>
      </c>
    </row>
    <row r="11" spans="1:13" ht="14.25" thickTop="1">
      <c r="A11" s="852"/>
      <c r="B11" s="853"/>
      <c r="C11" s="853"/>
      <c r="D11" s="589"/>
      <c r="E11" s="886"/>
      <c r="F11" s="886"/>
      <c r="G11" s="886"/>
      <c r="H11" s="886"/>
      <c r="I11" s="886"/>
      <c r="J11" s="886"/>
      <c r="K11" s="886"/>
      <c r="L11" s="886"/>
      <c r="M11" s="886"/>
    </row>
    <row r="12" spans="1:13" ht="18" customHeight="1">
      <c r="B12" s="983" t="s">
        <v>432</v>
      </c>
      <c r="C12" s="351"/>
      <c r="D12" s="887" t="s">
        <v>337</v>
      </c>
      <c r="E12" s="999" t="s">
        <v>450</v>
      </c>
      <c r="F12" s="999"/>
      <c r="G12" s="999"/>
      <c r="H12" s="999"/>
      <c r="I12" s="999"/>
      <c r="J12" s="999"/>
      <c r="K12" s="999"/>
      <c r="L12" s="999"/>
      <c r="M12" s="887"/>
    </row>
    <row r="13" spans="1:13" ht="18" customHeight="1">
      <c r="B13" s="983" t="s">
        <v>433</v>
      </c>
      <c r="C13" s="889"/>
      <c r="D13" s="890" t="s">
        <v>338</v>
      </c>
      <c r="E13" s="888" t="s">
        <v>417</v>
      </c>
      <c r="F13" s="888"/>
      <c r="G13" s="887"/>
      <c r="H13" s="888" t="s">
        <v>454</v>
      </c>
      <c r="I13" s="888"/>
      <c r="J13" s="887"/>
      <c r="K13" s="888" t="s">
        <v>419</v>
      </c>
      <c r="L13" s="888"/>
      <c r="M13" s="891"/>
    </row>
    <row r="14" spans="1:13" ht="18" customHeight="1">
      <c r="B14" s="988" t="s">
        <v>434</v>
      </c>
      <c r="C14" s="889"/>
      <c r="D14" s="890"/>
      <c r="E14" s="859" t="s">
        <v>271</v>
      </c>
      <c r="F14" s="860" t="s">
        <v>408</v>
      </c>
      <c r="G14" s="891"/>
      <c r="H14" s="859" t="s">
        <v>271</v>
      </c>
      <c r="I14" s="860" t="s">
        <v>408</v>
      </c>
      <c r="J14" s="891"/>
      <c r="K14" s="859" t="s">
        <v>271</v>
      </c>
      <c r="L14" s="860" t="s">
        <v>408</v>
      </c>
      <c r="M14" s="858"/>
    </row>
    <row r="15" spans="1:13" ht="18" customHeight="1">
      <c r="B15" s="988" t="s">
        <v>435</v>
      </c>
      <c r="C15" s="889"/>
      <c r="D15" s="890"/>
      <c r="E15" s="862" t="s">
        <v>262</v>
      </c>
      <c r="F15" s="863" t="s">
        <v>409</v>
      </c>
      <c r="G15" s="858"/>
      <c r="H15" s="862" t="s">
        <v>262</v>
      </c>
      <c r="I15" s="863" t="s">
        <v>409</v>
      </c>
      <c r="J15" s="858"/>
      <c r="K15" s="862" t="s">
        <v>262</v>
      </c>
      <c r="L15" s="863" t="s">
        <v>409</v>
      </c>
      <c r="M15" s="858"/>
    </row>
    <row r="16" spans="1:13">
      <c r="B16" s="889"/>
      <c r="C16" s="889"/>
      <c r="D16" s="890"/>
      <c r="E16" s="858"/>
      <c r="F16" s="864" t="s">
        <v>410</v>
      </c>
      <c r="G16" s="858"/>
      <c r="H16" s="858"/>
      <c r="I16" s="864" t="s">
        <v>410</v>
      </c>
      <c r="J16" s="858"/>
      <c r="K16" s="858"/>
      <c r="L16" s="864" t="s">
        <v>410</v>
      </c>
      <c r="M16" s="858"/>
    </row>
    <row r="17" spans="1:30" ht="8.1" customHeight="1">
      <c r="A17" s="865"/>
      <c r="B17" s="866"/>
      <c r="C17" s="866"/>
      <c r="D17" s="867"/>
      <c r="E17" s="868"/>
      <c r="F17" s="868"/>
      <c r="G17" s="868"/>
      <c r="H17" s="868"/>
      <c r="I17" s="868"/>
      <c r="J17" s="868"/>
      <c r="K17" s="868"/>
      <c r="L17" s="868"/>
      <c r="M17" s="868"/>
    </row>
    <row r="18" spans="1:30" ht="8.1" customHeight="1">
      <c r="B18" s="608"/>
      <c r="C18" s="608"/>
      <c r="D18" s="597"/>
      <c r="E18" s="855"/>
      <c r="F18" s="855"/>
      <c r="G18" s="855"/>
      <c r="H18" s="855"/>
      <c r="I18" s="855"/>
      <c r="J18" s="855"/>
      <c r="K18" s="855"/>
      <c r="L18" s="855"/>
      <c r="M18" s="855"/>
    </row>
    <row r="19" spans="1:30" ht="15" customHeight="1">
      <c r="B19" s="608" t="s">
        <v>411</v>
      </c>
      <c r="C19" s="608"/>
      <c r="D19" s="597">
        <v>2022</v>
      </c>
      <c r="E19" s="864">
        <v>1023303</v>
      </c>
      <c r="F19" s="864">
        <v>61484340174.699997</v>
      </c>
      <c r="G19" s="864"/>
      <c r="H19" s="864">
        <v>933118</v>
      </c>
      <c r="I19" s="864">
        <v>82760446579.180008</v>
      </c>
      <c r="J19" s="864"/>
      <c r="K19" s="864">
        <v>841858</v>
      </c>
      <c r="L19" s="864">
        <v>104082094772.50999</v>
      </c>
      <c r="M19" s="855"/>
      <c r="N19" s="350"/>
      <c r="O19" s="350"/>
      <c r="P19" s="350"/>
      <c r="Q19" s="350"/>
      <c r="R19" s="350"/>
      <c r="S19" s="350"/>
      <c r="T19" s="350"/>
      <c r="U19" s="350"/>
      <c r="V19" s="350"/>
      <c r="W19" s="350"/>
      <c r="X19" s="350"/>
      <c r="Y19" s="350"/>
      <c r="Z19" s="350"/>
      <c r="AA19" s="350"/>
      <c r="AB19" s="350"/>
      <c r="AC19" s="350"/>
      <c r="AD19" s="350"/>
    </row>
    <row r="20" spans="1:30" ht="15" customHeight="1">
      <c r="B20" s="608"/>
      <c r="C20" s="608"/>
      <c r="D20" s="597">
        <v>2023</v>
      </c>
      <c r="E20" s="864">
        <v>1049348</v>
      </c>
      <c r="F20" s="864">
        <v>67461361109.489998</v>
      </c>
      <c r="G20" s="864"/>
      <c r="H20" s="864">
        <v>946799</v>
      </c>
      <c r="I20" s="864">
        <v>88569001046</v>
      </c>
      <c r="J20" s="864"/>
      <c r="K20" s="864">
        <v>856126</v>
      </c>
      <c r="L20" s="864">
        <v>111048406795.16002</v>
      </c>
      <c r="M20" s="855"/>
      <c r="N20" s="350"/>
      <c r="O20" s="350"/>
      <c r="P20" s="350"/>
      <c r="Q20" s="350"/>
      <c r="R20" s="350"/>
      <c r="S20" s="350"/>
      <c r="T20" s="350"/>
      <c r="U20" s="350"/>
      <c r="V20" s="350"/>
      <c r="W20" s="350"/>
      <c r="X20" s="350"/>
      <c r="Y20" s="350"/>
      <c r="Z20" s="350"/>
      <c r="AA20" s="350"/>
      <c r="AB20" s="350"/>
      <c r="AC20" s="350"/>
      <c r="AD20" s="350"/>
    </row>
    <row r="21" spans="1:30" ht="15" customHeight="1">
      <c r="B21" s="608"/>
      <c r="C21" s="608"/>
      <c r="D21" s="597">
        <v>2024</v>
      </c>
      <c r="E21" s="892">
        <v>620000</v>
      </c>
      <c r="F21" s="892">
        <v>62529842984.260002</v>
      </c>
      <c r="G21" s="892"/>
      <c r="H21" s="892">
        <v>504021</v>
      </c>
      <c r="I21" s="892">
        <v>82041938024.430008</v>
      </c>
      <c r="J21" s="892"/>
      <c r="K21" s="892">
        <v>413434</v>
      </c>
      <c r="L21" s="892">
        <v>99337732097.73999</v>
      </c>
      <c r="M21" s="855"/>
      <c r="N21" s="350"/>
      <c r="O21" s="350"/>
      <c r="P21" s="350"/>
      <c r="Q21" s="350"/>
      <c r="R21" s="350"/>
      <c r="S21" s="350"/>
      <c r="T21" s="350"/>
      <c r="U21" s="350"/>
      <c r="V21" s="350"/>
      <c r="W21" s="350"/>
      <c r="X21" s="350"/>
      <c r="Y21" s="350"/>
      <c r="Z21" s="350"/>
      <c r="AA21" s="350"/>
      <c r="AB21" s="350"/>
      <c r="AC21" s="350"/>
      <c r="AD21" s="350"/>
    </row>
    <row r="22" spans="1:30" ht="8.1" customHeight="1">
      <c r="B22" s="608"/>
      <c r="C22" s="608"/>
      <c r="D22" s="934"/>
      <c r="E22" s="616"/>
      <c r="F22" s="616"/>
      <c r="G22" s="345"/>
      <c r="H22" s="616"/>
      <c r="I22" s="616"/>
      <c r="J22" s="345"/>
      <c r="K22" s="616"/>
      <c r="L22" s="616"/>
      <c r="M22" s="345"/>
      <c r="N22" s="350"/>
      <c r="O22" s="350"/>
      <c r="P22" s="350"/>
      <c r="Q22" s="350"/>
      <c r="R22" s="350"/>
      <c r="S22" s="350"/>
      <c r="T22" s="350"/>
      <c r="U22" s="350"/>
      <c r="V22" s="350"/>
      <c r="W22" s="350"/>
      <c r="X22" s="350"/>
      <c r="Y22" s="350"/>
      <c r="Z22" s="350"/>
      <c r="AA22" s="350"/>
      <c r="AB22" s="350"/>
      <c r="AC22" s="350"/>
      <c r="AD22" s="350"/>
    </row>
    <row r="23" spans="1:30" ht="15" customHeight="1">
      <c r="B23" s="351" t="s">
        <v>436</v>
      </c>
      <c r="C23" s="351"/>
      <c r="D23" s="934">
        <v>2022</v>
      </c>
      <c r="E23" s="616">
        <v>338657</v>
      </c>
      <c r="F23" s="616">
        <v>402428903.36000001</v>
      </c>
      <c r="G23" s="616"/>
      <c r="H23" s="616">
        <v>296951</v>
      </c>
      <c r="I23" s="616">
        <v>345170667.56999999</v>
      </c>
      <c r="J23" s="616"/>
      <c r="K23" s="616">
        <v>237653</v>
      </c>
      <c r="L23" s="616">
        <v>306444851.70999998</v>
      </c>
      <c r="M23" s="345"/>
      <c r="N23" s="350"/>
      <c r="O23" s="350"/>
      <c r="P23" s="350"/>
      <c r="Q23" s="350"/>
      <c r="R23" s="350"/>
      <c r="S23" s="350"/>
      <c r="T23" s="350"/>
      <c r="U23" s="350"/>
      <c r="V23" s="350"/>
      <c r="W23" s="350"/>
      <c r="X23" s="350"/>
      <c r="Y23" s="350"/>
      <c r="Z23" s="350"/>
      <c r="AA23" s="350"/>
      <c r="AB23" s="350"/>
      <c r="AC23" s="350"/>
      <c r="AD23" s="350"/>
    </row>
    <row r="24" spans="1:30" ht="15" customHeight="1">
      <c r="B24" s="351"/>
      <c r="C24" s="351"/>
      <c r="D24" s="934">
        <v>2023</v>
      </c>
      <c r="E24" s="616">
        <v>305372</v>
      </c>
      <c r="F24" s="616">
        <v>347123606.20999998</v>
      </c>
      <c r="G24" s="616"/>
      <c r="H24" s="616">
        <v>277007</v>
      </c>
      <c r="I24" s="616">
        <v>374528566.72000003</v>
      </c>
      <c r="J24" s="616"/>
      <c r="K24" s="616">
        <v>229427</v>
      </c>
      <c r="L24" s="616">
        <v>343044557.17000002</v>
      </c>
      <c r="M24" s="345"/>
      <c r="N24" s="350"/>
      <c r="O24" s="350"/>
      <c r="P24" s="350"/>
      <c r="Q24" s="350"/>
      <c r="R24" s="350"/>
      <c r="S24" s="350"/>
      <c r="T24" s="350"/>
      <c r="U24" s="350"/>
      <c r="V24" s="350"/>
      <c r="W24" s="350"/>
      <c r="X24" s="350"/>
      <c r="Y24" s="350"/>
      <c r="Z24" s="350"/>
      <c r="AA24" s="350"/>
      <c r="AB24" s="350"/>
      <c r="AC24" s="350"/>
      <c r="AD24" s="350"/>
    </row>
    <row r="25" spans="1:30" ht="15" customHeight="1">
      <c r="B25" s="351"/>
      <c r="C25" s="351"/>
      <c r="D25" s="934">
        <v>2024</v>
      </c>
      <c r="E25" s="893">
        <v>33555</v>
      </c>
      <c r="F25" s="893">
        <v>77137839.650000006</v>
      </c>
      <c r="G25" s="938"/>
      <c r="H25" s="893">
        <v>22056</v>
      </c>
      <c r="I25" s="893">
        <v>50136691.729999997</v>
      </c>
      <c r="J25" s="938"/>
      <c r="K25" s="893">
        <v>11954</v>
      </c>
      <c r="L25" s="893">
        <v>27545918.43</v>
      </c>
      <c r="M25" s="345"/>
      <c r="N25" s="350"/>
      <c r="O25" s="350"/>
      <c r="P25" s="350"/>
      <c r="Q25" s="350"/>
      <c r="R25" s="350"/>
      <c r="S25" s="350"/>
      <c r="T25" s="350"/>
      <c r="U25" s="350"/>
      <c r="V25" s="350"/>
      <c r="W25" s="350"/>
      <c r="X25" s="350"/>
      <c r="Y25" s="350"/>
      <c r="Z25" s="350"/>
      <c r="AA25" s="350"/>
      <c r="AB25" s="350"/>
      <c r="AC25" s="350"/>
      <c r="AD25" s="350"/>
    </row>
    <row r="26" spans="1:30" ht="8.1" customHeight="1">
      <c r="B26" s="351"/>
      <c r="C26" s="351"/>
      <c r="D26" s="934"/>
      <c r="E26" s="616"/>
      <c r="F26" s="616"/>
      <c r="G26" s="616"/>
      <c r="H26" s="616"/>
      <c r="I26" s="616"/>
      <c r="J26" s="616"/>
      <c r="K26" s="616"/>
      <c r="L26" s="616"/>
      <c r="M26" s="346"/>
      <c r="N26" s="350"/>
      <c r="O26" s="350"/>
      <c r="P26" s="350"/>
      <c r="Q26" s="350"/>
      <c r="R26" s="350"/>
      <c r="S26" s="350"/>
      <c r="T26" s="350"/>
      <c r="U26" s="350"/>
      <c r="V26" s="350"/>
      <c r="W26" s="350"/>
      <c r="X26" s="350"/>
      <c r="Y26" s="350"/>
      <c r="Z26" s="350"/>
      <c r="AA26" s="350"/>
      <c r="AB26" s="350"/>
      <c r="AC26" s="350"/>
      <c r="AD26" s="350"/>
    </row>
    <row r="27" spans="1:30" ht="15" customHeight="1">
      <c r="B27" s="351" t="s">
        <v>309</v>
      </c>
      <c r="C27" s="351"/>
      <c r="D27" s="934">
        <v>2022</v>
      </c>
      <c r="E27" s="616">
        <v>59931</v>
      </c>
      <c r="F27" s="616">
        <v>434104208.17000002</v>
      </c>
      <c r="G27" s="616"/>
      <c r="H27" s="616">
        <v>48486</v>
      </c>
      <c r="I27" s="616">
        <v>350400533.22000003</v>
      </c>
      <c r="J27" s="616"/>
      <c r="K27" s="616">
        <v>43690</v>
      </c>
      <c r="L27" s="616">
        <v>316048725.49000001</v>
      </c>
      <c r="M27" s="346"/>
      <c r="N27" s="350"/>
      <c r="O27" s="350"/>
      <c r="P27" s="350"/>
      <c r="Q27" s="350"/>
      <c r="R27" s="350"/>
      <c r="S27" s="350"/>
      <c r="T27" s="350"/>
      <c r="U27" s="350"/>
      <c r="V27" s="350"/>
      <c r="W27" s="350"/>
      <c r="X27" s="350"/>
      <c r="Y27" s="350"/>
      <c r="Z27" s="350"/>
      <c r="AA27" s="350"/>
      <c r="AB27" s="350"/>
      <c r="AC27" s="350"/>
      <c r="AD27" s="350"/>
    </row>
    <row r="28" spans="1:30" ht="15" customHeight="1">
      <c r="B28" s="351"/>
      <c r="C28" s="351"/>
      <c r="D28" s="934">
        <v>2023</v>
      </c>
      <c r="E28" s="616">
        <v>78061</v>
      </c>
      <c r="F28" s="616">
        <v>575039885.04999995</v>
      </c>
      <c r="G28" s="616"/>
      <c r="H28" s="616">
        <v>59284</v>
      </c>
      <c r="I28" s="616">
        <v>433799842.69</v>
      </c>
      <c r="J28" s="616"/>
      <c r="K28" s="616">
        <v>49543</v>
      </c>
      <c r="L28" s="616">
        <v>361226539.06999999</v>
      </c>
      <c r="M28" s="346"/>
      <c r="N28" s="350"/>
      <c r="O28" s="350"/>
      <c r="P28" s="350"/>
      <c r="Q28" s="350"/>
      <c r="R28" s="350"/>
      <c r="S28" s="350"/>
      <c r="T28" s="350"/>
      <c r="U28" s="350"/>
      <c r="V28" s="350"/>
      <c r="W28" s="350"/>
      <c r="X28" s="350"/>
      <c r="Y28" s="350"/>
      <c r="Z28" s="350"/>
      <c r="AA28" s="350"/>
      <c r="AB28" s="350"/>
      <c r="AC28" s="350"/>
      <c r="AD28" s="350"/>
    </row>
    <row r="29" spans="1:30" ht="15" customHeight="1">
      <c r="B29" s="351"/>
      <c r="C29" s="351"/>
      <c r="D29" s="934">
        <v>2024</v>
      </c>
      <c r="E29" s="893">
        <v>31834</v>
      </c>
      <c r="F29" s="893">
        <v>242123045.94999999</v>
      </c>
      <c r="G29" s="939"/>
      <c r="H29" s="893">
        <v>18873</v>
      </c>
      <c r="I29" s="893">
        <v>142355832.49000001</v>
      </c>
      <c r="J29" s="939"/>
      <c r="K29" s="893">
        <v>10513</v>
      </c>
      <c r="L29" s="893">
        <v>79269770.760000005</v>
      </c>
      <c r="M29" s="346"/>
      <c r="N29" s="350"/>
      <c r="O29" s="350"/>
      <c r="P29" s="350"/>
      <c r="Q29" s="350"/>
      <c r="R29" s="350"/>
      <c r="S29" s="350"/>
      <c r="T29" s="350"/>
      <c r="U29" s="350"/>
      <c r="V29" s="350"/>
      <c r="W29" s="350"/>
      <c r="X29" s="350"/>
      <c r="Y29" s="350"/>
      <c r="Z29" s="350"/>
      <c r="AA29" s="350"/>
      <c r="AB29" s="350"/>
      <c r="AC29" s="350"/>
      <c r="AD29" s="350"/>
    </row>
    <row r="30" spans="1:30" ht="8.1" customHeight="1">
      <c r="B30" s="351"/>
      <c r="C30" s="351"/>
      <c r="D30" s="934"/>
      <c r="E30" s="616"/>
      <c r="F30" s="616"/>
      <c r="G30" s="616"/>
      <c r="H30" s="616"/>
      <c r="I30" s="616"/>
      <c r="J30" s="616"/>
      <c r="K30" s="616"/>
      <c r="L30" s="616"/>
      <c r="M30" s="347"/>
      <c r="N30" s="350"/>
      <c r="O30" s="350"/>
      <c r="P30" s="350"/>
      <c r="Q30" s="350"/>
      <c r="R30" s="350"/>
      <c r="S30" s="350"/>
      <c r="T30" s="350"/>
      <c r="U30" s="350"/>
      <c r="V30" s="350"/>
      <c r="W30" s="350"/>
      <c r="X30" s="350"/>
      <c r="Y30" s="350"/>
      <c r="Z30" s="350"/>
      <c r="AA30" s="350"/>
      <c r="AB30" s="350"/>
      <c r="AC30" s="350"/>
      <c r="AD30" s="350"/>
    </row>
    <row r="31" spans="1:30" ht="15" customHeight="1">
      <c r="B31" s="351" t="s">
        <v>310</v>
      </c>
      <c r="C31" s="351"/>
      <c r="D31" s="934">
        <v>2022</v>
      </c>
      <c r="E31" s="616">
        <v>76206</v>
      </c>
      <c r="F31" s="616">
        <v>1119005231.8499999</v>
      </c>
      <c r="G31" s="616"/>
      <c r="H31" s="616">
        <v>59158</v>
      </c>
      <c r="I31" s="616">
        <v>865763772.97000003</v>
      </c>
      <c r="J31" s="616"/>
      <c r="K31" s="616">
        <v>51236</v>
      </c>
      <c r="L31" s="616">
        <v>748223230.53999996</v>
      </c>
      <c r="M31" s="347"/>
      <c r="N31" s="350"/>
      <c r="O31" s="350"/>
      <c r="P31" s="350"/>
      <c r="Q31" s="350"/>
      <c r="R31" s="350"/>
      <c r="S31" s="350"/>
      <c r="T31" s="350"/>
      <c r="U31" s="350"/>
      <c r="V31" s="350"/>
      <c r="W31" s="350"/>
      <c r="X31" s="350"/>
      <c r="Y31" s="350"/>
      <c r="Z31" s="350"/>
      <c r="AA31" s="350"/>
      <c r="AB31" s="350"/>
      <c r="AC31" s="350"/>
      <c r="AD31" s="350"/>
    </row>
    <row r="32" spans="1:30" ht="15" customHeight="1">
      <c r="B32" s="351"/>
      <c r="C32" s="351"/>
      <c r="D32" s="934">
        <v>2023</v>
      </c>
      <c r="E32" s="616">
        <v>86726</v>
      </c>
      <c r="F32" s="616">
        <v>1259025434.5</v>
      </c>
      <c r="G32" s="616"/>
      <c r="H32" s="616">
        <v>66634</v>
      </c>
      <c r="I32" s="616">
        <v>966586670.25999999</v>
      </c>
      <c r="J32" s="616"/>
      <c r="K32" s="616">
        <v>56075</v>
      </c>
      <c r="L32" s="616">
        <v>814005847.67999995</v>
      </c>
      <c r="M32" s="347"/>
      <c r="N32" s="350"/>
      <c r="O32" s="350"/>
      <c r="P32" s="350"/>
      <c r="Q32" s="350"/>
      <c r="R32" s="350"/>
      <c r="S32" s="350"/>
      <c r="T32" s="350"/>
      <c r="U32" s="350"/>
      <c r="V32" s="350"/>
      <c r="W32" s="350"/>
      <c r="X32" s="350"/>
      <c r="Y32" s="350"/>
      <c r="Z32" s="350"/>
      <c r="AA32" s="350"/>
      <c r="AB32" s="350"/>
      <c r="AC32" s="350"/>
      <c r="AD32" s="350"/>
    </row>
    <row r="33" spans="2:43" ht="15" customHeight="1">
      <c r="B33" s="351"/>
      <c r="C33" s="351"/>
      <c r="D33" s="934">
        <v>2024</v>
      </c>
      <c r="E33" s="893">
        <v>65056</v>
      </c>
      <c r="F33" s="893">
        <v>938127552.27999997</v>
      </c>
      <c r="G33" s="940"/>
      <c r="H33" s="893">
        <v>35613</v>
      </c>
      <c r="I33" s="893">
        <v>513169637.50999999</v>
      </c>
      <c r="J33" s="940"/>
      <c r="K33" s="893">
        <v>20802</v>
      </c>
      <c r="L33" s="893">
        <v>302031843.31999999</v>
      </c>
      <c r="M33" s="347"/>
      <c r="N33" s="350"/>
      <c r="O33" s="350"/>
      <c r="P33" s="350"/>
      <c r="Q33" s="350"/>
      <c r="R33" s="350"/>
      <c r="S33" s="350"/>
      <c r="T33" s="350"/>
      <c r="U33" s="350"/>
      <c r="V33" s="350"/>
      <c r="W33" s="350"/>
      <c r="X33" s="350"/>
      <c r="Y33" s="350"/>
      <c r="Z33" s="350"/>
      <c r="AA33" s="350"/>
      <c r="AB33" s="350"/>
      <c r="AC33" s="350"/>
      <c r="AD33" s="350"/>
    </row>
    <row r="34" spans="2:43" ht="8.1" customHeight="1">
      <c r="B34" s="351"/>
      <c r="C34" s="351"/>
      <c r="D34" s="934"/>
      <c r="E34" s="616"/>
      <c r="F34" s="616"/>
      <c r="G34" s="616"/>
      <c r="H34" s="616"/>
      <c r="I34" s="616"/>
      <c r="J34" s="616"/>
      <c r="K34" s="616"/>
      <c r="L34" s="616"/>
      <c r="M34" s="348"/>
      <c r="N34" s="350"/>
      <c r="O34" s="350"/>
      <c r="P34" s="350"/>
      <c r="Q34" s="350"/>
      <c r="R34" s="350"/>
      <c r="S34" s="350"/>
      <c r="T34" s="350"/>
      <c r="U34" s="350"/>
      <c r="V34" s="350"/>
      <c r="W34" s="350"/>
      <c r="X34" s="350"/>
      <c r="Y34" s="350"/>
      <c r="Z34" s="350"/>
      <c r="AA34" s="350"/>
      <c r="AB34" s="350"/>
      <c r="AC34" s="350"/>
      <c r="AD34" s="350"/>
    </row>
    <row r="35" spans="2:43" ht="15" customHeight="1">
      <c r="B35" s="351" t="s">
        <v>311</v>
      </c>
      <c r="C35" s="351"/>
      <c r="D35" s="934">
        <v>2022</v>
      </c>
      <c r="E35" s="616">
        <v>59812</v>
      </c>
      <c r="F35" s="616">
        <v>1487083384.28</v>
      </c>
      <c r="G35" s="616"/>
      <c r="H35" s="616">
        <v>44345</v>
      </c>
      <c r="I35" s="616">
        <v>1102136831.24</v>
      </c>
      <c r="J35" s="616"/>
      <c r="K35" s="616">
        <v>37629</v>
      </c>
      <c r="L35" s="616">
        <v>932561185.52999997</v>
      </c>
      <c r="M35" s="348"/>
      <c r="N35" s="350"/>
      <c r="O35" s="350"/>
      <c r="P35" s="350"/>
      <c r="Q35" s="350"/>
      <c r="R35" s="350"/>
      <c r="S35" s="350"/>
      <c r="T35" s="350"/>
      <c r="U35" s="350"/>
      <c r="V35" s="350"/>
      <c r="W35" s="350"/>
      <c r="X35" s="350"/>
      <c r="Y35" s="350"/>
      <c r="Z35" s="350"/>
      <c r="AA35" s="350"/>
      <c r="AB35" s="350"/>
      <c r="AC35" s="350"/>
      <c r="AD35" s="350"/>
    </row>
    <row r="36" spans="2:43" ht="15" customHeight="1">
      <c r="B36" s="351"/>
      <c r="C36" s="351"/>
      <c r="D36" s="934">
        <v>2023</v>
      </c>
      <c r="E36" s="616">
        <v>61848</v>
      </c>
      <c r="F36" s="616">
        <v>1536519287.1300001</v>
      </c>
      <c r="G36" s="616"/>
      <c r="H36" s="616">
        <v>44875</v>
      </c>
      <c r="I36" s="616">
        <v>1113963100.1700001</v>
      </c>
      <c r="J36" s="616"/>
      <c r="K36" s="616">
        <v>37652</v>
      </c>
      <c r="L36" s="616">
        <v>933684155.53999996</v>
      </c>
      <c r="M36" s="348"/>
      <c r="N36" s="350"/>
      <c r="O36" s="350"/>
      <c r="P36" s="350"/>
      <c r="Q36" s="350"/>
      <c r="R36" s="350"/>
      <c r="S36" s="350"/>
      <c r="T36" s="350"/>
      <c r="U36" s="350"/>
      <c r="V36" s="350"/>
      <c r="W36" s="350"/>
      <c r="X36" s="350"/>
      <c r="Y36" s="350"/>
      <c r="Z36" s="350"/>
      <c r="AA36" s="350"/>
      <c r="AB36" s="350"/>
      <c r="AC36" s="350"/>
      <c r="AD36" s="350"/>
    </row>
    <row r="37" spans="2:43" ht="15" customHeight="1">
      <c r="B37" s="351"/>
      <c r="C37" s="351"/>
      <c r="D37" s="934">
        <v>2024</v>
      </c>
      <c r="E37" s="893">
        <v>41413</v>
      </c>
      <c r="F37" s="893">
        <v>1029049201.75</v>
      </c>
      <c r="G37" s="941"/>
      <c r="H37" s="893">
        <v>22940</v>
      </c>
      <c r="I37" s="893">
        <v>569025711.27999997</v>
      </c>
      <c r="J37" s="941"/>
      <c r="K37" s="893">
        <v>13917</v>
      </c>
      <c r="L37" s="893">
        <v>344718661.47000003</v>
      </c>
      <c r="M37" s="348"/>
      <c r="P37" s="350"/>
      <c r="Q37" s="350"/>
      <c r="R37" s="350"/>
      <c r="S37" s="350"/>
      <c r="T37" s="350"/>
      <c r="U37" s="350"/>
      <c r="V37" s="350"/>
      <c r="W37" s="350"/>
      <c r="X37" s="350"/>
      <c r="Y37" s="350"/>
      <c r="Z37" s="350"/>
      <c r="AA37" s="350"/>
      <c r="AB37" s="350"/>
      <c r="AC37" s="350"/>
      <c r="AD37" s="350"/>
    </row>
    <row r="38" spans="2:43" ht="8.1" customHeight="1">
      <c r="B38" s="351"/>
      <c r="C38" s="351"/>
      <c r="D38" s="934"/>
      <c r="E38" s="616"/>
      <c r="F38" s="616"/>
      <c r="G38" s="616"/>
      <c r="H38" s="616"/>
      <c r="I38" s="616"/>
      <c r="J38" s="616"/>
      <c r="K38" s="616"/>
      <c r="L38" s="616"/>
      <c r="M38" s="349"/>
      <c r="N38" s="350"/>
      <c r="O38" s="350"/>
    </row>
    <row r="39" spans="2:43" ht="15" customHeight="1">
      <c r="B39" s="351" t="s">
        <v>312</v>
      </c>
      <c r="C39" s="894"/>
      <c r="D39" s="934">
        <v>2022</v>
      </c>
      <c r="E39" s="616">
        <v>52173</v>
      </c>
      <c r="F39" s="616">
        <v>1821374046.73</v>
      </c>
      <c r="G39" s="616"/>
      <c r="H39" s="616">
        <v>38444</v>
      </c>
      <c r="I39" s="616">
        <v>1341374972.5</v>
      </c>
      <c r="J39" s="616"/>
      <c r="K39" s="616">
        <v>31093</v>
      </c>
      <c r="L39" s="616">
        <v>1084274143.8099999</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c r="C40" s="894"/>
      <c r="D40" s="934">
        <v>2023</v>
      </c>
      <c r="E40" s="616">
        <v>52962</v>
      </c>
      <c r="F40" s="616">
        <v>1848678519.3399999</v>
      </c>
      <c r="G40" s="616"/>
      <c r="H40" s="616">
        <v>38622</v>
      </c>
      <c r="I40" s="616">
        <v>1347428551.97</v>
      </c>
      <c r="J40" s="616"/>
      <c r="K40" s="616">
        <v>30861</v>
      </c>
      <c r="L40" s="616">
        <v>1075399745.5899999</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c r="C41" s="894"/>
      <c r="D41" s="934">
        <v>2024</v>
      </c>
      <c r="E41" s="893">
        <v>36423</v>
      </c>
      <c r="F41" s="893">
        <v>1272357789.1900001</v>
      </c>
      <c r="G41" s="356"/>
      <c r="H41" s="893">
        <v>20389</v>
      </c>
      <c r="I41" s="893">
        <v>713565589.07000005</v>
      </c>
      <c r="J41" s="356"/>
      <c r="K41" s="893">
        <v>12556</v>
      </c>
      <c r="L41" s="893">
        <v>439230922.75</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8.1" customHeight="1">
      <c r="B42" s="351"/>
      <c r="C42" s="894"/>
      <c r="D42" s="934"/>
      <c r="E42" s="616"/>
      <c r="F42" s="616"/>
      <c r="G42" s="616"/>
      <c r="H42" s="616"/>
      <c r="I42" s="616"/>
      <c r="J42" s="616"/>
      <c r="K42" s="616"/>
      <c r="L42" s="616"/>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t="s">
        <v>313</v>
      </c>
      <c r="C43" s="894"/>
      <c r="D43" s="934">
        <v>2022</v>
      </c>
      <c r="E43" s="616">
        <v>47228</v>
      </c>
      <c r="F43" s="616">
        <v>2121365555.3900001</v>
      </c>
      <c r="G43" s="616"/>
      <c r="H43" s="616">
        <v>34455</v>
      </c>
      <c r="I43" s="616">
        <v>1547744545.49</v>
      </c>
      <c r="J43" s="616"/>
      <c r="K43" s="616">
        <v>27312</v>
      </c>
      <c r="L43" s="616">
        <v>1228259867.45</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c r="C44" s="894"/>
      <c r="D44" s="934">
        <v>2023</v>
      </c>
      <c r="E44" s="616">
        <v>48047</v>
      </c>
      <c r="F44" s="616">
        <v>2158827321.1700001</v>
      </c>
      <c r="G44" s="616"/>
      <c r="H44" s="616">
        <v>34541</v>
      </c>
      <c r="I44" s="616">
        <v>1551983323.97</v>
      </c>
      <c r="J44" s="616"/>
      <c r="K44" s="616">
        <v>27012</v>
      </c>
      <c r="L44" s="616">
        <v>1213242630.4000001</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c r="C45" s="894"/>
      <c r="D45" s="934">
        <v>2024</v>
      </c>
      <c r="E45" s="893">
        <v>34757</v>
      </c>
      <c r="F45" s="893">
        <v>1562993241.4100001</v>
      </c>
      <c r="G45" s="356"/>
      <c r="H45" s="893">
        <v>19805</v>
      </c>
      <c r="I45" s="893">
        <v>891413957.54999995</v>
      </c>
      <c r="J45" s="356"/>
      <c r="K45" s="893">
        <v>11925</v>
      </c>
      <c r="L45" s="893">
        <v>536432229.31</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8.1" customHeight="1">
      <c r="B46" s="351"/>
      <c r="C46" s="894"/>
      <c r="D46" s="934"/>
      <c r="E46" s="616"/>
      <c r="F46" s="616"/>
      <c r="G46" s="616"/>
      <c r="H46" s="616"/>
      <c r="I46" s="616"/>
      <c r="J46" s="616"/>
      <c r="K46" s="616"/>
      <c r="L46" s="616"/>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t="s">
        <v>314</v>
      </c>
      <c r="C47" s="894"/>
      <c r="D47" s="934">
        <v>2022</v>
      </c>
      <c r="E47" s="616">
        <v>85120</v>
      </c>
      <c r="F47" s="616">
        <v>5089762473.0600004</v>
      </c>
      <c r="G47" s="616"/>
      <c r="H47" s="616">
        <v>60406</v>
      </c>
      <c r="I47" s="616">
        <v>3608053365.9200001</v>
      </c>
      <c r="J47" s="616"/>
      <c r="K47" s="616">
        <v>48551</v>
      </c>
      <c r="L47" s="616">
        <v>2900064308.29</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c r="C48" s="894"/>
      <c r="D48" s="934">
        <v>2023</v>
      </c>
      <c r="E48" s="616">
        <v>84773</v>
      </c>
      <c r="F48" s="616">
        <v>5067153664.6300001</v>
      </c>
      <c r="G48" s="616"/>
      <c r="H48" s="616">
        <v>60487</v>
      </c>
      <c r="I48" s="616">
        <v>3613632336.4899998</v>
      </c>
      <c r="J48" s="616"/>
      <c r="K48" s="616">
        <v>48256</v>
      </c>
      <c r="L48" s="616">
        <v>2881970306.3400002</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c r="C49" s="894"/>
      <c r="D49" s="934">
        <v>2024</v>
      </c>
      <c r="E49" s="893">
        <v>66483</v>
      </c>
      <c r="F49" s="893">
        <v>3982739452.46</v>
      </c>
      <c r="G49" s="356"/>
      <c r="H49" s="893">
        <v>39379</v>
      </c>
      <c r="I49" s="893">
        <v>2360673312.5</v>
      </c>
      <c r="J49" s="356"/>
      <c r="K49" s="893">
        <v>24442</v>
      </c>
      <c r="L49" s="893">
        <v>1465930212.3699999</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8.1" customHeight="1">
      <c r="B50" s="351"/>
      <c r="C50" s="894"/>
      <c r="D50" s="934"/>
      <c r="E50" s="616"/>
      <c r="F50" s="616"/>
      <c r="G50" s="616"/>
      <c r="H50" s="616"/>
      <c r="I50" s="616"/>
      <c r="J50" s="616"/>
      <c r="K50" s="616"/>
      <c r="L50" s="616"/>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t="s">
        <v>315</v>
      </c>
      <c r="C51" s="894"/>
      <c r="D51" s="934">
        <v>2022</v>
      </c>
      <c r="E51" s="616">
        <v>103255</v>
      </c>
      <c r="F51" s="616">
        <v>8688674545.1299992</v>
      </c>
      <c r="G51" s="616"/>
      <c r="H51" s="616">
        <v>78160</v>
      </c>
      <c r="I51" s="616">
        <v>6614657791.8999996</v>
      </c>
      <c r="J51" s="616"/>
      <c r="K51" s="616">
        <v>61122</v>
      </c>
      <c r="L51" s="616">
        <v>5169003240.1099997</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c r="C52" s="894"/>
      <c r="D52" s="934">
        <v>2023</v>
      </c>
      <c r="E52" s="616">
        <v>106532</v>
      </c>
      <c r="F52" s="616">
        <v>8980549485.6100006</v>
      </c>
      <c r="G52" s="616"/>
      <c r="H52" s="616">
        <v>77164</v>
      </c>
      <c r="I52" s="616">
        <v>6529314801.6000004</v>
      </c>
      <c r="J52" s="616"/>
      <c r="K52" s="616">
        <v>60582</v>
      </c>
      <c r="L52" s="616">
        <v>5122017767.4300003</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c r="C53" s="894"/>
      <c r="D53" s="934">
        <v>2024</v>
      </c>
      <c r="E53" s="893">
        <v>92466</v>
      </c>
      <c r="F53" s="893">
        <v>7816647046.5</v>
      </c>
      <c r="G53" s="356"/>
      <c r="H53" s="893">
        <v>56596</v>
      </c>
      <c r="I53" s="893">
        <v>4804794024.1300001</v>
      </c>
      <c r="J53" s="356"/>
      <c r="K53" s="893">
        <v>35979</v>
      </c>
      <c r="L53" s="893">
        <v>3055545676.1399999</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8.1" customHeight="1">
      <c r="B54" s="351"/>
      <c r="C54" s="894"/>
      <c r="D54" s="934"/>
      <c r="E54" s="616"/>
      <c r="F54" s="616"/>
      <c r="G54" s="616"/>
      <c r="H54" s="616"/>
      <c r="I54" s="616"/>
      <c r="J54" s="616"/>
      <c r="K54" s="616"/>
      <c r="L54" s="616"/>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t="s">
        <v>316</v>
      </c>
      <c r="C55" s="894"/>
      <c r="D55" s="934">
        <v>2022</v>
      </c>
      <c r="E55" s="616">
        <v>137675</v>
      </c>
      <c r="F55" s="616">
        <v>18860042702.040001</v>
      </c>
      <c r="G55" s="616"/>
      <c r="H55" s="616">
        <v>160979</v>
      </c>
      <c r="I55" s="616">
        <v>22714099621.880001</v>
      </c>
      <c r="J55" s="616"/>
      <c r="K55" s="616">
        <v>147579</v>
      </c>
      <c r="L55" s="616">
        <v>21440902641.689999</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c r="C56" s="894"/>
      <c r="D56" s="934">
        <v>2023</v>
      </c>
      <c r="E56" s="616">
        <v>152715</v>
      </c>
      <c r="F56" s="616">
        <v>20997801126.939999</v>
      </c>
      <c r="G56" s="616"/>
      <c r="H56" s="616">
        <v>166121</v>
      </c>
      <c r="I56" s="616">
        <v>23587113489.540001</v>
      </c>
      <c r="J56" s="616"/>
      <c r="K56" s="616">
        <v>148293</v>
      </c>
      <c r="L56" s="616">
        <v>21628867103.240002</v>
      </c>
      <c r="M56" s="349"/>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row>
    <row r="57" spans="2:43" ht="15" customHeight="1">
      <c r="B57" s="351"/>
      <c r="C57" s="894"/>
      <c r="D57" s="934">
        <v>2024</v>
      </c>
      <c r="E57" s="893">
        <v>143521</v>
      </c>
      <c r="F57" s="893">
        <v>19830549430.41</v>
      </c>
      <c r="G57" s="356"/>
      <c r="H57" s="893">
        <v>145126</v>
      </c>
      <c r="I57" s="893">
        <v>20791350183.18</v>
      </c>
      <c r="J57" s="356"/>
      <c r="K57" s="893">
        <v>111225</v>
      </c>
      <c r="L57" s="893">
        <v>16525999988.370001</v>
      </c>
      <c r="M57" s="349"/>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row>
    <row r="58" spans="2:43" ht="8.1" customHeight="1">
      <c r="B58" s="351"/>
      <c r="C58" s="894"/>
      <c r="D58" s="934"/>
      <c r="E58" s="616"/>
      <c r="F58" s="616"/>
      <c r="G58" s="616"/>
      <c r="H58" s="616"/>
      <c r="I58" s="616"/>
      <c r="J58" s="616"/>
      <c r="K58" s="616"/>
      <c r="L58" s="616"/>
      <c r="M58" s="349"/>
      <c r="N58" s="350"/>
      <c r="O58" s="350"/>
    </row>
    <row r="59" spans="2:43" ht="15" customHeight="1">
      <c r="B59" s="351" t="s">
        <v>317</v>
      </c>
      <c r="C59" s="351"/>
      <c r="D59" s="934">
        <v>2022</v>
      </c>
      <c r="E59" s="616">
        <v>36253</v>
      </c>
      <c r="F59" s="616">
        <v>8750802473.7099991</v>
      </c>
      <c r="G59" s="616"/>
      <c r="H59" s="616">
        <v>53296</v>
      </c>
      <c r="I59" s="616">
        <v>12905289859.030001</v>
      </c>
      <c r="J59" s="616"/>
      <c r="K59" s="616">
        <v>68213</v>
      </c>
      <c r="L59" s="616">
        <v>16562783144.23</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c r="C60" s="351"/>
      <c r="D60" s="934">
        <v>2023</v>
      </c>
      <c r="E60" s="616">
        <v>41108</v>
      </c>
      <c r="F60" s="616">
        <v>9931968829.4899998</v>
      </c>
      <c r="G60" s="616"/>
      <c r="H60" s="616">
        <v>57155</v>
      </c>
      <c r="I60" s="616">
        <v>13839113511.690001</v>
      </c>
      <c r="J60" s="616"/>
      <c r="K60" s="616">
        <v>72511</v>
      </c>
      <c r="L60" s="616">
        <v>17612394766.77</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c r="C61" s="351"/>
      <c r="D61" s="934">
        <v>2024</v>
      </c>
      <c r="E61" s="893">
        <v>41133</v>
      </c>
      <c r="F61" s="893">
        <v>9934165443.6700001</v>
      </c>
      <c r="G61" s="356"/>
      <c r="H61" s="893">
        <v>55115</v>
      </c>
      <c r="I61" s="893">
        <v>13360991939.82</v>
      </c>
      <c r="J61" s="356"/>
      <c r="K61" s="893">
        <v>64887</v>
      </c>
      <c r="L61" s="893">
        <v>15791881615.32</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8.1" customHeight="1">
      <c r="B62" s="351"/>
      <c r="C62" s="351"/>
      <c r="D62" s="934"/>
      <c r="E62" s="616"/>
      <c r="F62" s="616"/>
      <c r="G62" s="616"/>
      <c r="H62" s="616"/>
      <c r="I62" s="616"/>
      <c r="J62" s="616"/>
      <c r="K62" s="616"/>
      <c r="L62" s="616"/>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t="s">
        <v>318</v>
      </c>
      <c r="C63" s="351"/>
      <c r="D63" s="934">
        <v>2022</v>
      </c>
      <c r="E63" s="616">
        <v>13830</v>
      </c>
      <c r="F63" s="616">
        <v>4737741691.46</v>
      </c>
      <c r="G63" s="616"/>
      <c r="H63" s="616">
        <v>23393</v>
      </c>
      <c r="I63" s="616">
        <v>8050069047.8299999</v>
      </c>
      <c r="J63" s="616"/>
      <c r="K63" s="616">
        <v>31054</v>
      </c>
      <c r="L63" s="616">
        <v>10695048315.299999</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c r="C64" s="351"/>
      <c r="D64" s="934">
        <v>2023</v>
      </c>
      <c r="E64" s="616">
        <v>15966</v>
      </c>
      <c r="F64" s="616">
        <v>5476571797.4899998</v>
      </c>
      <c r="G64" s="616"/>
      <c r="H64" s="616">
        <v>25449</v>
      </c>
      <c r="I64" s="616">
        <v>8760864299.9699993</v>
      </c>
      <c r="J64" s="616"/>
      <c r="K64" s="616">
        <v>33501</v>
      </c>
      <c r="L64" s="616">
        <v>11530739501.719999</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c r="C65" s="351"/>
      <c r="D65" s="934">
        <v>2024</v>
      </c>
      <c r="E65" s="893">
        <v>16800</v>
      </c>
      <c r="F65" s="893">
        <v>5758544800.3699999</v>
      </c>
      <c r="G65" s="356"/>
      <c r="H65" s="893">
        <v>25641</v>
      </c>
      <c r="I65" s="893">
        <v>8838171210.4200001</v>
      </c>
      <c r="J65" s="356"/>
      <c r="K65" s="893">
        <v>31272</v>
      </c>
      <c r="L65" s="893">
        <v>10782794856.959999</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8.1" customHeight="1">
      <c r="B66" s="351"/>
      <c r="C66" s="351"/>
      <c r="D66" s="934"/>
      <c r="E66" s="616"/>
      <c r="F66" s="616"/>
      <c r="G66" s="616"/>
      <c r="H66" s="616"/>
      <c r="I66" s="616"/>
      <c r="J66" s="616"/>
      <c r="K66" s="616"/>
      <c r="L66" s="616"/>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t="s">
        <v>319</v>
      </c>
      <c r="C67" s="351"/>
      <c r="D67" s="934">
        <v>2022</v>
      </c>
      <c r="E67" s="616">
        <v>6102</v>
      </c>
      <c r="F67" s="616">
        <v>2708811592.9499998</v>
      </c>
      <c r="G67" s="616"/>
      <c r="H67" s="616">
        <v>12931</v>
      </c>
      <c r="I67" s="616">
        <v>5765535493.4099998</v>
      </c>
      <c r="J67" s="616"/>
      <c r="K67" s="616">
        <v>17240</v>
      </c>
      <c r="L67" s="616">
        <v>7686008355.1700001</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c r="C68" s="351"/>
      <c r="D68" s="934">
        <v>2023</v>
      </c>
      <c r="E68" s="616">
        <v>6953</v>
      </c>
      <c r="F68" s="616">
        <v>3079845645.5500002</v>
      </c>
      <c r="G68" s="616"/>
      <c r="H68" s="616">
        <v>14133</v>
      </c>
      <c r="I68" s="616">
        <v>6297361233.54</v>
      </c>
      <c r="J68" s="616"/>
      <c r="K68" s="616">
        <v>18538</v>
      </c>
      <c r="L68" s="616">
        <v>8266435615.2700005</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c r="C69" s="351"/>
      <c r="D69" s="934">
        <v>2024</v>
      </c>
      <c r="E69" s="893">
        <v>7603</v>
      </c>
      <c r="F69" s="893">
        <v>3373856030.1599998</v>
      </c>
      <c r="G69" s="356"/>
      <c r="H69" s="893">
        <v>14591</v>
      </c>
      <c r="I69" s="893">
        <v>6502264265.0900002</v>
      </c>
      <c r="J69" s="356"/>
      <c r="K69" s="893">
        <v>18082</v>
      </c>
      <c r="L69" s="893">
        <v>8062544442.8000002</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8.1" customHeight="1">
      <c r="B70" s="351"/>
      <c r="C70" s="351"/>
      <c r="D70" s="934"/>
      <c r="E70" s="616"/>
      <c r="F70" s="616"/>
      <c r="G70" s="616"/>
      <c r="H70" s="616"/>
      <c r="I70" s="616"/>
      <c r="J70" s="616"/>
      <c r="K70" s="616"/>
      <c r="L70" s="616"/>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t="s">
        <v>320</v>
      </c>
      <c r="C71" s="351"/>
      <c r="D71" s="934">
        <v>2022</v>
      </c>
      <c r="E71" s="616">
        <v>6155</v>
      </c>
      <c r="F71" s="616">
        <v>3963983445.52</v>
      </c>
      <c r="G71" s="616"/>
      <c r="H71" s="616">
        <v>18288</v>
      </c>
      <c r="I71" s="616">
        <v>12087012747.51</v>
      </c>
      <c r="J71" s="616"/>
      <c r="K71" s="616">
        <v>29383</v>
      </c>
      <c r="L71" s="616">
        <v>19988084406.810001</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c r="C72" s="351"/>
      <c r="D72" s="934">
        <v>2023</v>
      </c>
      <c r="E72" s="616">
        <v>7197</v>
      </c>
      <c r="F72" s="616">
        <v>4638996211.1300001</v>
      </c>
      <c r="G72" s="616"/>
      <c r="H72" s="616">
        <v>20849</v>
      </c>
      <c r="I72" s="616">
        <v>13831161315.08</v>
      </c>
      <c r="J72" s="616"/>
      <c r="K72" s="616">
        <v>32282</v>
      </c>
      <c r="L72" s="616">
        <v>21971743120.68</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c r="C73" s="351"/>
      <c r="D73" s="934">
        <v>2024</v>
      </c>
      <c r="E73" s="893">
        <v>7778</v>
      </c>
      <c r="F73" s="893">
        <v>5024173487.29</v>
      </c>
      <c r="G73" s="356"/>
      <c r="H73" s="893">
        <v>22730</v>
      </c>
      <c r="I73" s="893">
        <v>15152677490.959999</v>
      </c>
      <c r="J73" s="356"/>
      <c r="K73" s="893">
        <v>33199</v>
      </c>
      <c r="L73" s="893">
        <v>22748129301.119999</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8.1" customHeight="1">
      <c r="B74" s="351"/>
      <c r="C74" s="351"/>
      <c r="D74" s="934"/>
      <c r="E74" s="616"/>
      <c r="F74" s="616"/>
      <c r="G74" s="616"/>
      <c r="H74" s="616"/>
      <c r="I74" s="616"/>
      <c r="J74" s="616"/>
      <c r="K74" s="616"/>
      <c r="L74" s="616"/>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t="s">
        <v>261</v>
      </c>
      <c r="C75" s="351"/>
      <c r="D75" s="934">
        <v>2022</v>
      </c>
      <c r="E75" s="616">
        <v>906</v>
      </c>
      <c r="F75" s="616">
        <v>1299159921.05</v>
      </c>
      <c r="G75" s="616"/>
      <c r="H75" s="616">
        <v>3826</v>
      </c>
      <c r="I75" s="616">
        <v>5463137328.71</v>
      </c>
      <c r="J75" s="616"/>
      <c r="K75" s="616">
        <v>10103</v>
      </c>
      <c r="L75" s="616">
        <v>15024388356.379999</v>
      </c>
      <c r="M75" s="349"/>
      <c r="N75" s="350"/>
      <c r="O75" s="350"/>
      <c r="P75" s="350"/>
      <c r="Q75" s="350"/>
      <c r="R75" s="350"/>
      <c r="S75" s="350"/>
      <c r="T75" s="350"/>
      <c r="U75" s="350"/>
      <c r="V75" s="350"/>
      <c r="W75" s="350"/>
      <c r="X75" s="350"/>
      <c r="Y75" s="350"/>
      <c r="Z75" s="350"/>
      <c r="AA75" s="350"/>
      <c r="AB75" s="350"/>
      <c r="AC75" s="350"/>
      <c r="AD75" s="350"/>
      <c r="AE75" s="350"/>
      <c r="AF75" s="350"/>
      <c r="AG75" s="350"/>
      <c r="AH75" s="350"/>
      <c r="AI75" s="350"/>
      <c r="AJ75" s="350"/>
    </row>
    <row r="76" spans="1:36" ht="15" customHeight="1">
      <c r="B76" s="351"/>
      <c r="C76" s="351"/>
      <c r="D76" s="934">
        <v>2023</v>
      </c>
      <c r="E76" s="616">
        <v>1088</v>
      </c>
      <c r="F76" s="616">
        <v>1563260295.25</v>
      </c>
      <c r="G76" s="616"/>
      <c r="H76" s="616">
        <v>4478</v>
      </c>
      <c r="I76" s="616">
        <v>6322150002.3100004</v>
      </c>
      <c r="J76" s="616"/>
      <c r="K76" s="616">
        <v>11593</v>
      </c>
      <c r="L76" s="616">
        <v>17293635138.259998</v>
      </c>
      <c r="M76" s="349"/>
      <c r="P76" s="350"/>
      <c r="Q76" s="350"/>
      <c r="R76" s="350"/>
      <c r="S76" s="350"/>
      <c r="T76" s="350"/>
      <c r="U76" s="350"/>
      <c r="V76" s="350"/>
      <c r="W76" s="350"/>
      <c r="X76" s="350"/>
      <c r="Y76" s="350"/>
      <c r="Z76" s="350"/>
      <c r="AA76" s="350"/>
      <c r="AB76" s="350"/>
      <c r="AC76" s="350"/>
      <c r="AD76" s="350"/>
      <c r="AE76" s="350"/>
      <c r="AF76" s="350"/>
      <c r="AG76" s="350"/>
      <c r="AH76" s="350"/>
      <c r="AI76" s="350"/>
      <c r="AJ76" s="350"/>
    </row>
    <row r="77" spans="1:36" ht="15" customHeight="1">
      <c r="B77" s="351"/>
      <c r="C77" s="351"/>
      <c r="D77" s="934">
        <v>2024</v>
      </c>
      <c r="E77" s="893">
        <v>1178</v>
      </c>
      <c r="F77" s="893">
        <v>1687378623.1700001</v>
      </c>
      <c r="G77" s="356"/>
      <c r="H77" s="893">
        <v>5167</v>
      </c>
      <c r="I77" s="893">
        <v>7351348178.6999998</v>
      </c>
      <c r="J77" s="356"/>
      <c r="K77" s="893">
        <v>12681</v>
      </c>
      <c r="L77" s="893">
        <v>19175676658.619999</v>
      </c>
    </row>
    <row r="78" spans="1:36" s="900" customFormat="1" ht="8.1" customHeight="1" thickBot="1">
      <c r="A78" s="881"/>
      <c r="B78" s="895"/>
      <c r="C78" s="895"/>
      <c r="D78" s="882"/>
      <c r="E78" s="895"/>
      <c r="F78" s="895"/>
      <c r="G78" s="895"/>
      <c r="H78" s="895"/>
      <c r="I78" s="895"/>
      <c r="J78" s="895"/>
      <c r="K78" s="895"/>
      <c r="L78" s="895"/>
      <c r="M78" s="349"/>
    </row>
    <row r="79" spans="1:36" s="900" customFormat="1">
      <c r="A79" s="896"/>
      <c r="B79" s="896"/>
      <c r="C79" s="896"/>
      <c r="D79" s="897"/>
      <c r="E79" s="616"/>
      <c r="F79" s="616"/>
      <c r="G79" s="616"/>
      <c r="H79" s="616"/>
      <c r="I79" s="616"/>
      <c r="J79" s="616"/>
      <c r="K79" s="616"/>
      <c r="L79" s="616"/>
      <c r="M79" s="1006" t="s">
        <v>165</v>
      </c>
    </row>
    <row r="80" spans="1:36">
      <c r="A80" s="896"/>
      <c r="B80" s="896"/>
      <c r="C80" s="896"/>
      <c r="D80" s="897"/>
      <c r="M80" s="975" t="s">
        <v>106</v>
      </c>
    </row>
    <row r="82" spans="2:43">
      <c r="E82" s="901"/>
      <c r="F82" s="901"/>
      <c r="G82" s="901"/>
      <c r="H82" s="901"/>
      <c r="I82" s="901"/>
      <c r="J82" s="901"/>
      <c r="K82" s="901"/>
      <c r="L82" s="901"/>
      <c r="M82" s="901"/>
    </row>
    <row r="83" spans="2:43">
      <c r="B83" s="894"/>
    </row>
    <row r="84" spans="2:43">
      <c r="B84" s="894"/>
    </row>
    <row r="85" spans="2:43" s="610" customFormat="1">
      <c r="B85" s="894"/>
      <c r="D85" s="613"/>
      <c r="E85" s="861"/>
      <c r="F85" s="861"/>
      <c r="G85" s="861"/>
      <c r="H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H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H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H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H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H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H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H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H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H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H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H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H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H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H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894"/>
      <c r="D100" s="613"/>
      <c r="E100" s="861"/>
      <c r="F100" s="861"/>
      <c r="G100" s="861"/>
      <c r="H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894"/>
      <c r="D101" s="613"/>
      <c r="E101" s="861"/>
      <c r="F101" s="861"/>
      <c r="G101" s="861"/>
      <c r="H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E102" s="861"/>
      <c r="F102" s="861"/>
      <c r="G102" s="861"/>
      <c r="H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H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894"/>
      <c r="D104" s="613"/>
      <c r="E104" s="861"/>
      <c r="F104" s="861"/>
      <c r="G104" s="861"/>
      <c r="H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902"/>
      <c r="D105" s="613"/>
      <c r="E105" s="861"/>
      <c r="F105" s="861"/>
      <c r="G105" s="861"/>
      <c r="H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902"/>
      <c r="D106" s="613"/>
      <c r="E106" s="861"/>
      <c r="F106" s="861"/>
      <c r="G106" s="861"/>
      <c r="H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H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H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H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H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H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H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H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H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H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H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H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H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H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894"/>
      <c r="D120" s="613"/>
      <c r="E120" s="861"/>
      <c r="F120" s="861"/>
      <c r="G120" s="861"/>
      <c r="H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894"/>
      <c r="D121" s="613"/>
      <c r="E121" s="861"/>
      <c r="F121" s="861"/>
      <c r="G121" s="861"/>
      <c r="H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H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H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H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H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H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H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H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1:59" s="610" customFormat="1">
      <c r="B129" s="903"/>
      <c r="D129" s="613"/>
      <c r="E129" s="861"/>
      <c r="F129" s="861"/>
      <c r="G129" s="861"/>
      <c r="H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row r="130" spans="1:59" s="610" customFormat="1">
      <c r="B130" s="903"/>
      <c r="D130" s="613"/>
      <c r="E130" s="861"/>
      <c r="F130" s="861"/>
      <c r="G130" s="861"/>
      <c r="H130" s="861"/>
      <c r="I130" s="861"/>
      <c r="J130" s="861"/>
      <c r="K130" s="861"/>
      <c r="L130" s="861"/>
      <c r="M130" s="861"/>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row>
    <row r="131" spans="1:59" s="610" customFormat="1">
      <c r="B131" s="903"/>
      <c r="D131" s="613"/>
      <c r="E131" s="861"/>
      <c r="F131" s="861"/>
      <c r="G131" s="861"/>
      <c r="H131" s="861"/>
      <c r="I131" s="861"/>
      <c r="J131" s="861"/>
      <c r="K131" s="861"/>
      <c r="L131" s="861"/>
      <c r="M131" s="861"/>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row>
    <row r="132" spans="1:59" s="861" customFormat="1">
      <c r="A132" s="610"/>
      <c r="B132" s="610"/>
      <c r="C132" s="610"/>
      <c r="D132" s="613"/>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row>
    <row r="133" spans="1:59" s="861" customFormat="1">
      <c r="A133" s="610"/>
      <c r="B133" s="610"/>
      <c r="C133" s="610"/>
      <c r="D133" s="613"/>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row>
    <row r="134" spans="1:59" s="861" customFormat="1">
      <c r="A134" s="610"/>
      <c r="B134" s="610"/>
      <c r="C134" s="610"/>
      <c r="D134" s="613"/>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row>
  </sheetData>
  <mergeCells count="4">
    <mergeCell ref="E12:L12"/>
    <mergeCell ref="E13:F13"/>
    <mergeCell ref="H13:I13"/>
    <mergeCell ref="K13:L13"/>
  </mergeCells>
  <printOptions horizontalCentered="1"/>
  <pageMargins left="0.45" right="0.45" top="0.75" bottom="0.75" header="0.3" footer="0.3"/>
  <pageSetup paperSize="9" scale="70"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8D10-94B0-4C92-9F63-82141179D0C8}">
  <dimension ref="A1:BG134"/>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9.85546875" style="613" customWidth="1"/>
    <col min="5" max="5" width="11.5703125" style="861" customWidth="1"/>
    <col min="6" max="6" width="19.5703125" style="861" customWidth="1"/>
    <col min="7" max="7" width="1.42578125" style="861" customWidth="1"/>
    <col min="8" max="8" width="11.5703125" style="610" customWidth="1"/>
    <col min="9" max="9" width="19.5703125" style="861" customWidth="1"/>
    <col min="10" max="10" width="1.42578125" style="861" customWidth="1"/>
    <col min="11" max="11" width="11.5703125" style="861" customWidth="1"/>
    <col min="12" max="12" width="19.5703125" style="861" customWidth="1"/>
    <col min="13" max="13" width="1.5703125" style="861" customWidth="1"/>
    <col min="14" max="16384" width="10" style="362"/>
  </cols>
  <sheetData>
    <row r="1" spans="1:13" ht="15">
      <c r="M1" s="342" t="s">
        <v>0</v>
      </c>
    </row>
    <row r="2" spans="1:13" ht="14.25">
      <c r="M2" s="343" t="s">
        <v>1</v>
      </c>
    </row>
    <row r="3" spans="1:13" ht="15" customHeight="1">
      <c r="E3" s="904"/>
      <c r="F3" s="981"/>
    </row>
    <row r="4" spans="1:13" ht="15" customHeight="1">
      <c r="E4" s="904"/>
      <c r="F4" s="980"/>
    </row>
    <row r="5" spans="1:13" s="848" customFormat="1" ht="16.5">
      <c r="A5" s="842"/>
      <c r="B5" s="843" t="s">
        <v>293</v>
      </c>
      <c r="C5" s="844" t="s">
        <v>456</v>
      </c>
      <c r="D5" s="845"/>
      <c r="E5" s="904"/>
      <c r="F5" s="904"/>
      <c r="G5" s="861"/>
      <c r="H5" s="610"/>
      <c r="I5" s="861"/>
      <c r="J5" s="861"/>
      <c r="K5" s="861"/>
      <c r="L5" s="861"/>
      <c r="M5" s="885"/>
    </row>
    <row r="6" spans="1:13" s="848" customFormat="1" ht="16.5">
      <c r="A6" s="842"/>
      <c r="B6" s="843"/>
      <c r="C6" s="844" t="s">
        <v>459</v>
      </c>
      <c r="D6" s="845"/>
      <c r="E6" s="906"/>
      <c r="F6" s="906"/>
      <c r="G6" s="861"/>
      <c r="H6" s="610"/>
      <c r="I6" s="861"/>
      <c r="J6" s="861"/>
      <c r="K6" s="861"/>
      <c r="L6" s="861"/>
      <c r="M6" s="885"/>
    </row>
    <row r="7" spans="1:13" s="848" customFormat="1" ht="16.5">
      <c r="A7" s="842"/>
      <c r="B7" s="849" t="s">
        <v>294</v>
      </c>
      <c r="C7" s="850" t="s">
        <v>460</v>
      </c>
      <c r="D7" s="851"/>
      <c r="E7" s="855"/>
      <c r="F7" s="855"/>
      <c r="G7" s="861"/>
      <c r="H7" s="610"/>
      <c r="I7" s="861"/>
      <c r="J7" s="861"/>
      <c r="K7" s="861"/>
      <c r="L7" s="861"/>
      <c r="M7" s="885"/>
    </row>
    <row r="8" spans="1:13" s="848" customFormat="1" ht="16.5">
      <c r="A8" s="842"/>
      <c r="B8" s="849"/>
      <c r="C8" s="850" t="s">
        <v>461</v>
      </c>
      <c r="D8" s="851"/>
      <c r="E8" s="861"/>
      <c r="F8" s="861"/>
      <c r="G8" s="861"/>
      <c r="H8" s="610"/>
      <c r="I8" s="861"/>
      <c r="J8" s="861"/>
      <c r="K8" s="861"/>
      <c r="L8" s="861"/>
      <c r="M8" s="885"/>
    </row>
    <row r="9" spans="1:13" s="848" customFormat="1" ht="16.5">
      <c r="A9" s="842"/>
      <c r="B9" s="849"/>
      <c r="C9" s="850"/>
      <c r="D9" s="851"/>
      <c r="E9" s="861"/>
      <c r="F9" s="861"/>
      <c r="G9" s="861"/>
      <c r="H9" s="610"/>
      <c r="I9" s="861"/>
      <c r="J9" s="861"/>
      <c r="K9" s="861"/>
      <c r="L9" s="861"/>
      <c r="M9" s="885"/>
    </row>
    <row r="10" spans="1:13" ht="15" customHeight="1" thickBot="1">
      <c r="B10" s="610" t="s">
        <v>443</v>
      </c>
    </row>
    <row r="11" spans="1:13" ht="14.25" thickTop="1">
      <c r="A11" s="852"/>
      <c r="B11" s="853"/>
      <c r="C11" s="853"/>
      <c r="D11" s="589"/>
      <c r="E11" s="886"/>
      <c r="F11" s="886"/>
      <c r="G11" s="886"/>
      <c r="H11" s="853"/>
      <c r="I11" s="886"/>
      <c r="J11" s="886"/>
      <c r="K11" s="886"/>
      <c r="L11" s="886"/>
      <c r="M11" s="886"/>
    </row>
    <row r="12" spans="1:13" ht="18" customHeight="1">
      <c r="B12" s="983" t="s">
        <v>432</v>
      </c>
      <c r="C12" s="351"/>
      <c r="D12" s="887" t="s">
        <v>337</v>
      </c>
      <c r="E12" s="999" t="s">
        <v>450</v>
      </c>
      <c r="F12" s="999"/>
      <c r="G12" s="999"/>
      <c r="H12" s="999"/>
      <c r="I12" s="999"/>
      <c r="J12" s="999"/>
      <c r="K12" s="999"/>
      <c r="L12" s="999"/>
      <c r="M12" s="887"/>
    </row>
    <row r="13" spans="1:13" ht="18" customHeight="1">
      <c r="B13" s="983" t="s">
        <v>433</v>
      </c>
      <c r="C13" s="889"/>
      <c r="D13" s="890" t="s">
        <v>338</v>
      </c>
      <c r="E13" s="888" t="s">
        <v>420</v>
      </c>
      <c r="F13" s="888"/>
      <c r="G13" s="855"/>
      <c r="H13" s="888" t="s">
        <v>421</v>
      </c>
      <c r="I13" s="888"/>
      <c r="J13" s="855"/>
      <c r="K13" s="888" t="s">
        <v>422</v>
      </c>
      <c r="L13" s="888"/>
      <c r="M13" s="891"/>
    </row>
    <row r="14" spans="1:13" ht="18" customHeight="1">
      <c r="B14" s="988" t="s">
        <v>434</v>
      </c>
      <c r="C14" s="889"/>
      <c r="D14" s="890"/>
      <c r="E14" s="859" t="s">
        <v>271</v>
      </c>
      <c r="F14" s="860" t="s">
        <v>408</v>
      </c>
      <c r="G14" s="858"/>
      <c r="H14" s="859" t="s">
        <v>271</v>
      </c>
      <c r="I14" s="860" t="s">
        <v>408</v>
      </c>
      <c r="J14" s="858"/>
      <c r="K14" s="859" t="s">
        <v>271</v>
      </c>
      <c r="L14" s="860" t="s">
        <v>408</v>
      </c>
      <c r="M14" s="858"/>
    </row>
    <row r="15" spans="1:13" ht="18" customHeight="1">
      <c r="B15" s="988" t="s">
        <v>435</v>
      </c>
      <c r="C15" s="889"/>
      <c r="D15" s="890"/>
      <c r="E15" s="862" t="s">
        <v>262</v>
      </c>
      <c r="F15" s="863" t="s">
        <v>409</v>
      </c>
      <c r="G15" s="858"/>
      <c r="H15" s="862" t="s">
        <v>262</v>
      </c>
      <c r="I15" s="863" t="s">
        <v>409</v>
      </c>
      <c r="J15" s="858"/>
      <c r="K15" s="862" t="s">
        <v>262</v>
      </c>
      <c r="L15" s="863" t="s">
        <v>409</v>
      </c>
      <c r="M15" s="858"/>
    </row>
    <row r="16" spans="1:13">
      <c r="B16" s="889"/>
      <c r="C16" s="889"/>
      <c r="D16" s="890"/>
      <c r="E16" s="909"/>
      <c r="F16" s="864" t="s">
        <v>410</v>
      </c>
      <c r="G16" s="858"/>
      <c r="H16" s="862"/>
      <c r="I16" s="864" t="s">
        <v>410</v>
      </c>
      <c r="J16" s="858"/>
      <c r="K16" s="858"/>
      <c r="L16" s="864" t="s">
        <v>410</v>
      </c>
      <c r="M16" s="858"/>
    </row>
    <row r="17" spans="1:30" ht="8.1" customHeight="1">
      <c r="A17" s="865"/>
      <c r="B17" s="866"/>
      <c r="C17" s="866"/>
      <c r="D17" s="867"/>
      <c r="E17" s="910"/>
      <c r="F17" s="910"/>
      <c r="G17" s="868"/>
      <c r="H17" s="868"/>
      <c r="I17" s="868"/>
      <c r="J17" s="868"/>
      <c r="K17" s="868"/>
      <c r="L17" s="868"/>
      <c r="M17" s="868"/>
    </row>
    <row r="18" spans="1:30" ht="8.1" customHeight="1">
      <c r="B18" s="608"/>
      <c r="C18" s="608"/>
      <c r="D18" s="597"/>
      <c r="E18" s="858"/>
      <c r="F18" s="858"/>
      <c r="G18" s="855"/>
      <c r="H18" s="855"/>
      <c r="I18" s="855"/>
      <c r="J18" s="855"/>
      <c r="K18" s="855"/>
      <c r="L18" s="855"/>
      <c r="M18" s="855"/>
    </row>
    <row r="19" spans="1:30" ht="15" customHeight="1">
      <c r="B19" s="608" t="s">
        <v>411</v>
      </c>
      <c r="C19" s="608"/>
      <c r="D19" s="597">
        <v>2022</v>
      </c>
      <c r="E19" s="864">
        <v>752135</v>
      </c>
      <c r="F19" s="864">
        <v>108969077988.70999</v>
      </c>
      <c r="G19" s="864"/>
      <c r="H19" s="864">
        <v>557928</v>
      </c>
      <c r="I19" s="864">
        <v>64947425745.580002</v>
      </c>
      <c r="J19" s="864"/>
      <c r="K19" s="864">
        <v>317977</v>
      </c>
      <c r="L19" s="864">
        <v>39208484856.309998</v>
      </c>
      <c r="M19" s="855"/>
      <c r="N19" s="350"/>
      <c r="O19" s="350"/>
      <c r="P19" s="350"/>
      <c r="Q19" s="350"/>
      <c r="R19" s="350"/>
      <c r="S19" s="350"/>
      <c r="T19" s="350"/>
      <c r="U19" s="350"/>
      <c r="V19" s="350"/>
      <c r="W19" s="350"/>
      <c r="X19" s="350"/>
      <c r="Y19" s="350"/>
      <c r="Z19" s="350"/>
      <c r="AA19" s="350"/>
      <c r="AB19" s="350"/>
      <c r="AC19" s="350"/>
      <c r="AD19" s="350"/>
    </row>
    <row r="20" spans="1:30" ht="15" customHeight="1">
      <c r="B20" s="608"/>
      <c r="C20" s="608"/>
      <c r="D20" s="597">
        <v>2023</v>
      </c>
      <c r="E20" s="864">
        <v>763584</v>
      </c>
      <c r="F20" s="864">
        <v>117775203392.42001</v>
      </c>
      <c r="G20" s="864"/>
      <c r="H20" s="864">
        <v>589342</v>
      </c>
      <c r="I20" s="864">
        <v>71026401000.25</v>
      </c>
      <c r="J20" s="864"/>
      <c r="K20" s="864">
        <v>344308</v>
      </c>
      <c r="L20" s="864">
        <v>44509122437.539993</v>
      </c>
      <c r="M20" s="855"/>
      <c r="N20" s="350"/>
      <c r="O20" s="350"/>
      <c r="P20" s="350"/>
      <c r="Q20" s="350"/>
      <c r="R20" s="350"/>
      <c r="S20" s="350"/>
      <c r="T20" s="350"/>
      <c r="U20" s="350"/>
      <c r="V20" s="350"/>
      <c r="W20" s="350"/>
      <c r="X20" s="350"/>
      <c r="Y20" s="350"/>
      <c r="Z20" s="350"/>
      <c r="AA20" s="350"/>
      <c r="AB20" s="350"/>
      <c r="AC20" s="350"/>
      <c r="AD20" s="350"/>
    </row>
    <row r="21" spans="1:30" ht="15" customHeight="1">
      <c r="B21" s="608"/>
      <c r="C21" s="608"/>
      <c r="D21" s="597">
        <v>2024</v>
      </c>
      <c r="E21" s="892">
        <v>344262</v>
      </c>
      <c r="F21" s="892">
        <v>104519050122.35001</v>
      </c>
      <c r="H21" s="892">
        <v>256828</v>
      </c>
      <c r="I21" s="892">
        <v>62879997392.429993</v>
      </c>
      <c r="J21" s="892"/>
      <c r="K21" s="892">
        <v>141120</v>
      </c>
      <c r="L21" s="892">
        <v>35835786075.259995</v>
      </c>
      <c r="M21" s="855"/>
      <c r="N21" s="350"/>
      <c r="O21" s="350"/>
      <c r="P21" s="350"/>
      <c r="Q21" s="350"/>
      <c r="R21" s="350"/>
      <c r="S21" s="350"/>
      <c r="T21" s="350"/>
      <c r="U21" s="350"/>
      <c r="V21" s="350"/>
      <c r="W21" s="350"/>
      <c r="X21" s="350"/>
      <c r="Y21" s="350"/>
      <c r="Z21" s="350"/>
      <c r="AA21" s="350"/>
      <c r="AB21" s="350"/>
      <c r="AC21" s="350"/>
      <c r="AD21" s="350"/>
    </row>
    <row r="22" spans="1:30" ht="8.1" customHeight="1">
      <c r="B22" s="608"/>
      <c r="C22" s="608"/>
      <c r="D22" s="934"/>
      <c r="E22" s="616"/>
      <c r="F22" s="616"/>
      <c r="G22" s="363"/>
      <c r="H22" s="616"/>
      <c r="I22" s="616"/>
      <c r="J22" s="363"/>
      <c r="K22" s="616"/>
      <c r="L22" s="616"/>
      <c r="M22" s="345"/>
      <c r="N22" s="350"/>
      <c r="O22" s="350"/>
      <c r="P22" s="350"/>
      <c r="Q22" s="350"/>
      <c r="R22" s="350"/>
      <c r="S22" s="350"/>
      <c r="T22" s="350"/>
      <c r="U22" s="350"/>
      <c r="V22" s="350"/>
      <c r="W22" s="350"/>
      <c r="X22" s="350"/>
      <c r="Y22" s="350"/>
      <c r="Z22" s="350"/>
      <c r="AA22" s="350"/>
      <c r="AB22" s="350"/>
      <c r="AC22" s="350"/>
      <c r="AD22" s="350"/>
    </row>
    <row r="23" spans="1:30" ht="15" customHeight="1">
      <c r="B23" s="351" t="s">
        <v>436</v>
      </c>
      <c r="C23" s="351"/>
      <c r="D23" s="934">
        <v>2022</v>
      </c>
      <c r="E23" s="616">
        <v>201854</v>
      </c>
      <c r="F23" s="616">
        <v>279230604.98000002</v>
      </c>
      <c r="G23" s="616"/>
      <c r="H23" s="616">
        <v>207228</v>
      </c>
      <c r="I23" s="616">
        <v>310596430.77999997</v>
      </c>
      <c r="J23" s="616"/>
      <c r="K23" s="616">
        <v>150895</v>
      </c>
      <c r="L23" s="616">
        <v>207941463.81999999</v>
      </c>
      <c r="M23" s="345"/>
      <c r="N23" s="350"/>
      <c r="O23" s="350"/>
      <c r="P23" s="350"/>
      <c r="Q23" s="350"/>
      <c r="R23" s="350"/>
      <c r="S23" s="350"/>
      <c r="T23" s="350"/>
      <c r="U23" s="350"/>
      <c r="V23" s="350"/>
      <c r="W23" s="350"/>
      <c r="X23" s="350"/>
      <c r="Y23" s="350"/>
      <c r="Z23" s="350"/>
      <c r="AA23" s="350"/>
      <c r="AB23" s="350"/>
      <c r="AC23" s="350"/>
      <c r="AD23" s="350"/>
    </row>
    <row r="24" spans="1:30" ht="15" customHeight="1">
      <c r="B24" s="351"/>
      <c r="C24" s="351"/>
      <c r="D24" s="934">
        <v>2023</v>
      </c>
      <c r="E24" s="616">
        <v>194706</v>
      </c>
      <c r="F24" s="616">
        <v>310588731.50999999</v>
      </c>
      <c r="G24" s="616"/>
      <c r="H24" s="616">
        <v>223909</v>
      </c>
      <c r="I24" s="616">
        <v>333564771.54000002</v>
      </c>
      <c r="J24" s="616"/>
      <c r="K24" s="616">
        <v>162590</v>
      </c>
      <c r="L24" s="616">
        <v>225947187.28999999</v>
      </c>
      <c r="M24" s="345"/>
      <c r="N24" s="350"/>
      <c r="O24" s="350"/>
      <c r="P24" s="350"/>
      <c r="Q24" s="350"/>
      <c r="R24" s="350"/>
      <c r="S24" s="350"/>
      <c r="T24" s="350"/>
      <c r="U24" s="350"/>
      <c r="V24" s="350"/>
      <c r="W24" s="350"/>
      <c r="X24" s="350"/>
      <c r="Y24" s="350"/>
      <c r="Z24" s="350"/>
      <c r="AA24" s="350"/>
      <c r="AB24" s="350"/>
      <c r="AC24" s="350"/>
      <c r="AD24" s="350"/>
    </row>
    <row r="25" spans="1:30" ht="15" customHeight="1">
      <c r="B25" s="351"/>
      <c r="C25" s="351"/>
      <c r="D25" s="934">
        <v>2024</v>
      </c>
      <c r="E25" s="893">
        <v>7535</v>
      </c>
      <c r="F25" s="893">
        <v>17258869.289999999</v>
      </c>
      <c r="H25" s="893">
        <v>22346</v>
      </c>
      <c r="I25" s="893">
        <v>51438613.920000002</v>
      </c>
      <c r="J25" s="1004"/>
      <c r="K25" s="893">
        <v>40784</v>
      </c>
      <c r="L25" s="893">
        <v>60092917.75</v>
      </c>
      <c r="M25" s="345"/>
      <c r="N25" s="350"/>
      <c r="O25" s="350"/>
      <c r="P25" s="350"/>
      <c r="Q25" s="350"/>
      <c r="R25" s="350"/>
      <c r="S25" s="350"/>
      <c r="T25" s="350"/>
      <c r="U25" s="350"/>
      <c r="V25" s="350"/>
      <c r="W25" s="350"/>
      <c r="X25" s="350"/>
      <c r="Y25" s="350"/>
      <c r="Z25" s="350"/>
      <c r="AA25" s="350"/>
      <c r="AB25" s="350"/>
      <c r="AC25" s="350"/>
      <c r="AD25" s="350"/>
    </row>
    <row r="26" spans="1:30" ht="8.1" customHeight="1">
      <c r="B26" s="351"/>
      <c r="C26" s="351"/>
      <c r="D26" s="934"/>
      <c r="E26" s="616"/>
      <c r="F26" s="616"/>
      <c r="G26" s="616"/>
      <c r="H26" s="616"/>
      <c r="I26" s="616"/>
      <c r="J26" s="616"/>
      <c r="K26" s="616"/>
      <c r="L26" s="616"/>
      <c r="M26" s="346"/>
      <c r="N26" s="350"/>
      <c r="O26" s="350"/>
      <c r="P26" s="350"/>
      <c r="Q26" s="350"/>
      <c r="R26" s="350"/>
      <c r="S26" s="350"/>
      <c r="T26" s="350"/>
      <c r="U26" s="350"/>
      <c r="V26" s="350"/>
      <c r="W26" s="350"/>
      <c r="X26" s="350"/>
      <c r="Y26" s="350"/>
      <c r="Z26" s="350"/>
      <c r="AA26" s="350"/>
      <c r="AB26" s="350"/>
      <c r="AC26" s="350"/>
      <c r="AD26" s="350"/>
    </row>
    <row r="27" spans="1:30" ht="15" customHeight="1">
      <c r="B27" s="351" t="s">
        <v>309</v>
      </c>
      <c r="C27" s="351"/>
      <c r="D27" s="934">
        <v>2022</v>
      </c>
      <c r="E27" s="616">
        <v>42430</v>
      </c>
      <c r="F27" s="616">
        <v>307612057.24000001</v>
      </c>
      <c r="G27" s="616"/>
      <c r="H27" s="616">
        <v>50489</v>
      </c>
      <c r="I27" s="616">
        <v>365941800.12</v>
      </c>
      <c r="J27" s="616"/>
      <c r="K27" s="616">
        <v>25783</v>
      </c>
      <c r="L27" s="616">
        <v>184360018.99000001</v>
      </c>
      <c r="M27" s="346"/>
      <c r="N27" s="350"/>
      <c r="O27" s="350"/>
      <c r="P27" s="350"/>
      <c r="Q27" s="350"/>
      <c r="R27" s="350"/>
      <c r="S27" s="350"/>
      <c r="T27" s="350"/>
      <c r="U27" s="350"/>
      <c r="V27" s="350"/>
      <c r="W27" s="350"/>
      <c r="X27" s="350"/>
      <c r="Y27" s="350"/>
      <c r="Z27" s="350"/>
      <c r="AA27" s="350"/>
      <c r="AB27" s="350"/>
      <c r="AC27" s="350"/>
      <c r="AD27" s="350"/>
    </row>
    <row r="28" spans="1:30" ht="15" customHeight="1">
      <c r="B28" s="351"/>
      <c r="C28" s="351"/>
      <c r="D28" s="934">
        <v>2023</v>
      </c>
      <c r="E28" s="616">
        <v>45469</v>
      </c>
      <c r="F28" s="616">
        <v>330067564.83999997</v>
      </c>
      <c r="G28" s="616"/>
      <c r="H28" s="616">
        <v>52185</v>
      </c>
      <c r="I28" s="616">
        <v>377766127.88</v>
      </c>
      <c r="J28" s="616"/>
      <c r="K28" s="616">
        <v>27712</v>
      </c>
      <c r="L28" s="616">
        <v>198296644.68000001</v>
      </c>
      <c r="M28" s="346"/>
      <c r="N28" s="350"/>
      <c r="O28" s="350"/>
      <c r="P28" s="350"/>
      <c r="Q28" s="350"/>
      <c r="R28" s="350"/>
      <c r="S28" s="350"/>
      <c r="T28" s="350"/>
      <c r="U28" s="350"/>
      <c r="V28" s="350"/>
      <c r="W28" s="350"/>
      <c r="X28" s="350"/>
      <c r="Y28" s="350"/>
      <c r="Z28" s="350"/>
      <c r="AA28" s="350"/>
      <c r="AB28" s="350"/>
      <c r="AC28" s="350"/>
      <c r="AD28" s="350"/>
    </row>
    <row r="29" spans="1:30" ht="15" customHeight="1">
      <c r="B29" s="351"/>
      <c r="C29" s="351"/>
      <c r="D29" s="934">
        <v>2024</v>
      </c>
      <c r="E29" s="893">
        <v>7690</v>
      </c>
      <c r="F29" s="893">
        <v>58641177.25</v>
      </c>
      <c r="H29" s="893">
        <v>19242</v>
      </c>
      <c r="I29" s="893">
        <v>144245764.87</v>
      </c>
      <c r="J29" s="939"/>
      <c r="K29" s="893">
        <v>9053</v>
      </c>
      <c r="L29" s="893">
        <v>64932971.469999999</v>
      </c>
      <c r="M29" s="346"/>
      <c r="N29" s="350"/>
      <c r="O29" s="350"/>
      <c r="P29" s="350"/>
      <c r="Q29" s="350"/>
      <c r="R29" s="350"/>
      <c r="S29" s="350"/>
      <c r="T29" s="350"/>
      <c r="U29" s="350"/>
      <c r="V29" s="350"/>
      <c r="W29" s="350"/>
      <c r="X29" s="350"/>
      <c r="Y29" s="350"/>
      <c r="Z29" s="350"/>
      <c r="AA29" s="350"/>
      <c r="AB29" s="350"/>
      <c r="AC29" s="350"/>
      <c r="AD29" s="350"/>
    </row>
    <row r="30" spans="1:30" ht="8.1" customHeight="1">
      <c r="B30" s="351"/>
      <c r="C30" s="351"/>
      <c r="D30" s="934"/>
      <c r="E30" s="616"/>
      <c r="F30" s="616"/>
      <c r="G30" s="616"/>
      <c r="H30" s="616"/>
      <c r="I30" s="616"/>
      <c r="J30" s="616"/>
      <c r="K30" s="616"/>
      <c r="L30" s="616"/>
      <c r="M30" s="347"/>
      <c r="N30" s="350"/>
      <c r="O30" s="350"/>
      <c r="P30" s="350"/>
      <c r="Q30" s="350"/>
      <c r="R30" s="350"/>
      <c r="S30" s="350"/>
      <c r="T30" s="350"/>
      <c r="U30" s="350"/>
      <c r="V30" s="350"/>
      <c r="W30" s="350"/>
      <c r="X30" s="350"/>
      <c r="Y30" s="350"/>
      <c r="Z30" s="350"/>
      <c r="AA30" s="350"/>
      <c r="AB30" s="350"/>
      <c r="AC30" s="350"/>
      <c r="AD30" s="350"/>
    </row>
    <row r="31" spans="1:30" ht="15" customHeight="1">
      <c r="B31" s="351" t="s">
        <v>310</v>
      </c>
      <c r="C31" s="351"/>
      <c r="D31" s="934">
        <v>2022</v>
      </c>
      <c r="E31" s="616">
        <v>49772</v>
      </c>
      <c r="F31" s="616">
        <v>727083635.24000001</v>
      </c>
      <c r="G31" s="616"/>
      <c r="H31" s="616">
        <v>57856</v>
      </c>
      <c r="I31" s="616">
        <v>830494577.45000005</v>
      </c>
      <c r="J31" s="616"/>
      <c r="K31" s="616">
        <v>24275</v>
      </c>
      <c r="L31" s="616">
        <v>347741177.80000001</v>
      </c>
      <c r="M31" s="347"/>
      <c r="N31" s="350"/>
      <c r="O31" s="350"/>
      <c r="P31" s="350"/>
      <c r="Q31" s="350"/>
      <c r="R31" s="350"/>
      <c r="S31" s="350"/>
      <c r="T31" s="350"/>
      <c r="U31" s="350"/>
      <c r="V31" s="350"/>
      <c r="W31" s="350"/>
      <c r="X31" s="350"/>
      <c r="Y31" s="350"/>
      <c r="Z31" s="350"/>
      <c r="AA31" s="350"/>
      <c r="AB31" s="350"/>
      <c r="AC31" s="350"/>
      <c r="AD31" s="350"/>
    </row>
    <row r="32" spans="1:30" ht="15" customHeight="1">
      <c r="B32" s="351"/>
      <c r="C32" s="351"/>
      <c r="D32" s="934">
        <v>2023</v>
      </c>
      <c r="E32" s="616">
        <v>52120</v>
      </c>
      <c r="F32" s="616">
        <v>756280583.33000004</v>
      </c>
      <c r="G32" s="616"/>
      <c r="H32" s="616">
        <v>59596</v>
      </c>
      <c r="I32" s="616">
        <v>856871813.21000004</v>
      </c>
      <c r="J32" s="616"/>
      <c r="K32" s="616">
        <v>25924</v>
      </c>
      <c r="L32" s="616">
        <v>369583177.07999998</v>
      </c>
      <c r="M32" s="347"/>
      <c r="N32" s="350"/>
      <c r="O32" s="350"/>
      <c r="P32" s="350"/>
      <c r="Q32" s="350"/>
      <c r="R32" s="350"/>
      <c r="S32" s="350"/>
      <c r="T32" s="350"/>
      <c r="U32" s="350"/>
      <c r="V32" s="350"/>
      <c r="W32" s="350"/>
      <c r="X32" s="350"/>
      <c r="Y32" s="350"/>
      <c r="Z32" s="350"/>
      <c r="AA32" s="350"/>
      <c r="AB32" s="350"/>
      <c r="AC32" s="350"/>
      <c r="AD32" s="350"/>
    </row>
    <row r="33" spans="2:43" ht="15" customHeight="1">
      <c r="B33" s="351"/>
      <c r="C33" s="351"/>
      <c r="D33" s="934">
        <v>2024</v>
      </c>
      <c r="E33" s="893">
        <v>14697</v>
      </c>
      <c r="F33" s="893">
        <v>213663423.78</v>
      </c>
      <c r="H33" s="893">
        <v>32853</v>
      </c>
      <c r="I33" s="893">
        <v>481754738.13999999</v>
      </c>
      <c r="J33" s="1005"/>
      <c r="K33" s="893">
        <v>9774</v>
      </c>
      <c r="L33" s="893">
        <v>140044100.56</v>
      </c>
      <c r="M33" s="347"/>
      <c r="N33" s="350"/>
      <c r="O33" s="350"/>
      <c r="P33" s="350"/>
      <c r="Q33" s="350"/>
      <c r="R33" s="350"/>
      <c r="S33" s="350"/>
      <c r="T33" s="350"/>
      <c r="U33" s="350"/>
      <c r="V33" s="350"/>
      <c r="W33" s="350"/>
      <c r="X33" s="350"/>
      <c r="Y33" s="350"/>
      <c r="Z33" s="350"/>
      <c r="AA33" s="350"/>
      <c r="AB33" s="350"/>
      <c r="AC33" s="350"/>
      <c r="AD33" s="350"/>
    </row>
    <row r="34" spans="2:43" ht="8.1" customHeight="1">
      <c r="B34" s="351"/>
      <c r="C34" s="351"/>
      <c r="D34" s="934"/>
      <c r="E34" s="616"/>
      <c r="F34" s="616"/>
      <c r="G34" s="616"/>
      <c r="H34" s="616"/>
      <c r="I34" s="616"/>
      <c r="J34" s="616"/>
      <c r="K34" s="616"/>
      <c r="L34" s="616"/>
      <c r="M34" s="348"/>
      <c r="N34" s="350"/>
      <c r="O34" s="350"/>
      <c r="P34" s="350"/>
      <c r="Q34" s="350"/>
      <c r="R34" s="350"/>
      <c r="S34" s="350"/>
      <c r="T34" s="350"/>
      <c r="U34" s="350"/>
      <c r="V34" s="350"/>
      <c r="W34" s="350"/>
      <c r="X34" s="350"/>
      <c r="Y34" s="350"/>
      <c r="Z34" s="350"/>
      <c r="AA34" s="350"/>
      <c r="AB34" s="350"/>
      <c r="AC34" s="350"/>
      <c r="AD34" s="350"/>
    </row>
    <row r="35" spans="2:43" ht="15" customHeight="1">
      <c r="B35" s="351" t="s">
        <v>311</v>
      </c>
      <c r="C35" s="351"/>
      <c r="D35" s="934">
        <v>2022</v>
      </c>
      <c r="E35" s="616">
        <v>35120</v>
      </c>
      <c r="F35" s="616">
        <v>870414652.86000001</v>
      </c>
      <c r="G35" s="616"/>
      <c r="H35" s="616">
        <v>33014</v>
      </c>
      <c r="I35" s="616">
        <v>811614095.00999999</v>
      </c>
      <c r="J35" s="616"/>
      <c r="K35" s="616">
        <v>14047</v>
      </c>
      <c r="L35" s="616">
        <v>344595705.97000003</v>
      </c>
      <c r="M35" s="348"/>
      <c r="N35" s="350"/>
      <c r="O35" s="350"/>
      <c r="P35" s="350"/>
      <c r="Q35" s="350"/>
      <c r="R35" s="350"/>
      <c r="S35" s="350"/>
      <c r="T35" s="350"/>
      <c r="U35" s="350"/>
      <c r="V35" s="350"/>
      <c r="W35" s="350"/>
      <c r="X35" s="350"/>
      <c r="Y35" s="350"/>
      <c r="Z35" s="350"/>
      <c r="AA35" s="350"/>
      <c r="AB35" s="350"/>
      <c r="AC35" s="350"/>
      <c r="AD35" s="350"/>
    </row>
    <row r="36" spans="2:43" ht="15" customHeight="1">
      <c r="B36" s="351"/>
      <c r="C36" s="351"/>
      <c r="D36" s="934">
        <v>2023</v>
      </c>
      <c r="E36" s="616">
        <v>34610</v>
      </c>
      <c r="F36" s="616">
        <v>857370967.47000003</v>
      </c>
      <c r="G36" s="616"/>
      <c r="H36" s="616">
        <v>34095</v>
      </c>
      <c r="I36" s="616">
        <v>836830328.16999996</v>
      </c>
      <c r="J36" s="616"/>
      <c r="K36" s="616">
        <v>15039</v>
      </c>
      <c r="L36" s="616">
        <v>368292723.88999999</v>
      </c>
      <c r="M36" s="348"/>
      <c r="N36" s="350"/>
      <c r="O36" s="350"/>
      <c r="P36" s="350"/>
      <c r="Q36" s="350"/>
      <c r="R36" s="350"/>
      <c r="S36" s="350"/>
      <c r="T36" s="350"/>
      <c r="U36" s="350"/>
      <c r="V36" s="350"/>
      <c r="W36" s="350"/>
      <c r="X36" s="350"/>
      <c r="Y36" s="350"/>
      <c r="Z36" s="350"/>
      <c r="AA36" s="350"/>
      <c r="AB36" s="350"/>
      <c r="AC36" s="350"/>
      <c r="AD36" s="350"/>
    </row>
    <row r="37" spans="2:43" ht="15" customHeight="1">
      <c r="B37" s="351"/>
      <c r="C37" s="351"/>
      <c r="D37" s="934">
        <v>2024</v>
      </c>
      <c r="E37" s="893">
        <v>10881</v>
      </c>
      <c r="F37" s="893">
        <v>270462709.26999998</v>
      </c>
      <c r="H37" s="893">
        <v>20471</v>
      </c>
      <c r="I37" s="893">
        <v>503857397.92000002</v>
      </c>
      <c r="J37" s="941"/>
      <c r="K37" s="893">
        <v>6694</v>
      </c>
      <c r="L37" s="893">
        <v>164278128.80000001</v>
      </c>
      <c r="M37" s="348"/>
      <c r="P37" s="350"/>
      <c r="Q37" s="350"/>
      <c r="R37" s="350"/>
      <c r="S37" s="350"/>
      <c r="T37" s="350"/>
      <c r="U37" s="350"/>
      <c r="V37" s="350"/>
      <c r="W37" s="350"/>
      <c r="X37" s="350"/>
      <c r="Y37" s="350"/>
      <c r="Z37" s="350"/>
      <c r="AA37" s="350"/>
      <c r="AB37" s="350"/>
      <c r="AC37" s="350"/>
      <c r="AD37" s="350"/>
    </row>
    <row r="38" spans="2:43" ht="8.1" customHeight="1">
      <c r="B38" s="351"/>
      <c r="C38" s="351"/>
      <c r="D38" s="934"/>
      <c r="E38" s="616"/>
      <c r="F38" s="616"/>
      <c r="G38" s="616"/>
      <c r="H38" s="616"/>
      <c r="I38" s="616"/>
      <c r="J38" s="616"/>
      <c r="K38" s="616"/>
      <c r="L38" s="616"/>
      <c r="M38" s="349"/>
      <c r="N38" s="350"/>
      <c r="O38" s="350"/>
    </row>
    <row r="39" spans="2:43" ht="15" customHeight="1">
      <c r="B39" s="351" t="s">
        <v>312</v>
      </c>
      <c r="C39" s="894"/>
      <c r="D39" s="934">
        <v>2022</v>
      </c>
      <c r="E39" s="616">
        <v>28724</v>
      </c>
      <c r="F39" s="616">
        <v>1000339877.47</v>
      </c>
      <c r="G39" s="616"/>
      <c r="H39" s="616">
        <v>22888</v>
      </c>
      <c r="I39" s="616">
        <v>792937007.25999999</v>
      </c>
      <c r="J39" s="616"/>
      <c r="K39" s="616">
        <v>9651</v>
      </c>
      <c r="L39" s="616">
        <v>334297093.81999999</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c r="C40" s="894"/>
      <c r="D40" s="934">
        <v>2023</v>
      </c>
      <c r="E40" s="616">
        <v>28174</v>
      </c>
      <c r="F40" s="616">
        <v>981687313.73000002</v>
      </c>
      <c r="G40" s="616"/>
      <c r="H40" s="616">
        <v>23196</v>
      </c>
      <c r="I40" s="616">
        <v>804106327.23000002</v>
      </c>
      <c r="J40" s="616"/>
      <c r="K40" s="616">
        <v>10368</v>
      </c>
      <c r="L40" s="616">
        <v>359204160.72000003</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c r="C41" s="894"/>
      <c r="D41" s="934">
        <v>2024</v>
      </c>
      <c r="E41" s="893">
        <v>9855</v>
      </c>
      <c r="F41" s="893">
        <v>344268642.72000003</v>
      </c>
      <c r="H41" s="893">
        <v>14208</v>
      </c>
      <c r="I41" s="893">
        <v>492965420.95999998</v>
      </c>
      <c r="J41" s="356"/>
      <c r="K41" s="893">
        <v>4969</v>
      </c>
      <c r="L41" s="893">
        <v>172014329.50999999</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8.1" customHeight="1">
      <c r="B42" s="351"/>
      <c r="C42" s="894"/>
      <c r="D42" s="934"/>
      <c r="E42" s="616"/>
      <c r="F42" s="616"/>
      <c r="G42" s="616"/>
      <c r="H42" s="616"/>
      <c r="I42" s="616"/>
      <c r="J42" s="616"/>
      <c r="K42" s="616"/>
      <c r="L42" s="616"/>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t="s">
        <v>313</v>
      </c>
      <c r="C43" s="894"/>
      <c r="D43" s="934">
        <v>2022</v>
      </c>
      <c r="E43" s="616">
        <v>24888</v>
      </c>
      <c r="F43" s="616">
        <v>1117133497.9100001</v>
      </c>
      <c r="G43" s="616"/>
      <c r="H43" s="616">
        <v>17131</v>
      </c>
      <c r="I43" s="616">
        <v>765952801.96000004</v>
      </c>
      <c r="J43" s="616"/>
      <c r="K43" s="616">
        <v>7583</v>
      </c>
      <c r="L43" s="616">
        <v>339239947.42000002</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c r="C44" s="894"/>
      <c r="D44" s="934">
        <v>2023</v>
      </c>
      <c r="E44" s="616">
        <v>24481</v>
      </c>
      <c r="F44" s="616">
        <v>1098968824.8099999</v>
      </c>
      <c r="G44" s="616"/>
      <c r="H44" s="616">
        <v>17597</v>
      </c>
      <c r="I44" s="616">
        <v>786981659.36000001</v>
      </c>
      <c r="J44" s="616"/>
      <c r="K44" s="616">
        <v>8002</v>
      </c>
      <c r="L44" s="616">
        <v>357813421.93000001</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c r="C45" s="894"/>
      <c r="D45" s="934">
        <v>2024</v>
      </c>
      <c r="E45" s="893">
        <v>9423</v>
      </c>
      <c r="F45" s="893">
        <v>423602806.11000001</v>
      </c>
      <c r="H45" s="893">
        <v>10582</v>
      </c>
      <c r="I45" s="893">
        <v>473794190.57999998</v>
      </c>
      <c r="J45" s="356"/>
      <c r="K45" s="893">
        <v>3974</v>
      </c>
      <c r="L45" s="893">
        <v>177713421.31</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8.1" customHeight="1">
      <c r="B46" s="351"/>
      <c r="C46" s="894"/>
      <c r="D46" s="934"/>
      <c r="E46" s="616"/>
      <c r="F46" s="616"/>
      <c r="G46" s="616"/>
      <c r="H46" s="616"/>
      <c r="I46" s="616"/>
      <c r="J46" s="616"/>
      <c r="K46" s="616"/>
      <c r="L46" s="616"/>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t="s">
        <v>314</v>
      </c>
      <c r="C47" s="894"/>
      <c r="D47" s="934">
        <v>2022</v>
      </c>
      <c r="E47" s="616">
        <v>41966</v>
      </c>
      <c r="F47" s="616">
        <v>2503372326.9699998</v>
      </c>
      <c r="G47" s="616"/>
      <c r="H47" s="616">
        <v>25514</v>
      </c>
      <c r="I47" s="616">
        <v>1509258209.1099999</v>
      </c>
      <c r="J47" s="616"/>
      <c r="K47" s="616">
        <v>12176</v>
      </c>
      <c r="L47" s="616">
        <v>722342155.23000002</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c r="C48" s="894"/>
      <c r="D48" s="934">
        <v>2023</v>
      </c>
      <c r="E48" s="616">
        <v>42010</v>
      </c>
      <c r="F48" s="616">
        <v>2506059255.3600001</v>
      </c>
      <c r="G48" s="616"/>
      <c r="H48" s="616">
        <v>26250</v>
      </c>
      <c r="I48" s="616">
        <v>1551983510.8900001</v>
      </c>
      <c r="J48" s="616"/>
      <c r="K48" s="616">
        <v>12489</v>
      </c>
      <c r="L48" s="616">
        <v>739169109.36000001</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c r="C49" s="894"/>
      <c r="D49" s="934">
        <v>2024</v>
      </c>
      <c r="E49" s="893">
        <v>19046</v>
      </c>
      <c r="F49" s="893">
        <v>1142153435.5799999</v>
      </c>
      <c r="H49" s="893">
        <v>16348</v>
      </c>
      <c r="I49" s="893">
        <v>968685088.33000004</v>
      </c>
      <c r="J49" s="356"/>
      <c r="K49" s="893">
        <v>6758</v>
      </c>
      <c r="L49" s="893">
        <v>400429512.88</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8.1" customHeight="1">
      <c r="B50" s="351"/>
      <c r="C50" s="894"/>
      <c r="D50" s="934"/>
      <c r="E50" s="616"/>
      <c r="F50" s="616"/>
      <c r="G50" s="616"/>
      <c r="H50" s="616"/>
      <c r="I50" s="616"/>
      <c r="J50" s="616"/>
      <c r="K50" s="616"/>
      <c r="L50" s="616"/>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t="s">
        <v>315</v>
      </c>
      <c r="C51" s="894"/>
      <c r="D51" s="934">
        <v>2022</v>
      </c>
      <c r="E51" s="616">
        <v>51514</v>
      </c>
      <c r="F51" s="616">
        <v>4353830556.21</v>
      </c>
      <c r="G51" s="616"/>
      <c r="H51" s="616">
        <v>24135</v>
      </c>
      <c r="I51" s="616">
        <v>2019273274.5599999</v>
      </c>
      <c r="J51" s="616"/>
      <c r="K51" s="616">
        <v>11666</v>
      </c>
      <c r="L51" s="616">
        <v>977693523.73000002</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c r="C52" s="894"/>
      <c r="D52" s="934">
        <v>2023</v>
      </c>
      <c r="E52" s="616">
        <v>51323</v>
      </c>
      <c r="F52" s="616">
        <v>4334745742.25</v>
      </c>
      <c r="G52" s="616"/>
      <c r="H52" s="616">
        <v>24580</v>
      </c>
      <c r="I52" s="616">
        <v>2059561636.8199999</v>
      </c>
      <c r="J52" s="616"/>
      <c r="K52" s="616">
        <v>12820</v>
      </c>
      <c r="L52" s="616">
        <v>1076464165.27</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c r="C53" s="894"/>
      <c r="D53" s="934">
        <v>2024</v>
      </c>
      <c r="E53" s="893">
        <v>26836</v>
      </c>
      <c r="F53" s="893">
        <v>2275119942.9699998</v>
      </c>
      <c r="H53" s="893">
        <v>16392</v>
      </c>
      <c r="I53" s="893">
        <v>1375366644.5</v>
      </c>
      <c r="J53" s="356"/>
      <c r="K53" s="893">
        <v>7666</v>
      </c>
      <c r="L53" s="893">
        <v>649577029.27999997</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8.1" customHeight="1">
      <c r="B54" s="351"/>
      <c r="C54" s="894"/>
      <c r="D54" s="934"/>
      <c r="E54" s="616"/>
      <c r="F54" s="616"/>
      <c r="G54" s="616"/>
      <c r="H54" s="616"/>
      <c r="I54" s="616"/>
      <c r="J54" s="616"/>
      <c r="K54" s="616"/>
      <c r="L54" s="616"/>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t="s">
        <v>316</v>
      </c>
      <c r="C55" s="894"/>
      <c r="D55" s="934">
        <v>2022</v>
      </c>
      <c r="E55" s="616">
        <v>117658</v>
      </c>
      <c r="F55" s="616">
        <v>17101258966.860001</v>
      </c>
      <c r="G55" s="616"/>
      <c r="H55" s="616">
        <v>43647</v>
      </c>
      <c r="I55" s="616">
        <v>6167376803.7299995</v>
      </c>
      <c r="J55" s="616"/>
      <c r="K55" s="616">
        <v>21212</v>
      </c>
      <c r="L55" s="616">
        <v>3000130347.04</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c r="C56" s="894"/>
      <c r="D56" s="934">
        <v>2023</v>
      </c>
      <c r="E56" s="616">
        <v>118818</v>
      </c>
      <c r="F56" s="616">
        <v>17292981055.630001</v>
      </c>
      <c r="G56" s="616"/>
      <c r="H56" s="616">
        <v>45368</v>
      </c>
      <c r="I56" s="616">
        <v>6422122945.9799995</v>
      </c>
      <c r="J56" s="616"/>
      <c r="K56" s="616">
        <v>23349</v>
      </c>
      <c r="L56" s="616">
        <v>3305365572.1799998</v>
      </c>
      <c r="M56" s="349"/>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row>
    <row r="57" spans="2:43" ht="15" customHeight="1">
      <c r="B57" s="351"/>
      <c r="C57" s="894"/>
      <c r="D57" s="934">
        <v>2024</v>
      </c>
      <c r="E57" s="893">
        <v>78915</v>
      </c>
      <c r="F57" s="893">
        <v>11696524272.639999</v>
      </c>
      <c r="H57" s="893">
        <v>31896</v>
      </c>
      <c r="I57" s="893">
        <v>4545727012.4700003</v>
      </c>
      <c r="J57" s="356"/>
      <c r="K57" s="893">
        <v>15106</v>
      </c>
      <c r="L57" s="893">
        <v>2142691458.6600001</v>
      </c>
      <c r="M57" s="349"/>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row>
    <row r="58" spans="2:43" ht="8.1" customHeight="1">
      <c r="B58" s="351"/>
      <c r="C58" s="894"/>
      <c r="D58" s="934"/>
      <c r="E58" s="616"/>
      <c r="F58" s="616"/>
      <c r="G58" s="616"/>
      <c r="H58" s="616"/>
      <c r="I58" s="616"/>
      <c r="J58" s="616"/>
      <c r="K58" s="616"/>
      <c r="L58" s="616"/>
      <c r="M58" s="349"/>
      <c r="N58" s="350"/>
      <c r="O58" s="350"/>
    </row>
    <row r="59" spans="2:43" ht="15" customHeight="1">
      <c r="B59" s="351" t="s">
        <v>317</v>
      </c>
      <c r="C59" s="351"/>
      <c r="D59" s="934">
        <v>2022</v>
      </c>
      <c r="E59" s="616">
        <v>63432</v>
      </c>
      <c r="F59" s="616">
        <v>15427145388.940001</v>
      </c>
      <c r="G59" s="616"/>
      <c r="H59" s="616">
        <v>21711</v>
      </c>
      <c r="I59" s="616">
        <v>5296847017.2399998</v>
      </c>
      <c r="J59" s="616"/>
      <c r="K59" s="616">
        <v>10425</v>
      </c>
      <c r="L59" s="616">
        <v>2546054770.0799999</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c r="C60" s="351"/>
      <c r="D60" s="934">
        <v>2023</v>
      </c>
      <c r="E60" s="616">
        <v>67662</v>
      </c>
      <c r="F60" s="616">
        <v>16496059780.950001</v>
      </c>
      <c r="G60" s="616"/>
      <c r="H60" s="616">
        <v>23023</v>
      </c>
      <c r="I60" s="616">
        <v>5610963743.9799995</v>
      </c>
      <c r="J60" s="616"/>
      <c r="K60" s="616">
        <v>11598</v>
      </c>
      <c r="L60" s="616">
        <v>2829186084.7600002</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c r="C61" s="351"/>
      <c r="D61" s="934">
        <v>2024</v>
      </c>
      <c r="E61" s="893">
        <v>57335</v>
      </c>
      <c r="F61" s="893">
        <v>14041744007.18</v>
      </c>
      <c r="H61" s="893">
        <v>18418</v>
      </c>
      <c r="I61" s="893">
        <v>4515302889.8500004</v>
      </c>
      <c r="J61" s="356"/>
      <c r="K61" s="893">
        <v>8581</v>
      </c>
      <c r="L61" s="893">
        <v>2099360292.24</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8.1" customHeight="1">
      <c r="B62" s="351"/>
      <c r="C62" s="351"/>
      <c r="D62" s="934"/>
      <c r="E62" s="616"/>
      <c r="F62" s="616"/>
      <c r="G62" s="616"/>
      <c r="H62" s="616"/>
      <c r="I62" s="616"/>
      <c r="J62" s="616"/>
      <c r="K62" s="616"/>
      <c r="L62" s="616"/>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t="s">
        <v>318</v>
      </c>
      <c r="C63" s="351"/>
      <c r="D63" s="934">
        <v>2022</v>
      </c>
      <c r="E63" s="616">
        <v>29829</v>
      </c>
      <c r="F63" s="616">
        <v>10276980907.799999</v>
      </c>
      <c r="G63" s="616"/>
      <c r="H63" s="616">
        <v>13299</v>
      </c>
      <c r="I63" s="616">
        <v>4594638864.4799995</v>
      </c>
      <c r="J63" s="616"/>
      <c r="K63" s="616">
        <v>6435</v>
      </c>
      <c r="L63" s="616">
        <v>2226814051</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c r="C64" s="351"/>
      <c r="D64" s="934">
        <v>2023</v>
      </c>
      <c r="E64" s="616">
        <v>32352</v>
      </c>
      <c r="F64" s="616">
        <v>11142226744.23</v>
      </c>
      <c r="G64" s="616"/>
      <c r="H64" s="616">
        <v>14206</v>
      </c>
      <c r="I64" s="616">
        <v>4902121756.8000002</v>
      </c>
      <c r="J64" s="616"/>
      <c r="K64" s="616">
        <v>7300</v>
      </c>
      <c r="L64" s="616">
        <v>2525818905.7199998</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c r="C65" s="351"/>
      <c r="D65" s="934">
        <v>2024</v>
      </c>
      <c r="E65" s="893">
        <v>30070</v>
      </c>
      <c r="F65" s="893">
        <v>10368918215.76</v>
      </c>
      <c r="H65" s="893">
        <v>11752</v>
      </c>
      <c r="I65" s="893">
        <v>4067358540.5300002</v>
      </c>
      <c r="J65" s="356"/>
      <c r="K65" s="893">
        <v>5544</v>
      </c>
      <c r="L65" s="893">
        <v>1918618591.6300001</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8.1" customHeight="1">
      <c r="B66" s="351"/>
      <c r="C66" s="351"/>
      <c r="D66" s="934"/>
      <c r="E66" s="616"/>
      <c r="F66" s="616"/>
      <c r="G66" s="616"/>
      <c r="H66" s="616"/>
      <c r="I66" s="616"/>
      <c r="J66" s="616"/>
      <c r="K66" s="616"/>
      <c r="L66" s="616"/>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t="s">
        <v>319</v>
      </c>
      <c r="C67" s="351"/>
      <c r="D67" s="934">
        <v>2022</v>
      </c>
      <c r="E67" s="616">
        <v>17060</v>
      </c>
      <c r="F67" s="616">
        <v>7605557092.2799997</v>
      </c>
      <c r="G67" s="616"/>
      <c r="H67" s="616">
        <v>8731</v>
      </c>
      <c r="I67" s="616">
        <v>3897739915.2600002</v>
      </c>
      <c r="J67" s="616"/>
      <c r="K67" s="616">
        <v>4479</v>
      </c>
      <c r="L67" s="616">
        <v>1999913632.8099999</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c r="C68" s="351"/>
      <c r="D68" s="934">
        <v>2023</v>
      </c>
      <c r="E68" s="616">
        <v>18641</v>
      </c>
      <c r="F68" s="616">
        <v>8316749767.29</v>
      </c>
      <c r="G68" s="616"/>
      <c r="H68" s="616">
        <v>9566</v>
      </c>
      <c r="I68" s="616">
        <v>4265713552.6599998</v>
      </c>
      <c r="J68" s="616"/>
      <c r="K68" s="616">
        <v>5047</v>
      </c>
      <c r="L68" s="616">
        <v>2252023656.6500001</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c r="C69" s="351"/>
      <c r="D69" s="934">
        <v>2024</v>
      </c>
      <c r="E69" s="893">
        <v>17752</v>
      </c>
      <c r="F69" s="893">
        <v>7923850211.6499996</v>
      </c>
      <c r="H69" s="893">
        <v>8308</v>
      </c>
      <c r="I69" s="893">
        <v>3710448242.8099999</v>
      </c>
      <c r="J69" s="356"/>
      <c r="K69" s="893">
        <v>3873</v>
      </c>
      <c r="L69" s="893">
        <v>1731199050.52</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8.1" customHeight="1">
      <c r="B70" s="351"/>
      <c r="C70" s="351"/>
      <c r="D70" s="934"/>
      <c r="E70" s="616"/>
      <c r="F70" s="616"/>
      <c r="G70" s="616"/>
      <c r="H70" s="616"/>
      <c r="I70" s="616"/>
      <c r="J70" s="616"/>
      <c r="K70" s="616"/>
      <c r="L70" s="616"/>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t="s">
        <v>320</v>
      </c>
      <c r="C71" s="351"/>
      <c r="D71" s="934">
        <v>2022</v>
      </c>
      <c r="E71" s="616">
        <v>32080</v>
      </c>
      <c r="F71" s="616">
        <v>22043811083.84</v>
      </c>
      <c r="G71" s="616"/>
      <c r="H71" s="616">
        <v>19372</v>
      </c>
      <c r="I71" s="616">
        <v>13486072190.25</v>
      </c>
      <c r="J71" s="616"/>
      <c r="K71" s="616">
        <v>10623</v>
      </c>
      <c r="L71" s="616">
        <v>7453580603.8599997</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c r="C72" s="351"/>
      <c r="D72" s="934">
        <v>2023</v>
      </c>
      <c r="E72" s="616">
        <v>35078</v>
      </c>
      <c r="F72" s="616">
        <v>24144528189.869999</v>
      </c>
      <c r="G72" s="616"/>
      <c r="H72" s="616">
        <v>21113</v>
      </c>
      <c r="I72" s="616">
        <v>14694632261.75</v>
      </c>
      <c r="J72" s="616"/>
      <c r="K72" s="616">
        <v>12076</v>
      </c>
      <c r="L72" s="616">
        <v>8470200764.8699999</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c r="C73" s="351"/>
      <c r="D73" s="934">
        <v>2024</v>
      </c>
      <c r="E73" s="893">
        <v>34736</v>
      </c>
      <c r="F73" s="893">
        <v>24020234458.540001</v>
      </c>
      <c r="H73" s="893">
        <v>19494</v>
      </c>
      <c r="I73" s="893">
        <v>13673309294.07</v>
      </c>
      <c r="J73" s="356"/>
      <c r="K73" s="893">
        <v>9586</v>
      </c>
      <c r="L73" s="893">
        <v>6752759378.96</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8.1" customHeight="1">
      <c r="B74" s="351"/>
      <c r="C74" s="351"/>
      <c r="D74" s="934"/>
      <c r="E74" s="616"/>
      <c r="F74" s="616"/>
      <c r="G74" s="616"/>
      <c r="H74" s="616"/>
      <c r="I74" s="616"/>
      <c r="J74" s="616"/>
      <c r="K74" s="616"/>
      <c r="L74" s="616"/>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t="s">
        <v>261</v>
      </c>
      <c r="C75" s="351"/>
      <c r="D75" s="934">
        <v>2022</v>
      </c>
      <c r="E75" s="616">
        <v>15808</v>
      </c>
      <c r="F75" s="616">
        <v>25355307340.110001</v>
      </c>
      <c r="G75" s="616"/>
      <c r="H75" s="616">
        <v>12913</v>
      </c>
      <c r="I75" s="616">
        <v>24098682758.369999</v>
      </c>
      <c r="J75" s="616"/>
      <c r="K75" s="616">
        <v>8727</v>
      </c>
      <c r="L75" s="616">
        <v>18523780364.740002</v>
      </c>
      <c r="M75" s="349"/>
      <c r="N75" s="350"/>
      <c r="O75" s="350"/>
      <c r="P75" s="350"/>
      <c r="Q75" s="350"/>
      <c r="R75" s="350"/>
      <c r="S75" s="350"/>
      <c r="T75" s="350"/>
      <c r="U75" s="350"/>
      <c r="V75" s="350"/>
      <c r="W75" s="350"/>
      <c r="X75" s="350"/>
      <c r="Y75" s="350"/>
      <c r="Z75" s="350"/>
      <c r="AA75" s="350"/>
      <c r="AB75" s="350"/>
      <c r="AC75" s="350"/>
      <c r="AD75" s="350"/>
      <c r="AE75" s="350"/>
      <c r="AF75" s="350"/>
      <c r="AG75" s="350"/>
      <c r="AH75" s="350"/>
      <c r="AI75" s="350"/>
      <c r="AJ75" s="350"/>
    </row>
    <row r="76" spans="1:36" ht="15" customHeight="1">
      <c r="B76" s="351"/>
      <c r="C76" s="351"/>
      <c r="D76" s="934">
        <v>2023</v>
      </c>
      <c r="E76" s="616">
        <v>18140</v>
      </c>
      <c r="F76" s="616">
        <v>29206888871.150002</v>
      </c>
      <c r="G76" s="616"/>
      <c r="H76" s="616">
        <v>14658</v>
      </c>
      <c r="I76" s="616">
        <v>27523180563.98</v>
      </c>
      <c r="J76" s="616"/>
      <c r="K76" s="616">
        <v>9994</v>
      </c>
      <c r="L76" s="616">
        <v>21431756863.139999</v>
      </c>
      <c r="M76" s="349"/>
      <c r="P76" s="350"/>
      <c r="Q76" s="350"/>
      <c r="R76" s="350"/>
      <c r="S76" s="350"/>
      <c r="T76" s="350"/>
      <c r="U76" s="350"/>
      <c r="V76" s="350"/>
      <c r="W76" s="350"/>
      <c r="X76" s="350"/>
      <c r="Y76" s="350"/>
      <c r="Z76" s="350"/>
      <c r="AA76" s="350"/>
      <c r="AB76" s="350"/>
      <c r="AC76" s="350"/>
      <c r="AD76" s="350"/>
      <c r="AE76" s="350"/>
      <c r="AF76" s="350"/>
      <c r="AG76" s="350"/>
      <c r="AH76" s="350"/>
      <c r="AI76" s="350"/>
      <c r="AJ76" s="350"/>
    </row>
    <row r="77" spans="1:36" ht="15" customHeight="1">
      <c r="B77" s="351"/>
      <c r="C77" s="351"/>
      <c r="D77" s="934">
        <v>2024</v>
      </c>
      <c r="E77" s="893">
        <v>19491</v>
      </c>
      <c r="F77" s="893">
        <v>31722607949.610001</v>
      </c>
      <c r="H77" s="893">
        <v>14518</v>
      </c>
      <c r="I77" s="893">
        <v>27875743553.48</v>
      </c>
      <c r="J77" s="356"/>
      <c r="K77" s="893">
        <v>8758</v>
      </c>
      <c r="L77" s="893">
        <v>19362074891.689999</v>
      </c>
    </row>
    <row r="78" spans="1:36" s="900" customFormat="1" ht="8.1" customHeight="1" thickBot="1">
      <c r="A78" s="881"/>
      <c r="B78" s="895"/>
      <c r="C78" s="895"/>
      <c r="D78" s="882"/>
      <c r="E78" s="895"/>
      <c r="F78" s="895"/>
      <c r="G78" s="895"/>
      <c r="H78" s="895"/>
      <c r="I78" s="895"/>
      <c r="J78" s="895"/>
      <c r="K78" s="895"/>
      <c r="L78" s="895"/>
      <c r="M78" s="349"/>
    </row>
    <row r="79" spans="1:36" s="900" customFormat="1">
      <c r="A79" s="896"/>
      <c r="B79" s="896"/>
      <c r="C79" s="896"/>
      <c r="D79" s="897"/>
      <c r="E79" s="861"/>
      <c r="F79" s="861"/>
      <c r="G79" s="616"/>
      <c r="H79" s="610"/>
      <c r="I79" s="861"/>
      <c r="J79" s="616"/>
      <c r="K79" s="616"/>
      <c r="L79" s="616"/>
      <c r="M79" s="1006" t="s">
        <v>165</v>
      </c>
    </row>
    <row r="80" spans="1:36">
      <c r="A80" s="896"/>
      <c r="B80" s="896"/>
      <c r="C80" s="896"/>
      <c r="D80" s="897"/>
      <c r="M80" s="975" t="s">
        <v>106</v>
      </c>
    </row>
    <row r="82" spans="2:43">
      <c r="G82" s="901"/>
      <c r="J82" s="901"/>
      <c r="K82" s="901"/>
      <c r="L82" s="901"/>
      <c r="M82" s="901"/>
    </row>
    <row r="83" spans="2:43">
      <c r="B83" s="894"/>
    </row>
    <row r="84" spans="2:43">
      <c r="B84" s="894"/>
    </row>
    <row r="85" spans="2:43" s="610" customFormat="1">
      <c r="B85" s="894"/>
      <c r="D85" s="613"/>
      <c r="E85" s="861"/>
      <c r="F85" s="861"/>
      <c r="G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894"/>
      <c r="D100" s="613"/>
      <c r="E100" s="861"/>
      <c r="F100" s="861"/>
      <c r="G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894"/>
      <c r="D101" s="613"/>
      <c r="E101" s="861"/>
      <c r="F101" s="861"/>
      <c r="G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E102" s="861"/>
      <c r="F102" s="861"/>
      <c r="G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894"/>
      <c r="D104" s="613"/>
      <c r="E104" s="861"/>
      <c r="F104" s="861"/>
      <c r="G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902"/>
      <c r="D105" s="613"/>
      <c r="E105" s="861"/>
      <c r="F105" s="861"/>
      <c r="G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902"/>
      <c r="D106" s="613"/>
      <c r="E106" s="861"/>
      <c r="F106" s="861"/>
      <c r="G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894"/>
      <c r="D120" s="613"/>
      <c r="E120" s="861"/>
      <c r="F120" s="861"/>
      <c r="G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894"/>
      <c r="D121" s="613"/>
      <c r="E121" s="861"/>
      <c r="F121" s="861"/>
      <c r="G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1:59" s="610" customFormat="1">
      <c r="B129" s="903"/>
      <c r="D129" s="613"/>
      <c r="E129" s="861"/>
      <c r="F129" s="861"/>
      <c r="G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row r="130" spans="1:59" s="610" customFormat="1">
      <c r="B130" s="903"/>
      <c r="D130" s="613"/>
      <c r="E130" s="861"/>
      <c r="F130" s="861"/>
      <c r="G130" s="861"/>
      <c r="I130" s="861"/>
      <c r="J130" s="861"/>
      <c r="K130" s="861"/>
      <c r="L130" s="861"/>
      <c r="M130" s="861"/>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row>
    <row r="131" spans="1:59" s="610" customFormat="1">
      <c r="B131" s="903"/>
      <c r="D131" s="613"/>
      <c r="E131" s="861"/>
      <c r="F131" s="861"/>
      <c r="G131" s="861"/>
      <c r="I131" s="861"/>
      <c r="J131" s="861"/>
      <c r="K131" s="861"/>
      <c r="L131" s="861"/>
      <c r="M131" s="861"/>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row>
    <row r="132" spans="1:59" s="861" customFormat="1">
      <c r="A132" s="610"/>
      <c r="B132" s="610"/>
      <c r="C132" s="610"/>
      <c r="D132" s="613"/>
      <c r="H132" s="610"/>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row>
    <row r="133" spans="1:59" s="861" customFormat="1">
      <c r="A133" s="610"/>
      <c r="B133" s="610"/>
      <c r="C133" s="610"/>
      <c r="D133" s="613"/>
      <c r="H133" s="610"/>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row>
    <row r="134" spans="1:59" s="861" customFormat="1">
      <c r="A134" s="610"/>
      <c r="B134" s="610"/>
      <c r="C134" s="610"/>
      <c r="D134" s="613"/>
      <c r="H134" s="610"/>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row>
  </sheetData>
  <mergeCells count="4">
    <mergeCell ref="E12:L12"/>
    <mergeCell ref="E13:F13"/>
    <mergeCell ref="H13:I13"/>
    <mergeCell ref="K13:L13"/>
  </mergeCells>
  <hyperlinks>
    <hyperlink ref="E3:E4" r:id="rId1" display="PERKHIDMATAN KEBAJIKAN" xr:uid="{AB163194-31B8-4D4A-AF21-76FE2F4F406C}"/>
  </hyperlinks>
  <printOptions horizontalCentered="1"/>
  <pageMargins left="0.45" right="0.45" top="0.75" bottom="0.75" header="0.3" footer="0.3"/>
  <pageSetup paperSize="9" scale="70" fitToHeight="0"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4195-3002-429B-84FC-8DF24D2FDFBC}">
  <dimension ref="A1:BJ134"/>
  <sheetViews>
    <sheetView showGridLines="0" view="pageBreakPreview" topLeftCell="B1" zoomScale="80" zoomScaleNormal="100" zoomScaleSheetLayoutView="80"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7.7109375" style="613" customWidth="1"/>
    <col min="5" max="5" width="8.85546875" style="861" customWidth="1"/>
    <col min="6" max="6" width="15.42578125" style="861" customWidth="1"/>
    <col min="7" max="7" width="1.7109375" style="861" customWidth="1"/>
    <col min="8" max="8" width="8.85546875" style="861" customWidth="1"/>
    <col min="9" max="9" width="15.42578125" style="861" customWidth="1"/>
    <col min="10" max="10" width="1.7109375" style="861" customWidth="1"/>
    <col min="11" max="11" width="8.140625" style="861" customWidth="1"/>
    <col min="12" max="12" width="15.42578125" style="861" customWidth="1"/>
    <col min="13" max="13" width="1.7109375" style="861" customWidth="1"/>
    <col min="14" max="14" width="13.5703125" style="861" customWidth="1"/>
    <col min="15" max="15" width="13.42578125" style="861" customWidth="1"/>
    <col min="16" max="16" width="1.5703125" style="861" customWidth="1"/>
    <col min="17" max="16384" width="10" style="362"/>
  </cols>
  <sheetData>
    <row r="1" spans="1:16" ht="15">
      <c r="P1" s="342" t="s">
        <v>0</v>
      </c>
    </row>
    <row r="2" spans="1:16" ht="14.25">
      <c r="P2" s="343" t="s">
        <v>1</v>
      </c>
    </row>
    <row r="3" spans="1:16" ht="15" customHeight="1">
      <c r="K3" s="904"/>
      <c r="L3" s="981"/>
      <c r="N3" s="904"/>
      <c r="O3" s="981"/>
    </row>
    <row r="4" spans="1:16" ht="15" customHeight="1">
      <c r="K4" s="904"/>
      <c r="L4" s="980"/>
      <c r="N4" s="904"/>
      <c r="O4" s="980"/>
    </row>
    <row r="5" spans="1:16" s="848" customFormat="1" ht="16.5">
      <c r="A5" s="842"/>
      <c r="B5" s="843" t="s">
        <v>293</v>
      </c>
      <c r="C5" s="844" t="s">
        <v>456</v>
      </c>
      <c r="D5" s="845"/>
      <c r="E5" s="861"/>
      <c r="F5" s="861"/>
      <c r="G5" s="861"/>
      <c r="H5" s="861"/>
      <c r="I5" s="861"/>
      <c r="J5" s="861"/>
      <c r="K5" s="904"/>
      <c r="L5" s="904"/>
      <c r="M5" s="861"/>
      <c r="N5" s="904"/>
      <c r="O5" s="904"/>
      <c r="P5" s="885"/>
    </row>
    <row r="6" spans="1:16" s="848" customFormat="1" ht="16.5">
      <c r="A6" s="842"/>
      <c r="B6" s="843"/>
      <c r="C6" s="844" t="s">
        <v>459</v>
      </c>
      <c r="D6" s="845"/>
      <c r="E6" s="861"/>
      <c r="F6" s="861"/>
      <c r="G6" s="861"/>
      <c r="H6" s="861"/>
      <c r="I6" s="861"/>
      <c r="J6" s="861"/>
      <c r="K6" s="906"/>
      <c r="L6" s="906"/>
      <c r="M6" s="861"/>
      <c r="N6" s="906"/>
      <c r="O6" s="906"/>
      <c r="P6" s="885"/>
    </row>
    <row r="7" spans="1:16" s="848" customFormat="1" ht="16.5">
      <c r="A7" s="842"/>
      <c r="B7" s="849" t="s">
        <v>294</v>
      </c>
      <c r="C7" s="850" t="s">
        <v>460</v>
      </c>
      <c r="D7" s="851"/>
      <c r="E7" s="861"/>
      <c r="F7" s="861"/>
      <c r="G7" s="861"/>
      <c r="H7" s="861"/>
      <c r="I7" s="861"/>
      <c r="J7" s="861"/>
      <c r="K7" s="855"/>
      <c r="L7" s="855"/>
      <c r="M7" s="861"/>
      <c r="N7" s="855"/>
      <c r="O7" s="855"/>
      <c r="P7" s="885"/>
    </row>
    <row r="8" spans="1:16" s="848" customFormat="1" ht="16.5">
      <c r="A8" s="842"/>
      <c r="B8" s="849"/>
      <c r="C8" s="850" t="s">
        <v>461</v>
      </c>
      <c r="D8" s="851"/>
      <c r="E8" s="861"/>
      <c r="F8" s="861"/>
      <c r="G8" s="861"/>
      <c r="H8" s="861"/>
      <c r="I8" s="861"/>
      <c r="J8" s="861"/>
      <c r="K8" s="861"/>
      <c r="L8" s="861"/>
      <c r="M8" s="861"/>
      <c r="N8" s="861"/>
      <c r="O8" s="861"/>
      <c r="P8" s="885"/>
    </row>
    <row r="9" spans="1:16" s="848" customFormat="1" ht="16.5">
      <c r="A9" s="842"/>
      <c r="B9" s="849"/>
      <c r="C9" s="850"/>
      <c r="D9" s="851"/>
      <c r="E9" s="861"/>
      <c r="F9" s="861"/>
      <c r="G9" s="861"/>
      <c r="H9" s="861"/>
      <c r="I9" s="861"/>
      <c r="J9" s="861"/>
      <c r="K9" s="861"/>
      <c r="L9" s="861"/>
      <c r="M9" s="861"/>
      <c r="N9" s="861"/>
      <c r="O9" s="861"/>
      <c r="P9" s="885"/>
    </row>
    <row r="10" spans="1:16" ht="15" customHeight="1" thickBot="1">
      <c r="B10" s="610" t="s">
        <v>443</v>
      </c>
    </row>
    <row r="11" spans="1:16" ht="14.25" thickTop="1">
      <c r="A11" s="852"/>
      <c r="B11" s="853"/>
      <c r="C11" s="853"/>
      <c r="D11" s="589"/>
      <c r="E11" s="886"/>
      <c r="F11" s="886"/>
      <c r="G11" s="886"/>
      <c r="H11" s="886"/>
      <c r="I11" s="886"/>
      <c r="J11" s="886"/>
      <c r="K11" s="886"/>
      <c r="L11" s="886"/>
      <c r="M11" s="886"/>
      <c r="N11" s="886"/>
      <c r="O11" s="886"/>
      <c r="P11" s="886"/>
    </row>
    <row r="12" spans="1:16" ht="18" customHeight="1">
      <c r="B12" s="983" t="s">
        <v>432</v>
      </c>
      <c r="C12" s="351"/>
      <c r="D12" s="887" t="s">
        <v>337</v>
      </c>
      <c r="E12" s="999" t="s">
        <v>450</v>
      </c>
      <c r="F12" s="999"/>
      <c r="G12" s="999"/>
      <c r="H12" s="999"/>
      <c r="I12" s="999"/>
      <c r="J12" s="999"/>
      <c r="K12" s="999"/>
      <c r="L12" s="999"/>
      <c r="M12" s="999"/>
      <c r="N12" s="999"/>
      <c r="O12" s="999"/>
      <c r="P12" s="887"/>
    </row>
    <row r="13" spans="1:16" ht="18" customHeight="1">
      <c r="B13" s="983" t="s">
        <v>433</v>
      </c>
      <c r="C13" s="889"/>
      <c r="D13" s="890" t="s">
        <v>338</v>
      </c>
      <c r="E13" s="888" t="s">
        <v>423</v>
      </c>
      <c r="F13" s="888"/>
      <c r="G13" s="1015"/>
      <c r="H13" s="888" t="s">
        <v>424</v>
      </c>
      <c r="I13" s="888"/>
      <c r="J13" s="868"/>
      <c r="K13" s="888" t="s">
        <v>425</v>
      </c>
      <c r="L13" s="888"/>
      <c r="M13" s="868"/>
      <c r="N13" s="888" t="s">
        <v>455</v>
      </c>
      <c r="O13" s="888"/>
      <c r="P13" s="891"/>
    </row>
    <row r="14" spans="1:16" ht="18" customHeight="1">
      <c r="B14" s="988" t="s">
        <v>434</v>
      </c>
      <c r="C14" s="889"/>
      <c r="D14" s="890"/>
      <c r="E14" s="891" t="s">
        <v>271</v>
      </c>
      <c r="F14" s="1007" t="s">
        <v>408</v>
      </c>
      <c r="G14" s="891"/>
      <c r="H14" s="891" t="s">
        <v>271</v>
      </c>
      <c r="I14" s="1007" t="s">
        <v>408</v>
      </c>
      <c r="J14" s="858"/>
      <c r="K14" s="891" t="s">
        <v>271</v>
      </c>
      <c r="L14" s="1007" t="s">
        <v>408</v>
      </c>
      <c r="M14" s="858"/>
      <c r="N14" s="891" t="s">
        <v>271</v>
      </c>
      <c r="O14" s="1007" t="s">
        <v>408</v>
      </c>
      <c r="P14" s="858"/>
    </row>
    <row r="15" spans="1:16" ht="18" customHeight="1">
      <c r="B15" s="988" t="s">
        <v>435</v>
      </c>
      <c r="C15" s="889"/>
      <c r="D15" s="890"/>
      <c r="E15" s="862" t="s">
        <v>262</v>
      </c>
      <c r="F15" s="863" t="s">
        <v>409</v>
      </c>
      <c r="G15" s="858"/>
      <c r="H15" s="862" t="s">
        <v>262</v>
      </c>
      <c r="I15" s="863" t="s">
        <v>409</v>
      </c>
      <c r="J15" s="858"/>
      <c r="K15" s="862" t="s">
        <v>262</v>
      </c>
      <c r="L15" s="863" t="s">
        <v>409</v>
      </c>
      <c r="M15" s="858"/>
      <c r="N15" s="862" t="s">
        <v>262</v>
      </c>
      <c r="O15" s="863" t="s">
        <v>409</v>
      </c>
      <c r="P15" s="858"/>
    </row>
    <row r="16" spans="1:16">
      <c r="B16" s="889"/>
      <c r="C16" s="889"/>
      <c r="D16" s="890"/>
      <c r="E16" s="858"/>
      <c r="F16" s="864" t="s">
        <v>410</v>
      </c>
      <c r="G16" s="858"/>
      <c r="H16" s="858"/>
      <c r="I16" s="864" t="s">
        <v>410</v>
      </c>
      <c r="J16" s="858"/>
      <c r="K16" s="909"/>
      <c r="L16" s="864" t="s">
        <v>410</v>
      </c>
      <c r="M16" s="858"/>
      <c r="N16" s="909"/>
      <c r="O16" s="864" t="s">
        <v>410</v>
      </c>
      <c r="P16" s="858"/>
    </row>
    <row r="17" spans="1:33" ht="8.1" customHeight="1">
      <c r="A17" s="865"/>
      <c r="B17" s="866"/>
      <c r="C17" s="866"/>
      <c r="D17" s="867"/>
      <c r="E17" s="868"/>
      <c r="F17" s="868"/>
      <c r="G17" s="868"/>
      <c r="H17" s="868"/>
      <c r="I17" s="868"/>
      <c r="J17" s="868"/>
      <c r="K17" s="910"/>
      <c r="L17" s="910"/>
      <c r="M17" s="868"/>
      <c r="N17" s="910"/>
      <c r="O17" s="910"/>
      <c r="P17" s="868"/>
    </row>
    <row r="18" spans="1:33" ht="8.1" customHeight="1">
      <c r="B18" s="608"/>
      <c r="C18" s="608"/>
      <c r="D18" s="597"/>
      <c r="E18" s="855"/>
      <c r="F18" s="855"/>
      <c r="G18" s="855"/>
      <c r="H18" s="855"/>
      <c r="I18" s="855"/>
      <c r="J18" s="855"/>
      <c r="K18" s="858"/>
      <c r="L18" s="858"/>
      <c r="M18" s="855"/>
      <c r="N18" s="858"/>
      <c r="O18" s="858"/>
      <c r="P18" s="855"/>
    </row>
    <row r="19" spans="1:33" ht="15" customHeight="1">
      <c r="B19" s="608" t="s">
        <v>411</v>
      </c>
      <c r="C19" s="608"/>
      <c r="D19" s="597">
        <v>2022</v>
      </c>
      <c r="E19" s="864">
        <v>206056</v>
      </c>
      <c r="F19" s="864">
        <v>24796932033.830002</v>
      </c>
      <c r="G19" s="864"/>
      <c r="H19" s="864">
        <v>187481</v>
      </c>
      <c r="I19" s="864">
        <v>12143689846.77</v>
      </c>
      <c r="J19" s="864"/>
      <c r="K19" s="864">
        <v>263489</v>
      </c>
      <c r="L19" s="864">
        <v>6957421574.1599998</v>
      </c>
      <c r="M19" s="1016"/>
      <c r="N19" s="864">
        <v>480</v>
      </c>
      <c r="O19" s="864">
        <v>813367.23</v>
      </c>
      <c r="P19" s="855"/>
      <c r="Q19" s="350"/>
      <c r="R19" s="350"/>
      <c r="S19" s="350"/>
      <c r="T19" s="350"/>
      <c r="U19" s="350"/>
      <c r="V19" s="350"/>
      <c r="W19" s="350"/>
      <c r="X19" s="350"/>
      <c r="Y19" s="350"/>
      <c r="Z19" s="350"/>
      <c r="AA19" s="350"/>
      <c r="AB19" s="350"/>
      <c r="AC19" s="350"/>
      <c r="AD19" s="350"/>
      <c r="AE19" s="350"/>
      <c r="AF19" s="350"/>
      <c r="AG19" s="350"/>
    </row>
    <row r="20" spans="1:33" ht="15" customHeight="1">
      <c r="B20" s="608"/>
      <c r="C20" s="608"/>
      <c r="D20" s="597">
        <v>2023</v>
      </c>
      <c r="E20" s="864">
        <v>221925</v>
      </c>
      <c r="F20" s="864">
        <v>28485395601.619999</v>
      </c>
      <c r="G20" s="864"/>
      <c r="H20" s="864">
        <v>199378</v>
      </c>
      <c r="I20" s="864">
        <v>14910612830.710001</v>
      </c>
      <c r="J20" s="864"/>
      <c r="K20" s="864">
        <v>278914</v>
      </c>
      <c r="L20" s="864">
        <v>8860392650.8199997</v>
      </c>
      <c r="M20" s="345"/>
      <c r="N20" s="864">
        <v>432</v>
      </c>
      <c r="O20" s="864">
        <v>1474391.79</v>
      </c>
      <c r="P20" s="855"/>
      <c r="Q20" s="350"/>
      <c r="R20" s="350"/>
      <c r="S20" s="350"/>
      <c r="T20" s="350"/>
      <c r="U20" s="350"/>
      <c r="V20" s="350"/>
      <c r="W20" s="350"/>
      <c r="X20" s="350"/>
      <c r="Y20" s="350"/>
      <c r="Z20" s="350"/>
      <c r="AA20" s="350"/>
      <c r="AB20" s="350"/>
      <c r="AC20" s="350"/>
      <c r="AD20" s="350"/>
      <c r="AE20" s="350"/>
      <c r="AF20" s="350"/>
      <c r="AG20" s="350"/>
    </row>
    <row r="21" spans="1:33" ht="15" customHeight="1">
      <c r="B21" s="608"/>
      <c r="C21" s="608"/>
      <c r="D21" s="597">
        <v>2024</v>
      </c>
      <c r="E21" s="892">
        <v>70943</v>
      </c>
      <c r="F21" s="892">
        <v>19445862717.919998</v>
      </c>
      <c r="G21" s="892"/>
      <c r="H21" s="892">
        <v>31599</v>
      </c>
      <c r="I21" s="892">
        <v>10269445208.52</v>
      </c>
      <c r="J21" s="892"/>
      <c r="K21" s="892">
        <v>3855</v>
      </c>
      <c r="L21" s="892">
        <v>1738427286.5599999</v>
      </c>
      <c r="N21" s="861" t="s">
        <v>306</v>
      </c>
      <c r="O21" s="861" t="s">
        <v>306</v>
      </c>
      <c r="P21" s="855"/>
      <c r="Q21" s="350"/>
      <c r="R21" s="350"/>
      <c r="S21" s="350"/>
      <c r="T21" s="350"/>
      <c r="U21" s="350"/>
      <c r="V21" s="350"/>
      <c r="W21" s="350"/>
      <c r="X21" s="350"/>
      <c r="Y21" s="350"/>
      <c r="Z21" s="350"/>
      <c r="AA21" s="350"/>
      <c r="AB21" s="350"/>
      <c r="AC21" s="350"/>
      <c r="AD21" s="350"/>
      <c r="AE21" s="350"/>
      <c r="AF21" s="350"/>
      <c r="AG21" s="350"/>
    </row>
    <row r="22" spans="1:33" ht="8.1" customHeight="1">
      <c r="B22" s="608"/>
      <c r="C22" s="608"/>
      <c r="D22" s="934"/>
      <c r="E22" s="616"/>
      <c r="F22" s="616"/>
      <c r="G22" s="616"/>
      <c r="H22" s="616"/>
      <c r="I22" s="616"/>
      <c r="J22" s="616"/>
      <c r="K22" s="616"/>
      <c r="L22" s="616"/>
      <c r="M22" s="345"/>
      <c r="N22" s="996"/>
      <c r="O22" s="996"/>
      <c r="P22" s="855"/>
      <c r="Q22" s="350"/>
      <c r="R22" s="350"/>
      <c r="S22" s="350"/>
      <c r="T22" s="350"/>
      <c r="U22" s="350"/>
      <c r="V22" s="350"/>
      <c r="W22" s="350"/>
      <c r="X22" s="350"/>
      <c r="Y22" s="350"/>
      <c r="Z22" s="350"/>
      <c r="AA22" s="350"/>
      <c r="AB22" s="350"/>
      <c r="AC22" s="350"/>
      <c r="AD22" s="350"/>
      <c r="AE22" s="350"/>
      <c r="AF22" s="350"/>
      <c r="AG22" s="350"/>
    </row>
    <row r="23" spans="1:33" ht="15" customHeight="1">
      <c r="B23" s="351" t="s">
        <v>436</v>
      </c>
      <c r="C23" s="351"/>
      <c r="D23" s="934">
        <v>2022</v>
      </c>
      <c r="E23" s="616">
        <v>110050</v>
      </c>
      <c r="F23" s="616">
        <v>138446935.06</v>
      </c>
      <c r="G23" s="616"/>
      <c r="H23" s="616">
        <v>133765</v>
      </c>
      <c r="I23" s="616">
        <v>149921719.15000001</v>
      </c>
      <c r="J23" s="616"/>
      <c r="K23" s="616">
        <v>190872</v>
      </c>
      <c r="L23" s="616">
        <v>269567059.25</v>
      </c>
      <c r="M23" s="616"/>
      <c r="N23" s="616">
        <v>455</v>
      </c>
      <c r="O23" s="616">
        <v>298441.53999999998</v>
      </c>
      <c r="P23" s="345"/>
      <c r="Q23" s="350"/>
      <c r="R23" s="350"/>
      <c r="S23" s="350"/>
      <c r="T23" s="350"/>
      <c r="U23" s="350"/>
      <c r="V23" s="350"/>
      <c r="W23" s="350"/>
      <c r="X23" s="350"/>
      <c r="Y23" s="350"/>
      <c r="Z23" s="350"/>
      <c r="AA23" s="350"/>
      <c r="AB23" s="350"/>
      <c r="AC23" s="350"/>
      <c r="AD23" s="350"/>
      <c r="AE23" s="350"/>
      <c r="AF23" s="350"/>
      <c r="AG23" s="350"/>
    </row>
    <row r="24" spans="1:33" ht="15" customHeight="1">
      <c r="B24" s="351"/>
      <c r="C24" s="351"/>
      <c r="D24" s="934">
        <v>2023</v>
      </c>
      <c r="E24" s="616">
        <v>117420</v>
      </c>
      <c r="F24" s="616">
        <v>149272871.65000001</v>
      </c>
      <c r="G24" s="616"/>
      <c r="H24" s="616">
        <v>138648</v>
      </c>
      <c r="I24" s="616">
        <v>158188905.56</v>
      </c>
      <c r="J24" s="616"/>
      <c r="K24" s="616">
        <v>197822</v>
      </c>
      <c r="L24" s="616">
        <v>282704120.54000002</v>
      </c>
      <c r="M24" s="616"/>
      <c r="N24" s="616">
        <v>373</v>
      </c>
      <c r="O24" s="616">
        <v>739756.54</v>
      </c>
      <c r="P24" s="345"/>
      <c r="Q24" s="350"/>
      <c r="R24" s="350"/>
      <c r="S24" s="350"/>
      <c r="T24" s="350"/>
      <c r="U24" s="350"/>
      <c r="V24" s="350"/>
      <c r="W24" s="350"/>
      <c r="X24" s="350"/>
      <c r="Y24" s="350"/>
      <c r="Z24" s="350"/>
      <c r="AA24" s="350"/>
      <c r="AB24" s="350"/>
      <c r="AC24" s="350"/>
      <c r="AD24" s="350"/>
      <c r="AE24" s="350"/>
      <c r="AF24" s="350"/>
      <c r="AG24" s="350"/>
    </row>
    <row r="25" spans="1:33" ht="15" customHeight="1">
      <c r="B25" s="351"/>
      <c r="C25" s="351"/>
      <c r="D25" s="934">
        <v>2024</v>
      </c>
      <c r="E25" s="893">
        <v>21946</v>
      </c>
      <c r="F25" s="893">
        <v>31814205.920000002</v>
      </c>
      <c r="G25" s="938"/>
      <c r="H25" s="893">
        <v>8638</v>
      </c>
      <c r="I25" s="893">
        <v>12531985.52</v>
      </c>
      <c r="J25" s="938"/>
      <c r="K25" s="893">
        <v>774</v>
      </c>
      <c r="L25" s="893">
        <v>1292779.3600000001</v>
      </c>
      <c r="N25" s="996" t="s">
        <v>306</v>
      </c>
      <c r="O25" s="996" t="s">
        <v>306</v>
      </c>
      <c r="P25" s="345"/>
      <c r="Q25" s="350"/>
      <c r="R25" s="350"/>
      <c r="S25" s="350"/>
      <c r="T25" s="350"/>
      <c r="U25" s="350"/>
      <c r="V25" s="350"/>
      <c r="W25" s="350"/>
      <c r="X25" s="350"/>
      <c r="Y25" s="350"/>
      <c r="Z25" s="350"/>
      <c r="AA25" s="350"/>
      <c r="AB25" s="350"/>
      <c r="AC25" s="350"/>
      <c r="AD25" s="350"/>
      <c r="AE25" s="350"/>
      <c r="AF25" s="350"/>
      <c r="AG25" s="350"/>
    </row>
    <row r="26" spans="1:33" ht="8.1" customHeight="1">
      <c r="B26" s="351"/>
      <c r="C26" s="351"/>
      <c r="D26" s="934"/>
      <c r="E26" s="616"/>
      <c r="F26" s="616"/>
      <c r="G26" s="616"/>
      <c r="H26" s="616"/>
      <c r="I26" s="616"/>
      <c r="J26" s="616"/>
      <c r="K26" s="616"/>
      <c r="L26" s="616"/>
      <c r="M26" s="616"/>
      <c r="N26" s="616"/>
      <c r="O26" s="616"/>
      <c r="P26" s="345"/>
      <c r="Q26" s="350"/>
      <c r="R26" s="350"/>
      <c r="S26" s="350"/>
      <c r="T26" s="350"/>
      <c r="U26" s="350"/>
      <c r="V26" s="350"/>
      <c r="W26" s="350"/>
      <c r="X26" s="350"/>
      <c r="Y26" s="350"/>
      <c r="Z26" s="350"/>
      <c r="AA26" s="350"/>
      <c r="AB26" s="350"/>
      <c r="AC26" s="350"/>
      <c r="AD26" s="350"/>
      <c r="AE26" s="350"/>
      <c r="AF26" s="350"/>
      <c r="AG26" s="350"/>
    </row>
    <row r="27" spans="1:33" ht="15" customHeight="1">
      <c r="B27" s="351" t="s">
        <v>309</v>
      </c>
      <c r="C27" s="351"/>
      <c r="D27" s="934">
        <v>2022</v>
      </c>
      <c r="E27" s="616">
        <v>16293</v>
      </c>
      <c r="F27" s="616">
        <v>116063348.45</v>
      </c>
      <c r="G27" s="616"/>
      <c r="H27" s="616">
        <v>12394</v>
      </c>
      <c r="I27" s="616">
        <v>87441635.609999999</v>
      </c>
      <c r="J27" s="616"/>
      <c r="K27" s="616">
        <v>29369</v>
      </c>
      <c r="L27" s="616">
        <v>207716812.53</v>
      </c>
      <c r="M27" s="616"/>
      <c r="N27" s="616">
        <v>17</v>
      </c>
      <c r="O27" s="616">
        <v>110325.96</v>
      </c>
      <c r="P27" s="346"/>
      <c r="Q27" s="350"/>
      <c r="R27" s="350"/>
      <c r="S27" s="350"/>
      <c r="T27" s="350"/>
      <c r="U27" s="350"/>
      <c r="V27" s="350"/>
      <c r="W27" s="350"/>
      <c r="X27" s="350"/>
      <c r="Y27" s="350"/>
      <c r="Z27" s="350"/>
      <c r="AA27" s="350"/>
      <c r="AB27" s="350"/>
      <c r="AC27" s="350"/>
      <c r="AD27" s="350"/>
      <c r="AE27" s="350"/>
      <c r="AF27" s="350"/>
      <c r="AG27" s="350"/>
    </row>
    <row r="28" spans="1:33" ht="15" customHeight="1">
      <c r="B28" s="351"/>
      <c r="C28" s="351"/>
      <c r="D28" s="934">
        <v>2023</v>
      </c>
      <c r="E28" s="616">
        <v>17417</v>
      </c>
      <c r="F28" s="616">
        <v>123857694.15000001</v>
      </c>
      <c r="G28" s="616"/>
      <c r="H28" s="616">
        <v>13475</v>
      </c>
      <c r="I28" s="616">
        <v>95197041.879999995</v>
      </c>
      <c r="J28" s="616"/>
      <c r="K28" s="616">
        <v>31488</v>
      </c>
      <c r="L28" s="616">
        <v>222745821.88</v>
      </c>
      <c r="M28" s="616"/>
      <c r="N28" s="616">
        <v>46</v>
      </c>
      <c r="O28" s="616">
        <v>298535.84999999998</v>
      </c>
      <c r="P28" s="346"/>
      <c r="Q28" s="350"/>
      <c r="R28" s="350"/>
      <c r="S28" s="350"/>
      <c r="T28" s="350"/>
      <c r="U28" s="350"/>
      <c r="V28" s="350"/>
      <c r="W28" s="350"/>
      <c r="X28" s="350"/>
      <c r="Y28" s="350"/>
      <c r="Z28" s="350"/>
      <c r="AA28" s="350"/>
      <c r="AB28" s="350"/>
      <c r="AC28" s="350"/>
      <c r="AD28" s="350"/>
      <c r="AE28" s="350"/>
      <c r="AF28" s="350"/>
      <c r="AG28" s="350"/>
    </row>
    <row r="29" spans="1:33" ht="15" customHeight="1">
      <c r="B29" s="351"/>
      <c r="C29" s="351"/>
      <c r="D29" s="934">
        <v>2024</v>
      </c>
      <c r="E29" s="893">
        <v>4690</v>
      </c>
      <c r="F29" s="893">
        <v>33812104.399999999</v>
      </c>
      <c r="G29" s="939"/>
      <c r="H29" s="893">
        <v>1846</v>
      </c>
      <c r="I29" s="893">
        <v>13391279.98</v>
      </c>
      <c r="J29" s="939"/>
      <c r="K29" s="893">
        <v>192</v>
      </c>
      <c r="L29" s="893">
        <v>1418782.89</v>
      </c>
      <c r="N29" s="996" t="s">
        <v>306</v>
      </c>
      <c r="O29" s="996" t="s">
        <v>306</v>
      </c>
      <c r="P29" s="346"/>
      <c r="Q29" s="350"/>
      <c r="R29" s="350"/>
      <c r="S29" s="350"/>
      <c r="T29" s="350"/>
      <c r="U29" s="350"/>
      <c r="V29" s="350"/>
      <c r="W29" s="350"/>
      <c r="X29" s="350"/>
      <c r="Y29" s="350"/>
      <c r="Z29" s="350"/>
      <c r="AA29" s="350"/>
      <c r="AB29" s="350"/>
      <c r="AC29" s="350"/>
      <c r="AD29" s="350"/>
      <c r="AE29" s="350"/>
      <c r="AF29" s="350"/>
      <c r="AG29" s="350"/>
    </row>
    <row r="30" spans="1:33" ht="8.1" customHeight="1">
      <c r="B30" s="351"/>
      <c r="C30" s="351"/>
      <c r="D30" s="934"/>
      <c r="E30" s="616"/>
      <c r="F30" s="616"/>
      <c r="G30" s="616"/>
      <c r="H30" s="616"/>
      <c r="I30" s="616"/>
      <c r="J30" s="616"/>
      <c r="K30" s="616"/>
      <c r="L30" s="616"/>
      <c r="M30" s="616"/>
      <c r="N30" s="616"/>
      <c r="O30" s="616"/>
      <c r="P30" s="346"/>
      <c r="Q30" s="350"/>
      <c r="R30" s="350"/>
      <c r="S30" s="350"/>
      <c r="T30" s="350"/>
      <c r="U30" s="350"/>
      <c r="V30" s="350"/>
      <c r="W30" s="350"/>
      <c r="X30" s="350"/>
      <c r="Y30" s="350"/>
      <c r="Z30" s="350"/>
      <c r="AA30" s="350"/>
      <c r="AB30" s="350"/>
      <c r="AC30" s="350"/>
      <c r="AD30" s="350"/>
      <c r="AE30" s="350"/>
      <c r="AF30" s="350"/>
      <c r="AG30" s="350"/>
    </row>
    <row r="31" spans="1:33" ht="15" customHeight="1">
      <c r="B31" s="351" t="s">
        <v>310</v>
      </c>
      <c r="C31" s="351"/>
      <c r="D31" s="934">
        <v>2022</v>
      </c>
      <c r="E31" s="616">
        <v>14115</v>
      </c>
      <c r="F31" s="616">
        <v>201452747.91999999</v>
      </c>
      <c r="G31" s="616"/>
      <c r="H31" s="616">
        <v>8650</v>
      </c>
      <c r="I31" s="616">
        <v>122393172.39</v>
      </c>
      <c r="J31" s="616"/>
      <c r="K31" s="616">
        <v>18765</v>
      </c>
      <c r="L31" s="616">
        <v>261797742.63</v>
      </c>
      <c r="M31" s="616"/>
      <c r="N31" s="616">
        <v>3</v>
      </c>
      <c r="O31" s="616">
        <v>40319.54</v>
      </c>
      <c r="P31" s="347"/>
      <c r="Q31" s="350"/>
      <c r="R31" s="350"/>
      <c r="S31" s="350"/>
      <c r="T31" s="350"/>
      <c r="U31" s="350"/>
      <c r="V31" s="350"/>
      <c r="W31" s="350"/>
      <c r="X31" s="350"/>
      <c r="Y31" s="350"/>
      <c r="Z31" s="350"/>
      <c r="AA31" s="350"/>
      <c r="AB31" s="350"/>
      <c r="AC31" s="350"/>
      <c r="AD31" s="350"/>
      <c r="AE31" s="350"/>
      <c r="AF31" s="350"/>
      <c r="AG31" s="350"/>
    </row>
    <row r="32" spans="1:33" ht="15" customHeight="1">
      <c r="B32" s="351"/>
      <c r="C32" s="351"/>
      <c r="D32" s="934">
        <v>2023</v>
      </c>
      <c r="E32" s="616">
        <v>14977</v>
      </c>
      <c r="F32" s="616">
        <v>213178179.90000001</v>
      </c>
      <c r="G32" s="616"/>
      <c r="H32" s="616">
        <v>9372</v>
      </c>
      <c r="I32" s="616">
        <v>132762143.95999999</v>
      </c>
      <c r="J32" s="616"/>
      <c r="K32" s="616">
        <v>20629</v>
      </c>
      <c r="L32" s="616">
        <v>288010291.19</v>
      </c>
      <c r="M32" s="616"/>
      <c r="N32" s="616">
        <v>9</v>
      </c>
      <c r="O32" s="616">
        <v>122855.17</v>
      </c>
      <c r="P32" s="347"/>
      <c r="Q32" s="350"/>
      <c r="R32" s="350"/>
      <c r="S32" s="350"/>
      <c r="T32" s="350"/>
      <c r="U32" s="350"/>
      <c r="V32" s="350"/>
      <c r="W32" s="350"/>
      <c r="X32" s="350"/>
      <c r="Y32" s="350"/>
      <c r="Z32" s="350"/>
      <c r="AA32" s="350"/>
      <c r="AB32" s="350"/>
      <c r="AC32" s="350"/>
      <c r="AD32" s="350"/>
      <c r="AE32" s="350"/>
      <c r="AF32" s="350"/>
      <c r="AG32" s="350"/>
    </row>
    <row r="33" spans="2:46" ht="15" customHeight="1">
      <c r="B33" s="351"/>
      <c r="C33" s="351"/>
      <c r="D33" s="934">
        <v>2024</v>
      </c>
      <c r="E33" s="893">
        <v>4772</v>
      </c>
      <c r="F33" s="893">
        <v>68359567.609999999</v>
      </c>
      <c r="G33" s="940"/>
      <c r="H33" s="893">
        <v>2031</v>
      </c>
      <c r="I33" s="893">
        <v>29459401.050000001</v>
      </c>
      <c r="J33" s="940"/>
      <c r="K33" s="893">
        <v>222</v>
      </c>
      <c r="L33" s="893">
        <v>3175563.11</v>
      </c>
      <c r="N33" s="996" t="s">
        <v>306</v>
      </c>
      <c r="O33" s="996" t="s">
        <v>306</v>
      </c>
      <c r="P33" s="347"/>
      <c r="Q33" s="350"/>
      <c r="R33" s="350"/>
      <c r="S33" s="350"/>
      <c r="T33" s="350"/>
      <c r="U33" s="350"/>
      <c r="V33" s="350"/>
      <c r="W33" s="350"/>
      <c r="X33" s="350"/>
      <c r="Y33" s="350"/>
      <c r="Z33" s="350"/>
      <c r="AA33" s="350"/>
      <c r="AB33" s="350"/>
      <c r="AC33" s="350"/>
      <c r="AD33" s="350"/>
      <c r="AE33" s="350"/>
      <c r="AF33" s="350"/>
      <c r="AG33" s="350"/>
    </row>
    <row r="34" spans="2:46" ht="8.1" customHeight="1">
      <c r="B34" s="351"/>
      <c r="C34" s="351"/>
      <c r="D34" s="934"/>
      <c r="E34" s="616"/>
      <c r="F34" s="616"/>
      <c r="G34" s="616"/>
      <c r="H34" s="616"/>
      <c r="I34" s="616"/>
      <c r="J34" s="616"/>
      <c r="K34" s="616"/>
      <c r="L34" s="616"/>
      <c r="M34" s="616"/>
      <c r="N34" s="616"/>
      <c r="O34" s="616"/>
      <c r="P34" s="347"/>
      <c r="Q34" s="350"/>
      <c r="R34" s="350"/>
      <c r="S34" s="350"/>
      <c r="T34" s="350"/>
      <c r="U34" s="350"/>
      <c r="V34" s="350"/>
      <c r="W34" s="350"/>
      <c r="X34" s="350"/>
      <c r="Y34" s="350"/>
      <c r="Z34" s="350"/>
      <c r="AA34" s="350"/>
      <c r="AB34" s="350"/>
      <c r="AC34" s="350"/>
      <c r="AD34" s="350"/>
      <c r="AE34" s="350"/>
      <c r="AF34" s="350"/>
      <c r="AG34" s="350"/>
    </row>
    <row r="35" spans="2:46" ht="15" customHeight="1">
      <c r="B35" s="351" t="s">
        <v>311</v>
      </c>
      <c r="C35" s="351"/>
      <c r="D35" s="934">
        <v>2022</v>
      </c>
      <c r="E35" s="616">
        <v>7304</v>
      </c>
      <c r="F35" s="616">
        <v>179594045.44</v>
      </c>
      <c r="G35" s="616"/>
      <c r="H35" s="616">
        <v>3999</v>
      </c>
      <c r="I35" s="616">
        <v>98220160.469999999</v>
      </c>
      <c r="J35" s="616"/>
      <c r="K35" s="616">
        <v>6535</v>
      </c>
      <c r="L35" s="616">
        <v>158177623.18000001</v>
      </c>
      <c r="M35" s="616"/>
      <c r="N35" s="616">
        <v>2</v>
      </c>
      <c r="O35" s="616">
        <v>53574.73</v>
      </c>
      <c r="P35" s="348"/>
      <c r="Q35" s="350"/>
      <c r="R35" s="350"/>
      <c r="S35" s="350"/>
      <c r="T35" s="350"/>
      <c r="U35" s="350"/>
      <c r="V35" s="350"/>
      <c r="W35" s="350"/>
      <c r="X35" s="350"/>
      <c r="Y35" s="350"/>
      <c r="Z35" s="350"/>
      <c r="AA35" s="350"/>
      <c r="AB35" s="350"/>
      <c r="AC35" s="350"/>
      <c r="AD35" s="350"/>
      <c r="AE35" s="350"/>
      <c r="AF35" s="350"/>
      <c r="AG35" s="350"/>
    </row>
    <row r="36" spans="2:46" ht="15" customHeight="1">
      <c r="B36" s="351"/>
      <c r="C36" s="351"/>
      <c r="D36" s="934">
        <v>2023</v>
      </c>
      <c r="E36" s="616">
        <v>7836</v>
      </c>
      <c r="F36" s="616">
        <v>192479129.69</v>
      </c>
      <c r="G36" s="616"/>
      <c r="H36" s="616">
        <v>4428</v>
      </c>
      <c r="I36" s="616">
        <v>108285276.92</v>
      </c>
      <c r="J36" s="616"/>
      <c r="K36" s="616">
        <v>7309</v>
      </c>
      <c r="L36" s="616">
        <v>177197640.52000001</v>
      </c>
      <c r="M36" s="616"/>
      <c r="N36" s="616">
        <v>2</v>
      </c>
      <c r="O36" s="616">
        <v>52696.55</v>
      </c>
      <c r="P36" s="348"/>
      <c r="Q36" s="350"/>
      <c r="R36" s="350"/>
      <c r="S36" s="350"/>
      <c r="T36" s="350"/>
      <c r="U36" s="350"/>
      <c r="V36" s="350"/>
      <c r="W36" s="350"/>
      <c r="X36" s="350"/>
      <c r="Y36" s="350"/>
      <c r="Z36" s="350"/>
      <c r="AA36" s="350"/>
      <c r="AB36" s="350"/>
      <c r="AC36" s="350"/>
      <c r="AD36" s="350"/>
      <c r="AE36" s="350"/>
      <c r="AF36" s="350"/>
      <c r="AG36" s="350"/>
    </row>
    <row r="37" spans="2:46" ht="15" customHeight="1">
      <c r="B37" s="351"/>
      <c r="C37" s="351"/>
      <c r="D37" s="934">
        <v>2024</v>
      </c>
      <c r="E37" s="893">
        <v>2917</v>
      </c>
      <c r="F37" s="893">
        <v>71939269.920000002</v>
      </c>
      <c r="G37" s="941"/>
      <c r="H37" s="893">
        <v>1234</v>
      </c>
      <c r="I37" s="893">
        <v>30281244.949999999</v>
      </c>
      <c r="J37" s="941"/>
      <c r="K37" s="893">
        <v>149</v>
      </c>
      <c r="L37" s="893">
        <v>3714942.79</v>
      </c>
      <c r="N37" s="996" t="s">
        <v>306</v>
      </c>
      <c r="O37" s="996" t="s">
        <v>306</v>
      </c>
      <c r="P37" s="348"/>
      <c r="Q37" s="350"/>
      <c r="R37" s="350"/>
      <c r="S37" s="350"/>
      <c r="T37" s="350"/>
      <c r="U37" s="350"/>
      <c r="V37" s="350"/>
      <c r="W37" s="350"/>
      <c r="X37" s="350"/>
      <c r="Y37" s="350"/>
      <c r="Z37" s="350"/>
      <c r="AA37" s="350"/>
      <c r="AB37" s="350"/>
      <c r="AC37" s="350"/>
      <c r="AD37" s="350"/>
      <c r="AE37" s="350"/>
      <c r="AF37" s="350"/>
      <c r="AG37" s="350"/>
    </row>
    <row r="38" spans="2:46" ht="8.1" customHeight="1">
      <c r="B38" s="351"/>
      <c r="C38" s="351"/>
      <c r="D38" s="934"/>
      <c r="E38" s="616"/>
      <c r="F38" s="616"/>
      <c r="G38" s="616"/>
      <c r="H38" s="616"/>
      <c r="I38" s="616"/>
      <c r="J38" s="616"/>
      <c r="K38" s="616"/>
      <c r="L38" s="616"/>
      <c r="M38" s="616"/>
      <c r="N38" s="616"/>
      <c r="O38" s="616"/>
      <c r="P38" s="348"/>
    </row>
    <row r="39" spans="2:46" ht="15" customHeight="1">
      <c r="B39" s="351" t="s">
        <v>312</v>
      </c>
      <c r="C39" s="894"/>
      <c r="D39" s="934">
        <v>2022</v>
      </c>
      <c r="E39" s="616">
        <v>5183</v>
      </c>
      <c r="F39" s="616">
        <v>180056185.41999999</v>
      </c>
      <c r="G39" s="616"/>
      <c r="H39" s="616">
        <v>2607</v>
      </c>
      <c r="I39" s="616">
        <v>90694470.109999999</v>
      </c>
      <c r="J39" s="616"/>
      <c r="K39" s="616">
        <v>3215</v>
      </c>
      <c r="L39" s="616">
        <v>110683798.62</v>
      </c>
      <c r="M39" s="616"/>
      <c r="N39" s="616">
        <v>1</v>
      </c>
      <c r="O39" s="616">
        <v>33282.21</v>
      </c>
      <c r="P39" s="349"/>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row>
    <row r="40" spans="2:46" ht="15" customHeight="1">
      <c r="B40" s="351"/>
      <c r="C40" s="894"/>
      <c r="D40" s="934">
        <v>2023</v>
      </c>
      <c r="E40" s="616">
        <v>5531</v>
      </c>
      <c r="F40" s="616">
        <v>191627511.66999999</v>
      </c>
      <c r="G40" s="616"/>
      <c r="H40" s="616">
        <v>2847</v>
      </c>
      <c r="I40" s="616">
        <v>98910868.189999998</v>
      </c>
      <c r="J40" s="616"/>
      <c r="K40" s="616">
        <v>3586</v>
      </c>
      <c r="L40" s="616">
        <v>123642886.23999999</v>
      </c>
      <c r="M40" s="616"/>
      <c r="N40" s="996" t="s">
        <v>306</v>
      </c>
      <c r="O40" s="996" t="s">
        <v>306</v>
      </c>
      <c r="P40" s="349"/>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row>
    <row r="41" spans="2:46" ht="15" customHeight="1">
      <c r="B41" s="351"/>
      <c r="C41" s="894"/>
      <c r="D41" s="934">
        <v>2024</v>
      </c>
      <c r="E41" s="893">
        <v>2254</v>
      </c>
      <c r="F41" s="893">
        <v>78398329.859999999</v>
      </c>
      <c r="G41" s="356"/>
      <c r="H41" s="893">
        <v>972</v>
      </c>
      <c r="I41" s="893">
        <v>33812961.399999999</v>
      </c>
      <c r="J41" s="356"/>
      <c r="K41" s="893">
        <v>128</v>
      </c>
      <c r="L41" s="893">
        <v>4473718.87</v>
      </c>
      <c r="N41" s="996" t="s">
        <v>306</v>
      </c>
      <c r="O41" s="996" t="s">
        <v>306</v>
      </c>
      <c r="P41" s="349"/>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c r="AS41" s="350"/>
      <c r="AT41" s="350"/>
    </row>
    <row r="42" spans="2:46" ht="8.1" customHeight="1">
      <c r="B42" s="351"/>
      <c r="C42" s="894"/>
      <c r="D42" s="934"/>
      <c r="E42" s="616"/>
      <c r="F42" s="616"/>
      <c r="G42" s="616"/>
      <c r="H42" s="616"/>
      <c r="I42" s="616"/>
      <c r="J42" s="616"/>
      <c r="K42" s="616"/>
      <c r="L42" s="616"/>
      <c r="M42" s="616"/>
      <c r="N42" s="616"/>
      <c r="O42" s="616"/>
      <c r="P42" s="349"/>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c r="AS42" s="350"/>
      <c r="AT42" s="350"/>
    </row>
    <row r="43" spans="2:46" ht="15" customHeight="1">
      <c r="B43" s="351" t="s">
        <v>313</v>
      </c>
      <c r="C43" s="894"/>
      <c r="D43" s="934">
        <v>2022</v>
      </c>
      <c r="E43" s="616">
        <v>3930</v>
      </c>
      <c r="F43" s="616">
        <v>176056440.68000001</v>
      </c>
      <c r="G43" s="616"/>
      <c r="H43" s="616">
        <v>1992</v>
      </c>
      <c r="I43" s="616">
        <v>89208111.519999996</v>
      </c>
      <c r="J43" s="616"/>
      <c r="K43" s="616">
        <v>2041</v>
      </c>
      <c r="L43" s="616">
        <v>91205434.319999993</v>
      </c>
      <c r="M43" s="616"/>
      <c r="N43" s="996" t="s">
        <v>306</v>
      </c>
      <c r="O43" s="996" t="s">
        <v>306</v>
      </c>
      <c r="P43" s="349"/>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0"/>
      <c r="AT43" s="350"/>
    </row>
    <row r="44" spans="2:46" ht="15" customHeight="1">
      <c r="B44" s="351"/>
      <c r="C44" s="894"/>
      <c r="D44" s="934">
        <v>2023</v>
      </c>
      <c r="E44" s="616">
        <v>4262</v>
      </c>
      <c r="F44" s="616">
        <v>190875449.11000001</v>
      </c>
      <c r="G44" s="616"/>
      <c r="H44" s="616">
        <v>2202</v>
      </c>
      <c r="I44" s="616">
        <v>98594902.810000002</v>
      </c>
      <c r="J44" s="616"/>
      <c r="K44" s="616">
        <v>2290</v>
      </c>
      <c r="L44" s="616">
        <v>102198863.17</v>
      </c>
      <c r="M44" s="616"/>
      <c r="N44" s="616">
        <v>1</v>
      </c>
      <c r="O44" s="616">
        <v>41400</v>
      </c>
      <c r="P44" s="349"/>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row>
    <row r="45" spans="2:46" ht="15" customHeight="1">
      <c r="B45" s="351"/>
      <c r="C45" s="894"/>
      <c r="D45" s="934">
        <v>2024</v>
      </c>
      <c r="E45" s="893">
        <v>1771</v>
      </c>
      <c r="F45" s="893">
        <v>79486446.099999994</v>
      </c>
      <c r="G45" s="356"/>
      <c r="H45" s="893">
        <v>849</v>
      </c>
      <c r="I45" s="893">
        <v>37985001.130000003</v>
      </c>
      <c r="J45" s="356"/>
      <c r="K45" s="893">
        <v>117</v>
      </c>
      <c r="L45" s="893">
        <v>5284360.38</v>
      </c>
      <c r="N45" s="996" t="s">
        <v>306</v>
      </c>
      <c r="O45" s="996" t="s">
        <v>306</v>
      </c>
      <c r="P45" s="349"/>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c r="AS45" s="350"/>
      <c r="AT45" s="350"/>
    </row>
    <row r="46" spans="2:46" ht="8.1" customHeight="1">
      <c r="B46" s="351"/>
      <c r="C46" s="894"/>
      <c r="D46" s="934"/>
      <c r="E46" s="616"/>
      <c r="F46" s="616"/>
      <c r="G46" s="616"/>
      <c r="H46" s="616"/>
      <c r="I46" s="616"/>
      <c r="J46" s="616"/>
      <c r="K46" s="616"/>
      <c r="L46" s="616"/>
      <c r="M46" s="616"/>
      <c r="N46" s="616"/>
      <c r="O46" s="616"/>
      <c r="P46" s="349"/>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row>
    <row r="47" spans="2:46" ht="15" customHeight="1">
      <c r="B47" s="351" t="s">
        <v>314</v>
      </c>
      <c r="C47" s="894"/>
      <c r="D47" s="934">
        <v>2022</v>
      </c>
      <c r="E47" s="616">
        <v>6485</v>
      </c>
      <c r="F47" s="616">
        <v>384992170.81</v>
      </c>
      <c r="G47" s="616"/>
      <c r="H47" s="616">
        <v>3394</v>
      </c>
      <c r="I47" s="616">
        <v>201731915.00999999</v>
      </c>
      <c r="J47" s="616"/>
      <c r="K47" s="616">
        <v>2463</v>
      </c>
      <c r="L47" s="616">
        <v>144887659.52000001</v>
      </c>
      <c r="M47" s="616"/>
      <c r="N47" s="616">
        <v>1</v>
      </c>
      <c r="O47" s="616">
        <v>69404.539999999994</v>
      </c>
      <c r="P47" s="349"/>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c r="AS47" s="350"/>
      <c r="AT47" s="350"/>
    </row>
    <row r="48" spans="2:46" ht="15" customHeight="1">
      <c r="B48" s="351"/>
      <c r="C48" s="894"/>
      <c r="D48" s="934">
        <v>2023</v>
      </c>
      <c r="E48" s="616">
        <v>6782</v>
      </c>
      <c r="F48" s="616">
        <v>402179699.57999998</v>
      </c>
      <c r="G48" s="616"/>
      <c r="H48" s="616">
        <v>3570</v>
      </c>
      <c r="I48" s="616">
        <v>211811860.12</v>
      </c>
      <c r="J48" s="616"/>
      <c r="K48" s="616">
        <v>2923</v>
      </c>
      <c r="L48" s="616">
        <v>172317930.21000001</v>
      </c>
      <c r="M48" s="616"/>
      <c r="N48" s="996" t="s">
        <v>306</v>
      </c>
      <c r="O48" s="996" t="s">
        <v>306</v>
      </c>
      <c r="P48" s="349"/>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c r="AS48" s="350"/>
      <c r="AT48" s="350"/>
    </row>
    <row r="49" spans="2:46" ht="15" customHeight="1">
      <c r="B49" s="351"/>
      <c r="C49" s="894"/>
      <c r="D49" s="934">
        <v>2024</v>
      </c>
      <c r="E49" s="893">
        <v>3009</v>
      </c>
      <c r="F49" s="893">
        <v>178382994.96000001</v>
      </c>
      <c r="G49" s="356"/>
      <c r="H49" s="893">
        <v>1393</v>
      </c>
      <c r="I49" s="893">
        <v>82787032.930000007</v>
      </c>
      <c r="J49" s="356"/>
      <c r="K49" s="893">
        <v>188</v>
      </c>
      <c r="L49" s="893">
        <v>11218336.43</v>
      </c>
      <c r="N49" s="996" t="s">
        <v>306</v>
      </c>
      <c r="O49" s="996" t="s">
        <v>306</v>
      </c>
      <c r="P49" s="349"/>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c r="AS49" s="350"/>
      <c r="AT49" s="350"/>
    </row>
    <row r="50" spans="2:46" ht="8.1" customHeight="1">
      <c r="B50" s="351"/>
      <c r="C50" s="894"/>
      <c r="D50" s="934"/>
      <c r="E50" s="616"/>
      <c r="F50" s="616"/>
      <c r="G50" s="616"/>
      <c r="H50" s="616"/>
      <c r="I50" s="616"/>
      <c r="J50" s="616"/>
      <c r="K50" s="616"/>
      <c r="L50" s="616"/>
      <c r="M50" s="616"/>
      <c r="N50" s="616"/>
      <c r="O50" s="616"/>
      <c r="P50" s="349"/>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c r="AS50" s="350"/>
      <c r="AT50" s="350"/>
    </row>
    <row r="51" spans="2:46" ht="15" customHeight="1">
      <c r="B51" s="351" t="s">
        <v>315</v>
      </c>
      <c r="C51" s="894"/>
      <c r="D51" s="934">
        <v>2022</v>
      </c>
      <c r="E51" s="616">
        <v>6405</v>
      </c>
      <c r="F51" s="616">
        <v>537006590.89999998</v>
      </c>
      <c r="G51" s="616"/>
      <c r="H51" s="616">
        <v>3111</v>
      </c>
      <c r="I51" s="616">
        <v>260807795.75999999</v>
      </c>
      <c r="J51" s="616"/>
      <c r="K51" s="616">
        <v>1925</v>
      </c>
      <c r="L51" s="616">
        <v>160834321.11000001</v>
      </c>
      <c r="M51" s="616"/>
      <c r="N51" s="996" t="s">
        <v>306</v>
      </c>
      <c r="O51" s="996" t="s">
        <v>306</v>
      </c>
      <c r="P51" s="349"/>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row>
    <row r="52" spans="2:46" ht="15" customHeight="1">
      <c r="B52" s="351"/>
      <c r="C52" s="894"/>
      <c r="D52" s="934">
        <v>2023</v>
      </c>
      <c r="E52" s="616">
        <v>6964</v>
      </c>
      <c r="F52" s="616">
        <v>586287152.33000004</v>
      </c>
      <c r="G52" s="616"/>
      <c r="H52" s="616">
        <v>3722</v>
      </c>
      <c r="I52" s="616">
        <v>314171854.61000001</v>
      </c>
      <c r="J52" s="616"/>
      <c r="K52" s="616">
        <v>2294</v>
      </c>
      <c r="L52" s="616">
        <v>191825795.5</v>
      </c>
      <c r="M52" s="616"/>
      <c r="N52" s="996" t="s">
        <v>306</v>
      </c>
      <c r="O52" s="996" t="s">
        <v>306</v>
      </c>
      <c r="P52" s="349"/>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c r="AS52" s="350"/>
      <c r="AT52" s="350"/>
    </row>
    <row r="53" spans="2:46" ht="15" customHeight="1">
      <c r="B53" s="351"/>
      <c r="C53" s="894"/>
      <c r="D53" s="934">
        <v>2024</v>
      </c>
      <c r="E53" s="893">
        <v>3672</v>
      </c>
      <c r="F53" s="893">
        <v>314969432.32999998</v>
      </c>
      <c r="G53" s="356"/>
      <c r="H53" s="893">
        <v>1774</v>
      </c>
      <c r="I53" s="893">
        <v>153160350.75</v>
      </c>
      <c r="J53" s="356"/>
      <c r="K53" s="893">
        <v>229</v>
      </c>
      <c r="L53" s="893">
        <v>19638501.469999999</v>
      </c>
      <c r="N53" s="996" t="s">
        <v>306</v>
      </c>
      <c r="O53" s="996" t="s">
        <v>306</v>
      </c>
      <c r="P53" s="349"/>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c r="AS53" s="350"/>
      <c r="AT53" s="350"/>
    </row>
    <row r="54" spans="2:46" ht="8.1" customHeight="1">
      <c r="B54" s="351"/>
      <c r="C54" s="894"/>
      <c r="D54" s="934"/>
      <c r="E54" s="616"/>
      <c r="F54" s="616"/>
      <c r="G54" s="616"/>
      <c r="H54" s="616"/>
      <c r="I54" s="616"/>
      <c r="J54" s="616"/>
      <c r="K54" s="616"/>
      <c r="L54" s="616"/>
      <c r="M54" s="616"/>
      <c r="N54" s="616"/>
      <c r="O54" s="616"/>
      <c r="P54" s="349"/>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c r="AS54" s="350"/>
      <c r="AT54" s="350"/>
    </row>
    <row r="55" spans="2:46" ht="15" customHeight="1">
      <c r="B55" s="351" t="s">
        <v>316</v>
      </c>
      <c r="C55" s="894"/>
      <c r="D55" s="934">
        <v>2022</v>
      </c>
      <c r="E55" s="616">
        <v>11886</v>
      </c>
      <c r="F55" s="616">
        <v>1697307427.52</v>
      </c>
      <c r="G55" s="616"/>
      <c r="H55" s="616">
        <v>5863</v>
      </c>
      <c r="I55" s="616">
        <v>832647089.17999995</v>
      </c>
      <c r="J55" s="616"/>
      <c r="K55" s="616">
        <v>3047</v>
      </c>
      <c r="L55" s="616">
        <v>429472855.94999999</v>
      </c>
      <c r="M55" s="616"/>
      <c r="N55" s="996" t="s">
        <v>306</v>
      </c>
      <c r="O55" s="996" t="s">
        <v>306</v>
      </c>
      <c r="P55" s="349"/>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0"/>
      <c r="AT55" s="350"/>
    </row>
    <row r="56" spans="2:46" ht="15" customHeight="1">
      <c r="B56" s="351"/>
      <c r="C56" s="894"/>
      <c r="D56" s="934">
        <v>2023</v>
      </c>
      <c r="E56" s="616">
        <v>13094</v>
      </c>
      <c r="F56" s="616">
        <v>1864449845.53</v>
      </c>
      <c r="G56" s="616"/>
      <c r="H56" s="616">
        <v>6825</v>
      </c>
      <c r="I56" s="616">
        <v>973596653.10000002</v>
      </c>
      <c r="J56" s="616"/>
      <c r="K56" s="616">
        <v>3765</v>
      </c>
      <c r="L56" s="616">
        <v>531436013.91000003</v>
      </c>
      <c r="M56" s="616"/>
      <c r="N56" s="996" t="s">
        <v>306</v>
      </c>
      <c r="O56" s="996" t="s">
        <v>306</v>
      </c>
      <c r="P56" s="349"/>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c r="AS56" s="350"/>
      <c r="AT56" s="350"/>
    </row>
    <row r="57" spans="2:46" ht="15" customHeight="1">
      <c r="B57" s="351"/>
      <c r="C57" s="894"/>
      <c r="D57" s="934">
        <v>2024</v>
      </c>
      <c r="E57" s="893">
        <v>7368</v>
      </c>
      <c r="F57" s="893">
        <v>1053681182.03</v>
      </c>
      <c r="G57" s="356"/>
      <c r="H57" s="893">
        <v>3538</v>
      </c>
      <c r="I57" s="893">
        <v>504201735.91000003</v>
      </c>
      <c r="J57" s="356"/>
      <c r="K57" s="893">
        <v>474</v>
      </c>
      <c r="L57" s="893">
        <v>68360278.530000001</v>
      </c>
      <c r="P57" s="349"/>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c r="AS57" s="350"/>
      <c r="AT57" s="350"/>
    </row>
    <row r="58" spans="2:46" ht="8.1" customHeight="1">
      <c r="B58" s="351"/>
      <c r="C58" s="894"/>
      <c r="D58" s="934"/>
      <c r="E58" s="616"/>
      <c r="F58" s="616"/>
      <c r="G58" s="616"/>
      <c r="H58" s="616"/>
      <c r="I58" s="616"/>
      <c r="J58" s="616"/>
      <c r="K58" s="616"/>
      <c r="L58" s="616"/>
      <c r="M58" s="616"/>
      <c r="N58" s="616"/>
      <c r="O58" s="616"/>
      <c r="P58" s="349"/>
    </row>
    <row r="59" spans="2:46" ht="15" customHeight="1">
      <c r="B59" s="351" t="s">
        <v>317</v>
      </c>
      <c r="C59" s="351"/>
      <c r="D59" s="934">
        <v>2022</v>
      </c>
      <c r="E59" s="616">
        <v>6070</v>
      </c>
      <c r="F59" s="616">
        <v>1483860645.6800001</v>
      </c>
      <c r="G59" s="616"/>
      <c r="H59" s="616">
        <v>2968</v>
      </c>
      <c r="I59" s="616">
        <v>728426024.26999998</v>
      </c>
      <c r="J59" s="616"/>
      <c r="K59" s="616">
        <v>1396</v>
      </c>
      <c r="L59" s="616">
        <v>342282231.83999997</v>
      </c>
      <c r="M59" s="616"/>
      <c r="N59" s="616">
        <v>1</v>
      </c>
      <c r="O59" s="616">
        <v>208018.71</v>
      </c>
      <c r="P59" s="349"/>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row>
    <row r="60" spans="2:46" ht="15" customHeight="1">
      <c r="B60" s="351"/>
      <c r="C60" s="351"/>
      <c r="D60" s="934">
        <v>2023</v>
      </c>
      <c r="E60" s="616">
        <v>6739</v>
      </c>
      <c r="F60" s="616">
        <v>1650997230.3800001</v>
      </c>
      <c r="G60" s="616"/>
      <c r="H60" s="616">
        <v>3536</v>
      </c>
      <c r="I60" s="616">
        <v>867483193</v>
      </c>
      <c r="J60" s="616"/>
      <c r="K60" s="616">
        <v>1792</v>
      </c>
      <c r="L60" s="616">
        <v>440043341.52999997</v>
      </c>
      <c r="M60" s="616"/>
      <c r="N60" s="996">
        <v>1</v>
      </c>
      <c r="O60" s="996">
        <v>219147.68</v>
      </c>
      <c r="P60" s="349"/>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row>
    <row r="61" spans="2:46" ht="15" customHeight="1">
      <c r="B61" s="351"/>
      <c r="C61" s="351"/>
      <c r="D61" s="934">
        <v>2024</v>
      </c>
      <c r="E61" s="893">
        <v>4268</v>
      </c>
      <c r="F61" s="893">
        <v>1043505527.6</v>
      </c>
      <c r="G61" s="356"/>
      <c r="H61" s="893">
        <v>2119</v>
      </c>
      <c r="I61" s="893">
        <v>517831000.94</v>
      </c>
      <c r="J61" s="356"/>
      <c r="K61" s="893">
        <v>281</v>
      </c>
      <c r="L61" s="893">
        <v>69008726.879999995</v>
      </c>
      <c r="N61" s="996" t="s">
        <v>306</v>
      </c>
      <c r="O61" s="996" t="s">
        <v>306</v>
      </c>
      <c r="P61" s="349"/>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row>
    <row r="62" spans="2:46" ht="8.1" customHeight="1">
      <c r="B62" s="351"/>
      <c r="C62" s="351"/>
      <c r="D62" s="934"/>
      <c r="E62" s="616"/>
      <c r="F62" s="616"/>
      <c r="G62" s="616"/>
      <c r="H62" s="616"/>
      <c r="I62" s="616"/>
      <c r="J62" s="616"/>
      <c r="K62" s="616"/>
      <c r="L62" s="616"/>
      <c r="M62" s="616"/>
      <c r="N62" s="616"/>
      <c r="O62" s="616"/>
      <c r="P62" s="349"/>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row>
    <row r="63" spans="2:46" ht="15" customHeight="1">
      <c r="B63" s="351" t="s">
        <v>318</v>
      </c>
      <c r="C63" s="351"/>
      <c r="D63" s="934">
        <v>2022</v>
      </c>
      <c r="E63" s="616">
        <v>3706</v>
      </c>
      <c r="F63" s="616">
        <v>1279450584.29</v>
      </c>
      <c r="G63" s="616"/>
      <c r="H63" s="616">
        <v>1847</v>
      </c>
      <c r="I63" s="616">
        <v>635456396.75</v>
      </c>
      <c r="J63" s="616"/>
      <c r="K63" s="616">
        <v>878</v>
      </c>
      <c r="L63" s="616">
        <v>304670829.68000001</v>
      </c>
      <c r="M63" s="616"/>
      <c r="N63" s="996" t="s">
        <v>306</v>
      </c>
      <c r="O63" s="996" t="s">
        <v>306</v>
      </c>
      <c r="P63" s="349"/>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row>
    <row r="64" spans="2:46" ht="15" customHeight="1">
      <c r="B64" s="351"/>
      <c r="C64" s="351"/>
      <c r="D64" s="934">
        <v>2023</v>
      </c>
      <c r="E64" s="616">
        <v>4187</v>
      </c>
      <c r="F64" s="616">
        <v>1450086425.5799999</v>
      </c>
      <c r="G64" s="616"/>
      <c r="H64" s="616">
        <v>2242</v>
      </c>
      <c r="I64" s="616">
        <v>774838009.52999997</v>
      </c>
      <c r="J64" s="616"/>
      <c r="K64" s="616">
        <v>1100</v>
      </c>
      <c r="L64" s="616">
        <v>381457147.30000001</v>
      </c>
      <c r="M64" s="616"/>
      <c r="N64" s="996" t="s">
        <v>306</v>
      </c>
      <c r="O64" s="996" t="s">
        <v>306</v>
      </c>
      <c r="P64" s="349"/>
      <c r="Q64" s="350"/>
      <c r="R64" s="350"/>
      <c r="S64" s="350"/>
      <c r="T64" s="350"/>
      <c r="U64" s="350"/>
      <c r="V64" s="350"/>
      <c r="W64" s="350"/>
      <c r="X64" s="350"/>
      <c r="Y64" s="350"/>
      <c r="Z64" s="350"/>
      <c r="AA64" s="350"/>
      <c r="AB64" s="350"/>
      <c r="AC64" s="350"/>
      <c r="AD64" s="350"/>
      <c r="AE64" s="350"/>
      <c r="AF64" s="350"/>
      <c r="AG64" s="350"/>
      <c r="AH64" s="350"/>
      <c r="AI64" s="350"/>
      <c r="AJ64" s="350"/>
      <c r="AK64" s="350"/>
      <c r="AL64" s="350"/>
      <c r="AM64" s="350"/>
    </row>
    <row r="65" spans="1:39" ht="15" customHeight="1">
      <c r="B65" s="351"/>
      <c r="C65" s="351"/>
      <c r="D65" s="934">
        <v>2024</v>
      </c>
      <c r="E65" s="893">
        <v>2722</v>
      </c>
      <c r="F65" s="893">
        <v>941857417.12</v>
      </c>
      <c r="G65" s="356"/>
      <c r="H65" s="893">
        <v>1384</v>
      </c>
      <c r="I65" s="893">
        <v>479501618.89999998</v>
      </c>
      <c r="J65" s="356"/>
      <c r="K65" s="893">
        <v>204</v>
      </c>
      <c r="L65" s="893">
        <v>70479761.549999997</v>
      </c>
      <c r="N65" s="996" t="s">
        <v>306</v>
      </c>
      <c r="O65" s="996" t="s">
        <v>306</v>
      </c>
      <c r="P65" s="349"/>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row>
    <row r="66" spans="1:39" ht="8.1" customHeight="1">
      <c r="B66" s="351"/>
      <c r="C66" s="351"/>
      <c r="D66" s="934"/>
      <c r="E66" s="616"/>
      <c r="F66" s="616"/>
      <c r="G66" s="616"/>
      <c r="H66" s="616"/>
      <c r="I66" s="616"/>
      <c r="J66" s="616"/>
      <c r="K66" s="616"/>
      <c r="L66" s="616"/>
      <c r="M66" s="616"/>
      <c r="N66" s="616"/>
      <c r="O66" s="616"/>
      <c r="P66" s="349"/>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row>
    <row r="67" spans="1:39" ht="15" customHeight="1">
      <c r="B67" s="351" t="s">
        <v>319</v>
      </c>
      <c r="C67" s="351"/>
      <c r="D67" s="934">
        <v>2022</v>
      </c>
      <c r="E67" s="616">
        <v>2609</v>
      </c>
      <c r="F67" s="616">
        <v>1164696675.0599999</v>
      </c>
      <c r="G67" s="616"/>
      <c r="H67" s="616">
        <v>1314</v>
      </c>
      <c r="I67" s="616">
        <v>586612872.41999996</v>
      </c>
      <c r="J67" s="616"/>
      <c r="K67" s="616">
        <v>578</v>
      </c>
      <c r="L67" s="616">
        <v>257442394.56</v>
      </c>
      <c r="M67" s="616"/>
      <c r="N67" s="996" t="s">
        <v>306</v>
      </c>
      <c r="O67" s="996" t="s">
        <v>306</v>
      </c>
      <c r="P67" s="349"/>
      <c r="Q67" s="350"/>
      <c r="R67" s="350"/>
      <c r="S67" s="350"/>
      <c r="T67" s="350"/>
      <c r="U67" s="350"/>
      <c r="V67" s="350"/>
      <c r="W67" s="350"/>
      <c r="X67" s="350"/>
      <c r="Y67" s="350"/>
      <c r="Z67" s="350"/>
      <c r="AA67" s="350"/>
      <c r="AB67" s="350"/>
      <c r="AC67" s="350"/>
      <c r="AD67" s="350"/>
      <c r="AE67" s="350"/>
      <c r="AF67" s="350"/>
      <c r="AG67" s="350"/>
      <c r="AH67" s="350"/>
      <c r="AI67" s="350"/>
      <c r="AJ67" s="350"/>
      <c r="AK67" s="350"/>
      <c r="AL67" s="350"/>
      <c r="AM67" s="350"/>
    </row>
    <row r="68" spans="1:39" ht="15" customHeight="1">
      <c r="B68" s="351"/>
      <c r="C68" s="351"/>
      <c r="D68" s="934">
        <v>2023</v>
      </c>
      <c r="E68" s="616">
        <v>2947</v>
      </c>
      <c r="F68" s="616">
        <v>1319154602.9400001</v>
      </c>
      <c r="G68" s="616"/>
      <c r="H68" s="616">
        <v>1538</v>
      </c>
      <c r="I68" s="616">
        <v>688760198.51999998</v>
      </c>
      <c r="J68" s="616"/>
      <c r="K68" s="616">
        <v>758</v>
      </c>
      <c r="L68" s="616">
        <v>338311832.86000001</v>
      </c>
      <c r="M68" s="616"/>
      <c r="N68" s="996" t="s">
        <v>306</v>
      </c>
      <c r="O68" s="996" t="s">
        <v>306</v>
      </c>
      <c r="P68" s="349"/>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row>
    <row r="69" spans="1:39" ht="15" customHeight="1">
      <c r="B69" s="351"/>
      <c r="C69" s="351"/>
      <c r="D69" s="934">
        <v>2024</v>
      </c>
      <c r="E69" s="893">
        <v>1999</v>
      </c>
      <c r="F69" s="893">
        <v>892664070.82000005</v>
      </c>
      <c r="G69" s="356"/>
      <c r="H69" s="893">
        <v>1036</v>
      </c>
      <c r="I69" s="893">
        <v>461386894.13</v>
      </c>
      <c r="J69" s="356"/>
      <c r="K69" s="893">
        <v>174</v>
      </c>
      <c r="L69" s="893">
        <v>77532291.780000001</v>
      </c>
      <c r="N69" s="996" t="s">
        <v>306</v>
      </c>
      <c r="O69" s="996" t="s">
        <v>306</v>
      </c>
      <c r="P69" s="349"/>
      <c r="Q69" s="350"/>
      <c r="R69" s="350"/>
      <c r="S69" s="350"/>
      <c r="T69" s="350"/>
      <c r="U69" s="350"/>
      <c r="V69" s="350"/>
      <c r="W69" s="350"/>
      <c r="X69" s="350"/>
      <c r="Y69" s="350"/>
      <c r="Z69" s="350"/>
      <c r="AA69" s="350"/>
      <c r="AB69" s="350"/>
      <c r="AC69" s="350"/>
      <c r="AD69" s="350"/>
      <c r="AE69" s="350"/>
      <c r="AF69" s="350"/>
      <c r="AG69" s="350"/>
      <c r="AH69" s="350"/>
      <c r="AI69" s="350"/>
      <c r="AJ69" s="350"/>
      <c r="AK69" s="350"/>
      <c r="AL69" s="350"/>
      <c r="AM69" s="350"/>
    </row>
    <row r="70" spans="1:39" ht="8.1" customHeight="1">
      <c r="B70" s="351"/>
      <c r="C70" s="351"/>
      <c r="D70" s="934"/>
      <c r="E70" s="616"/>
      <c r="F70" s="616"/>
      <c r="G70" s="616"/>
      <c r="H70" s="616"/>
      <c r="I70" s="616"/>
      <c r="J70" s="616"/>
      <c r="K70" s="616"/>
      <c r="L70" s="616"/>
      <c r="M70" s="616"/>
      <c r="N70" s="616"/>
      <c r="O70" s="616"/>
      <c r="P70" s="349"/>
      <c r="Q70" s="350"/>
      <c r="R70" s="350"/>
      <c r="S70" s="350"/>
      <c r="T70" s="350"/>
      <c r="U70" s="350"/>
      <c r="V70" s="350"/>
      <c r="W70" s="350"/>
      <c r="X70" s="350"/>
      <c r="Y70" s="350"/>
      <c r="Z70" s="350"/>
      <c r="AA70" s="350"/>
      <c r="AB70" s="350"/>
      <c r="AC70" s="350"/>
      <c r="AD70" s="350"/>
      <c r="AE70" s="350"/>
      <c r="AF70" s="350"/>
      <c r="AG70" s="350"/>
      <c r="AH70" s="350"/>
      <c r="AI70" s="350"/>
      <c r="AJ70" s="350"/>
      <c r="AK70" s="350"/>
      <c r="AL70" s="350"/>
      <c r="AM70" s="350"/>
    </row>
    <row r="71" spans="1:39" ht="15" customHeight="1">
      <c r="B71" s="351" t="s">
        <v>320</v>
      </c>
      <c r="C71" s="351"/>
      <c r="D71" s="934">
        <v>2022</v>
      </c>
      <c r="E71" s="616">
        <v>6432</v>
      </c>
      <c r="F71" s="616">
        <v>4516940606.5</v>
      </c>
      <c r="G71" s="616"/>
      <c r="H71" s="616">
        <v>2977</v>
      </c>
      <c r="I71" s="616">
        <v>2089711036.01</v>
      </c>
      <c r="J71" s="616"/>
      <c r="K71" s="616">
        <v>1303</v>
      </c>
      <c r="L71" s="616">
        <v>910368005.22000003</v>
      </c>
      <c r="M71" s="616"/>
      <c r="N71" s="996" t="s">
        <v>306</v>
      </c>
      <c r="O71" s="996" t="s">
        <v>306</v>
      </c>
      <c r="P71" s="349"/>
      <c r="Q71" s="350"/>
      <c r="R71" s="350"/>
      <c r="S71" s="350"/>
      <c r="T71" s="350"/>
      <c r="U71" s="350"/>
      <c r="V71" s="350"/>
      <c r="W71" s="350"/>
      <c r="X71" s="350"/>
      <c r="Y71" s="350"/>
      <c r="Z71" s="350"/>
      <c r="AA71" s="350"/>
      <c r="AB71" s="350"/>
      <c r="AC71" s="350"/>
      <c r="AD71" s="350"/>
      <c r="AE71" s="350"/>
      <c r="AF71" s="350"/>
      <c r="AG71" s="350"/>
      <c r="AH71" s="350"/>
      <c r="AI71" s="350"/>
      <c r="AJ71" s="350"/>
      <c r="AK71" s="350"/>
      <c r="AL71" s="350"/>
      <c r="AM71" s="350"/>
    </row>
    <row r="72" spans="1:39" ht="15" customHeight="1">
      <c r="B72" s="351"/>
      <c r="C72" s="351"/>
      <c r="D72" s="934">
        <v>2023</v>
      </c>
      <c r="E72" s="616">
        <v>7160</v>
      </c>
      <c r="F72" s="616">
        <v>5033354412.1999998</v>
      </c>
      <c r="G72" s="616"/>
      <c r="H72" s="616">
        <v>3691</v>
      </c>
      <c r="I72" s="616">
        <v>2586817488.9899998</v>
      </c>
      <c r="J72" s="616"/>
      <c r="K72" s="616">
        <v>1650</v>
      </c>
      <c r="L72" s="616">
        <v>1153001968.4000001</v>
      </c>
      <c r="M72" s="616"/>
      <c r="N72" s="996" t="s">
        <v>306</v>
      </c>
      <c r="O72" s="996" t="s">
        <v>306</v>
      </c>
      <c r="P72" s="349"/>
      <c r="Q72" s="350"/>
      <c r="R72" s="350"/>
      <c r="S72" s="350"/>
      <c r="T72" s="350"/>
      <c r="U72" s="350"/>
      <c r="V72" s="350"/>
      <c r="W72" s="350"/>
      <c r="X72" s="350"/>
      <c r="Y72" s="350"/>
      <c r="Z72" s="350"/>
      <c r="AA72" s="350"/>
      <c r="AB72" s="350"/>
      <c r="AC72" s="350"/>
      <c r="AD72" s="350"/>
      <c r="AE72" s="350"/>
      <c r="AF72" s="350"/>
      <c r="AG72" s="350"/>
      <c r="AH72" s="350"/>
      <c r="AI72" s="350"/>
      <c r="AJ72" s="350"/>
      <c r="AK72" s="350"/>
      <c r="AL72" s="350"/>
      <c r="AM72" s="350"/>
    </row>
    <row r="73" spans="1:39" ht="15" customHeight="1">
      <c r="B73" s="351"/>
      <c r="C73" s="351"/>
      <c r="D73" s="934">
        <v>2024</v>
      </c>
      <c r="E73" s="893">
        <v>4809</v>
      </c>
      <c r="F73" s="893">
        <v>3390650725.6399999</v>
      </c>
      <c r="G73" s="356"/>
      <c r="H73" s="893">
        <v>2413</v>
      </c>
      <c r="I73" s="893">
        <v>1685789667.23</v>
      </c>
      <c r="J73" s="356"/>
      <c r="K73" s="893">
        <v>353</v>
      </c>
      <c r="L73" s="893">
        <v>241039366.41</v>
      </c>
      <c r="N73" s="996" t="s">
        <v>306</v>
      </c>
      <c r="O73" s="996" t="s">
        <v>306</v>
      </c>
      <c r="P73" s="349"/>
      <c r="Q73" s="350"/>
      <c r="R73" s="350"/>
      <c r="S73" s="350"/>
      <c r="T73" s="350"/>
      <c r="U73" s="350"/>
      <c r="V73" s="350"/>
      <c r="W73" s="350"/>
      <c r="X73" s="350"/>
      <c r="Y73" s="350"/>
      <c r="Z73" s="350"/>
      <c r="AA73" s="350"/>
      <c r="AB73" s="350"/>
      <c r="AC73" s="350"/>
      <c r="AD73" s="350"/>
      <c r="AE73" s="350"/>
      <c r="AF73" s="350"/>
      <c r="AG73" s="350"/>
      <c r="AH73" s="350"/>
      <c r="AI73" s="350"/>
      <c r="AJ73" s="350"/>
      <c r="AK73" s="350"/>
      <c r="AL73" s="350"/>
      <c r="AM73" s="350"/>
    </row>
    <row r="74" spans="1:39" ht="8.1" customHeight="1">
      <c r="B74" s="351"/>
      <c r="C74" s="351"/>
      <c r="D74" s="934"/>
      <c r="E74" s="616"/>
      <c r="F74" s="616"/>
      <c r="G74" s="616"/>
      <c r="H74" s="616"/>
      <c r="I74" s="616"/>
      <c r="J74" s="616"/>
      <c r="K74" s="616"/>
      <c r="L74" s="616"/>
      <c r="M74" s="616"/>
      <c r="N74" s="616"/>
      <c r="O74" s="616"/>
      <c r="P74" s="349"/>
      <c r="Q74" s="350"/>
      <c r="R74" s="350"/>
      <c r="S74" s="350"/>
      <c r="T74" s="350"/>
      <c r="U74" s="350"/>
      <c r="V74" s="350"/>
      <c r="W74" s="350"/>
      <c r="X74" s="350"/>
      <c r="Y74" s="350"/>
      <c r="Z74" s="350"/>
      <c r="AA74" s="350"/>
      <c r="AB74" s="350"/>
      <c r="AC74" s="350"/>
      <c r="AD74" s="350"/>
      <c r="AE74" s="350"/>
      <c r="AF74" s="350"/>
      <c r="AG74" s="350"/>
      <c r="AH74" s="350"/>
      <c r="AI74" s="350"/>
      <c r="AJ74" s="350"/>
      <c r="AK74" s="350"/>
      <c r="AL74" s="350"/>
      <c r="AM74" s="350"/>
    </row>
    <row r="75" spans="1:39" ht="15" customHeight="1">
      <c r="B75" s="351" t="s">
        <v>261</v>
      </c>
      <c r="C75" s="351"/>
      <c r="D75" s="934">
        <v>2022</v>
      </c>
      <c r="E75" s="616">
        <v>5588</v>
      </c>
      <c r="F75" s="616">
        <v>12741007630.1</v>
      </c>
      <c r="G75" s="616"/>
      <c r="H75" s="616">
        <v>2600</v>
      </c>
      <c r="I75" s="616">
        <v>6170417448.1199999</v>
      </c>
      <c r="J75" s="616"/>
      <c r="K75" s="616">
        <v>1102</v>
      </c>
      <c r="L75" s="616">
        <v>3308314805.75</v>
      </c>
      <c r="M75" s="616"/>
      <c r="N75" s="996" t="s">
        <v>306</v>
      </c>
      <c r="O75" s="996" t="s">
        <v>306</v>
      </c>
      <c r="P75" s="349"/>
      <c r="Q75" s="350"/>
      <c r="R75" s="350"/>
      <c r="S75" s="350"/>
      <c r="T75" s="350"/>
      <c r="U75" s="350"/>
      <c r="V75" s="350"/>
      <c r="W75" s="350"/>
      <c r="X75" s="350"/>
      <c r="Y75" s="350"/>
      <c r="Z75" s="350"/>
      <c r="AA75" s="350"/>
      <c r="AB75" s="350"/>
      <c r="AC75" s="350"/>
      <c r="AD75" s="350"/>
      <c r="AE75" s="350"/>
      <c r="AF75" s="350"/>
      <c r="AG75" s="350"/>
      <c r="AH75" s="350"/>
      <c r="AI75" s="350"/>
      <c r="AJ75" s="350"/>
      <c r="AK75" s="350"/>
      <c r="AL75" s="350"/>
      <c r="AM75" s="350"/>
    </row>
    <row r="76" spans="1:39" ht="15" customHeight="1">
      <c r="B76" s="351"/>
      <c r="C76" s="351"/>
      <c r="D76" s="934">
        <v>2023</v>
      </c>
      <c r="E76" s="616">
        <v>6609</v>
      </c>
      <c r="F76" s="616">
        <v>15117595396.91</v>
      </c>
      <c r="G76" s="616"/>
      <c r="H76" s="616">
        <v>3282</v>
      </c>
      <c r="I76" s="616">
        <v>7801194433.5200005</v>
      </c>
      <c r="J76" s="616"/>
      <c r="K76" s="616">
        <v>1508</v>
      </c>
      <c r="L76" s="616">
        <v>4455498997.5699997</v>
      </c>
      <c r="M76" s="616"/>
      <c r="N76" s="996" t="s">
        <v>306</v>
      </c>
      <c r="O76" s="996" t="s">
        <v>306</v>
      </c>
      <c r="P76" s="349"/>
      <c r="Q76" s="350"/>
      <c r="R76" s="350"/>
      <c r="S76" s="350"/>
      <c r="T76" s="350"/>
      <c r="U76" s="350"/>
      <c r="V76" s="350"/>
      <c r="W76" s="350"/>
      <c r="X76" s="350"/>
      <c r="Y76" s="350"/>
      <c r="Z76" s="350"/>
      <c r="AA76" s="350"/>
      <c r="AB76" s="350"/>
      <c r="AC76" s="350"/>
      <c r="AD76" s="350"/>
      <c r="AE76" s="350"/>
      <c r="AF76" s="350"/>
      <c r="AG76" s="350"/>
      <c r="AH76" s="350"/>
      <c r="AI76" s="350"/>
      <c r="AJ76" s="350"/>
      <c r="AK76" s="350"/>
      <c r="AL76" s="350"/>
      <c r="AM76" s="350"/>
    </row>
    <row r="77" spans="1:39" ht="15" customHeight="1">
      <c r="B77" s="351"/>
      <c r="C77" s="351"/>
      <c r="D77" s="934">
        <v>2024</v>
      </c>
      <c r="E77" s="893">
        <v>4746</v>
      </c>
      <c r="F77" s="893">
        <v>11266341443.610001</v>
      </c>
      <c r="G77" s="356"/>
      <c r="H77" s="893">
        <v>2372</v>
      </c>
      <c r="I77" s="893">
        <v>6227325033.6999998</v>
      </c>
      <c r="J77" s="356"/>
      <c r="K77" s="893">
        <v>370</v>
      </c>
      <c r="L77" s="893">
        <v>1161789876.1099999</v>
      </c>
      <c r="N77" s="996" t="s">
        <v>306</v>
      </c>
      <c r="O77" s="996" t="s">
        <v>306</v>
      </c>
      <c r="P77" s="349"/>
    </row>
    <row r="78" spans="1:39" s="900" customFormat="1" ht="8.1" customHeight="1" thickBot="1">
      <c r="A78" s="881"/>
      <c r="B78" s="895"/>
      <c r="C78" s="895"/>
      <c r="D78" s="882"/>
      <c r="E78" s="895"/>
      <c r="F78" s="895"/>
      <c r="G78" s="895"/>
      <c r="H78" s="895"/>
      <c r="I78" s="895"/>
      <c r="J78" s="895"/>
      <c r="K78" s="895"/>
      <c r="L78" s="895"/>
      <c r="M78" s="895"/>
      <c r="N78" s="895"/>
      <c r="O78" s="895"/>
      <c r="P78" s="349"/>
    </row>
    <row r="79" spans="1:39" s="900" customFormat="1">
      <c r="A79" s="896"/>
      <c r="B79" s="896"/>
      <c r="C79" s="896"/>
      <c r="D79" s="897"/>
      <c r="E79" s="616"/>
      <c r="F79" s="616"/>
      <c r="G79" s="616"/>
      <c r="H79" s="616"/>
      <c r="I79" s="616"/>
      <c r="J79" s="616"/>
      <c r="K79" s="861"/>
      <c r="L79" s="861"/>
      <c r="M79" s="616"/>
      <c r="N79" s="861"/>
      <c r="O79" s="861"/>
      <c r="P79" s="1006" t="s">
        <v>165</v>
      </c>
    </row>
    <row r="80" spans="1:39">
      <c r="A80" s="896"/>
      <c r="B80" s="896"/>
      <c r="C80" s="896"/>
      <c r="D80" s="897"/>
      <c r="P80" s="975" t="s">
        <v>106</v>
      </c>
    </row>
    <row r="82" spans="2:46">
      <c r="E82" s="901"/>
      <c r="F82" s="901"/>
      <c r="G82" s="901"/>
      <c r="H82" s="901"/>
      <c r="I82" s="901"/>
      <c r="J82" s="901"/>
      <c r="M82" s="901"/>
      <c r="P82" s="901"/>
    </row>
    <row r="83" spans="2:46">
      <c r="B83" s="894"/>
    </row>
    <row r="84" spans="2:46">
      <c r="B84" s="894"/>
    </row>
    <row r="85" spans="2:46" s="610" customFormat="1">
      <c r="B85" s="894"/>
      <c r="D85" s="613"/>
      <c r="E85" s="861"/>
      <c r="F85" s="861"/>
      <c r="G85" s="861"/>
      <c r="H85" s="861"/>
      <c r="I85" s="861"/>
      <c r="J85" s="861"/>
      <c r="K85" s="861"/>
      <c r="L85" s="861"/>
      <c r="M85" s="861"/>
      <c r="N85" s="861"/>
      <c r="O85" s="861"/>
      <c r="P85" s="861"/>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row>
    <row r="86" spans="2:46" s="610" customFormat="1">
      <c r="B86" s="894"/>
      <c r="D86" s="613"/>
      <c r="E86" s="861"/>
      <c r="F86" s="861"/>
      <c r="G86" s="861"/>
      <c r="H86" s="861"/>
      <c r="I86" s="861"/>
      <c r="J86" s="861"/>
      <c r="K86" s="861"/>
      <c r="L86" s="861"/>
      <c r="M86" s="861"/>
      <c r="N86" s="861"/>
      <c r="O86" s="861"/>
      <c r="P86" s="861"/>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row>
    <row r="87" spans="2:46" s="610" customFormat="1">
      <c r="B87" s="894"/>
      <c r="D87" s="613"/>
      <c r="E87" s="861"/>
      <c r="F87" s="861"/>
      <c r="G87" s="861"/>
      <c r="H87" s="861"/>
      <c r="I87" s="861"/>
      <c r="J87" s="861"/>
      <c r="K87" s="861"/>
      <c r="L87" s="861"/>
      <c r="M87" s="861"/>
      <c r="N87" s="861"/>
      <c r="O87" s="861"/>
      <c r="P87" s="861"/>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c r="AS87" s="362"/>
      <c r="AT87" s="362"/>
    </row>
    <row r="88" spans="2:46" s="610" customFormat="1">
      <c r="B88" s="894"/>
      <c r="D88" s="613"/>
      <c r="E88" s="861"/>
      <c r="F88" s="861"/>
      <c r="G88" s="861"/>
      <c r="H88" s="861"/>
      <c r="I88" s="861"/>
      <c r="J88" s="861"/>
      <c r="K88" s="861"/>
      <c r="L88" s="861"/>
      <c r="M88" s="861"/>
      <c r="N88" s="861"/>
      <c r="O88" s="861"/>
      <c r="P88" s="861"/>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c r="AS88" s="362"/>
      <c r="AT88" s="362"/>
    </row>
    <row r="89" spans="2:46" s="610" customFormat="1">
      <c r="B89" s="894"/>
      <c r="D89" s="613"/>
      <c r="E89" s="861"/>
      <c r="F89" s="861"/>
      <c r="G89" s="861"/>
      <c r="H89" s="861"/>
      <c r="I89" s="861"/>
      <c r="J89" s="861"/>
      <c r="K89" s="861"/>
      <c r="L89" s="861"/>
      <c r="M89" s="861"/>
      <c r="N89" s="861"/>
      <c r="O89" s="861"/>
      <c r="P89" s="861"/>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c r="AS89" s="362"/>
      <c r="AT89" s="362"/>
    </row>
    <row r="90" spans="2:46" s="610" customFormat="1">
      <c r="B90" s="894"/>
      <c r="D90" s="613"/>
      <c r="E90" s="861"/>
      <c r="F90" s="861"/>
      <c r="G90" s="861"/>
      <c r="H90" s="861"/>
      <c r="I90" s="861"/>
      <c r="J90" s="861"/>
      <c r="K90" s="861"/>
      <c r="L90" s="861"/>
      <c r="M90" s="861"/>
      <c r="N90" s="861"/>
      <c r="O90" s="861"/>
      <c r="P90" s="861"/>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c r="AS90" s="362"/>
      <c r="AT90" s="362"/>
    </row>
    <row r="91" spans="2:46" s="610" customFormat="1">
      <c r="B91" s="894"/>
      <c r="D91" s="613"/>
      <c r="E91" s="861"/>
      <c r="F91" s="861"/>
      <c r="G91" s="861"/>
      <c r="H91" s="861"/>
      <c r="I91" s="861"/>
      <c r="J91" s="861"/>
      <c r="K91" s="861"/>
      <c r="L91" s="861"/>
      <c r="M91" s="861"/>
      <c r="N91" s="861"/>
      <c r="O91" s="861"/>
      <c r="P91" s="861"/>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c r="AS91" s="362"/>
      <c r="AT91" s="362"/>
    </row>
    <row r="92" spans="2:46" s="610" customFormat="1">
      <c r="B92" s="894"/>
      <c r="D92" s="613"/>
      <c r="E92" s="861"/>
      <c r="F92" s="861"/>
      <c r="G92" s="861"/>
      <c r="H92" s="861"/>
      <c r="I92" s="861"/>
      <c r="J92" s="861"/>
      <c r="K92" s="861"/>
      <c r="L92" s="861"/>
      <c r="M92" s="861"/>
      <c r="N92" s="861"/>
      <c r="O92" s="861"/>
      <c r="P92" s="861"/>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c r="AS92" s="362"/>
      <c r="AT92" s="362"/>
    </row>
    <row r="93" spans="2:46" s="610" customFormat="1">
      <c r="B93" s="894"/>
      <c r="D93" s="613"/>
      <c r="E93" s="861"/>
      <c r="F93" s="861"/>
      <c r="G93" s="861"/>
      <c r="H93" s="861"/>
      <c r="I93" s="861"/>
      <c r="J93" s="861"/>
      <c r="K93" s="861"/>
      <c r="L93" s="861"/>
      <c r="M93" s="861"/>
      <c r="N93" s="861"/>
      <c r="O93" s="861"/>
      <c r="P93" s="861"/>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c r="AS93" s="362"/>
      <c r="AT93" s="362"/>
    </row>
    <row r="94" spans="2:46" s="610" customFormat="1">
      <c r="B94" s="894"/>
      <c r="D94" s="613"/>
      <c r="E94" s="861"/>
      <c r="F94" s="861"/>
      <c r="G94" s="861"/>
      <c r="H94" s="861"/>
      <c r="I94" s="861"/>
      <c r="J94" s="861"/>
      <c r="K94" s="861"/>
      <c r="L94" s="861"/>
      <c r="M94" s="861"/>
      <c r="N94" s="861"/>
      <c r="O94" s="861"/>
      <c r="P94" s="861"/>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row>
    <row r="95" spans="2:46" s="610" customFormat="1">
      <c r="B95" s="894"/>
      <c r="D95" s="613"/>
      <c r="E95" s="861"/>
      <c r="F95" s="861"/>
      <c r="G95" s="861"/>
      <c r="H95" s="861"/>
      <c r="I95" s="861"/>
      <c r="J95" s="861"/>
      <c r="K95" s="861"/>
      <c r="L95" s="861"/>
      <c r="M95" s="861"/>
      <c r="N95" s="861"/>
      <c r="O95" s="861"/>
      <c r="P95" s="861"/>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c r="AS95" s="362"/>
      <c r="AT95" s="362"/>
    </row>
    <row r="96" spans="2:46" s="610" customFormat="1">
      <c r="B96" s="894"/>
      <c r="D96" s="613"/>
      <c r="E96" s="861"/>
      <c r="F96" s="861"/>
      <c r="G96" s="861"/>
      <c r="H96" s="861"/>
      <c r="I96" s="861"/>
      <c r="J96" s="861"/>
      <c r="K96" s="861"/>
      <c r="L96" s="861"/>
      <c r="M96" s="861"/>
      <c r="N96" s="861"/>
      <c r="O96" s="861"/>
      <c r="P96" s="861"/>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row>
    <row r="97" spans="2:46" s="610" customFormat="1">
      <c r="B97" s="894"/>
      <c r="D97" s="613"/>
      <c r="E97" s="861"/>
      <c r="F97" s="861"/>
      <c r="G97" s="861"/>
      <c r="H97" s="861"/>
      <c r="I97" s="861"/>
      <c r="J97" s="861"/>
      <c r="K97" s="861"/>
      <c r="L97" s="861"/>
      <c r="M97" s="861"/>
      <c r="N97" s="861"/>
      <c r="O97" s="861"/>
      <c r="P97" s="861"/>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row>
    <row r="98" spans="2:46" s="610" customFormat="1">
      <c r="B98" s="894"/>
      <c r="D98" s="613"/>
      <c r="E98" s="861"/>
      <c r="F98" s="861"/>
      <c r="G98" s="861"/>
      <c r="H98" s="861"/>
      <c r="I98" s="861"/>
      <c r="J98" s="861"/>
      <c r="K98" s="861"/>
      <c r="L98" s="861"/>
      <c r="M98" s="861"/>
      <c r="N98" s="861"/>
      <c r="O98" s="861"/>
      <c r="P98" s="861"/>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row>
    <row r="99" spans="2:46" s="610" customFormat="1">
      <c r="B99" s="894"/>
      <c r="D99" s="613"/>
      <c r="E99" s="861"/>
      <c r="F99" s="861"/>
      <c r="G99" s="861"/>
      <c r="H99" s="861"/>
      <c r="I99" s="861"/>
      <c r="J99" s="861"/>
      <c r="K99" s="861"/>
      <c r="L99" s="861"/>
      <c r="M99" s="861"/>
      <c r="N99" s="861"/>
      <c r="O99" s="861"/>
      <c r="P99" s="861"/>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row>
    <row r="100" spans="2:46" s="610" customFormat="1">
      <c r="B100" s="894"/>
      <c r="D100" s="613"/>
      <c r="E100" s="861"/>
      <c r="F100" s="861"/>
      <c r="G100" s="861"/>
      <c r="H100" s="861"/>
      <c r="I100" s="861"/>
      <c r="J100" s="861"/>
      <c r="K100" s="861"/>
      <c r="L100" s="861"/>
      <c r="M100" s="861"/>
      <c r="N100" s="861"/>
      <c r="O100" s="861"/>
      <c r="P100" s="861"/>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row>
    <row r="101" spans="2:46" s="610" customFormat="1">
      <c r="B101" s="894"/>
      <c r="D101" s="613"/>
      <c r="E101" s="861"/>
      <c r="F101" s="861"/>
      <c r="G101" s="861"/>
      <c r="H101" s="861"/>
      <c r="I101" s="861"/>
      <c r="J101" s="861"/>
      <c r="K101" s="861"/>
      <c r="L101" s="861"/>
      <c r="M101" s="861"/>
      <c r="N101" s="861"/>
      <c r="O101" s="861"/>
      <c r="P101" s="861"/>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row>
    <row r="102" spans="2:46" s="610" customFormat="1">
      <c r="B102" s="902"/>
      <c r="D102" s="613"/>
      <c r="E102" s="861"/>
      <c r="F102" s="861"/>
      <c r="G102" s="861"/>
      <c r="H102" s="861"/>
      <c r="I102" s="861"/>
      <c r="J102" s="861"/>
      <c r="K102" s="861"/>
      <c r="L102" s="861"/>
      <c r="M102" s="861"/>
      <c r="N102" s="861"/>
      <c r="O102" s="861"/>
      <c r="P102" s="861"/>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row>
    <row r="103" spans="2:46" s="610" customFormat="1">
      <c r="B103" s="902"/>
      <c r="D103" s="613"/>
      <c r="E103" s="861"/>
      <c r="F103" s="861"/>
      <c r="G103" s="861"/>
      <c r="H103" s="861"/>
      <c r="I103" s="861"/>
      <c r="J103" s="861"/>
      <c r="K103" s="861"/>
      <c r="L103" s="861"/>
      <c r="M103" s="861"/>
      <c r="N103" s="861"/>
      <c r="O103" s="861"/>
      <c r="P103" s="861"/>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row>
    <row r="104" spans="2:46" s="610" customFormat="1">
      <c r="B104" s="894"/>
      <c r="D104" s="613"/>
      <c r="E104" s="861"/>
      <c r="F104" s="861"/>
      <c r="G104" s="861"/>
      <c r="H104" s="861"/>
      <c r="I104" s="861"/>
      <c r="J104" s="861"/>
      <c r="K104" s="861"/>
      <c r="L104" s="861"/>
      <c r="M104" s="861"/>
      <c r="N104" s="861"/>
      <c r="O104" s="861"/>
      <c r="P104" s="861"/>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row>
    <row r="105" spans="2:46" s="610" customFormat="1">
      <c r="B105" s="902"/>
      <c r="D105" s="613"/>
      <c r="E105" s="861"/>
      <c r="F105" s="861"/>
      <c r="G105" s="861"/>
      <c r="H105" s="861"/>
      <c r="I105" s="861"/>
      <c r="J105" s="861"/>
      <c r="K105" s="861"/>
      <c r="L105" s="861"/>
      <c r="M105" s="861"/>
      <c r="N105" s="861"/>
      <c r="O105" s="861"/>
      <c r="P105" s="861"/>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c r="AS105" s="362"/>
      <c r="AT105" s="362"/>
    </row>
    <row r="106" spans="2:46" s="610" customFormat="1">
      <c r="B106" s="902"/>
      <c r="D106" s="613"/>
      <c r="E106" s="861"/>
      <c r="F106" s="861"/>
      <c r="G106" s="861"/>
      <c r="H106" s="861"/>
      <c r="I106" s="861"/>
      <c r="J106" s="861"/>
      <c r="K106" s="861"/>
      <c r="L106" s="861"/>
      <c r="M106" s="861"/>
      <c r="N106" s="861"/>
      <c r="O106" s="861"/>
      <c r="P106" s="861"/>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c r="AS106" s="362"/>
      <c r="AT106" s="362"/>
    </row>
    <row r="107" spans="2:46" s="610" customFormat="1">
      <c r="B107" s="894"/>
      <c r="D107" s="613"/>
      <c r="E107" s="861"/>
      <c r="F107" s="861"/>
      <c r="G107" s="861"/>
      <c r="H107" s="861"/>
      <c r="I107" s="861"/>
      <c r="J107" s="861"/>
      <c r="K107" s="861"/>
      <c r="L107" s="861"/>
      <c r="M107" s="861"/>
      <c r="N107" s="861"/>
      <c r="O107" s="861"/>
      <c r="P107" s="861"/>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row>
    <row r="108" spans="2:46" s="610" customFormat="1">
      <c r="B108" s="894"/>
      <c r="D108" s="613"/>
      <c r="E108" s="861"/>
      <c r="F108" s="861"/>
      <c r="G108" s="861"/>
      <c r="H108" s="861"/>
      <c r="I108" s="861"/>
      <c r="J108" s="861"/>
      <c r="K108" s="861"/>
      <c r="L108" s="861"/>
      <c r="M108" s="861"/>
      <c r="N108" s="861"/>
      <c r="O108" s="861"/>
      <c r="P108" s="861"/>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c r="AS108" s="362"/>
      <c r="AT108" s="362"/>
    </row>
    <row r="109" spans="2:46" s="610" customFormat="1">
      <c r="B109" s="894"/>
      <c r="D109" s="613"/>
      <c r="E109" s="861"/>
      <c r="F109" s="861"/>
      <c r="G109" s="861"/>
      <c r="H109" s="861"/>
      <c r="I109" s="861"/>
      <c r="J109" s="861"/>
      <c r="K109" s="861"/>
      <c r="L109" s="861"/>
      <c r="M109" s="861"/>
      <c r="N109" s="861"/>
      <c r="O109" s="861"/>
      <c r="P109" s="861"/>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c r="AS109" s="362"/>
      <c r="AT109" s="362"/>
    </row>
    <row r="110" spans="2:46" s="610" customFormat="1">
      <c r="B110" s="894"/>
      <c r="D110" s="613"/>
      <c r="E110" s="861"/>
      <c r="F110" s="861"/>
      <c r="G110" s="861"/>
      <c r="H110" s="861"/>
      <c r="I110" s="861"/>
      <c r="J110" s="861"/>
      <c r="K110" s="861"/>
      <c r="L110" s="861"/>
      <c r="M110" s="861"/>
      <c r="N110" s="861"/>
      <c r="O110" s="861"/>
      <c r="P110" s="861"/>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c r="AS110" s="362"/>
      <c r="AT110" s="362"/>
    </row>
    <row r="111" spans="2:46" s="610" customFormat="1">
      <c r="B111" s="894"/>
      <c r="D111" s="613"/>
      <c r="E111" s="861"/>
      <c r="F111" s="861"/>
      <c r="G111" s="861"/>
      <c r="H111" s="861"/>
      <c r="I111" s="861"/>
      <c r="J111" s="861"/>
      <c r="K111" s="861"/>
      <c r="L111" s="861"/>
      <c r="M111" s="861"/>
      <c r="N111" s="861"/>
      <c r="O111" s="861"/>
      <c r="P111" s="861"/>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c r="AS111" s="362"/>
      <c r="AT111" s="362"/>
    </row>
    <row r="112" spans="2:46" s="610" customFormat="1">
      <c r="B112" s="894"/>
      <c r="D112" s="613"/>
      <c r="E112" s="861"/>
      <c r="F112" s="861"/>
      <c r="G112" s="861"/>
      <c r="H112" s="861"/>
      <c r="I112" s="861"/>
      <c r="J112" s="861"/>
      <c r="K112" s="861"/>
      <c r="L112" s="861"/>
      <c r="M112" s="861"/>
      <c r="N112" s="861"/>
      <c r="O112" s="861"/>
      <c r="P112" s="861"/>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c r="AS112" s="362"/>
      <c r="AT112" s="362"/>
    </row>
    <row r="113" spans="2:46" s="610" customFormat="1">
      <c r="B113" s="894"/>
      <c r="D113" s="613"/>
      <c r="E113" s="861"/>
      <c r="F113" s="861"/>
      <c r="G113" s="861"/>
      <c r="H113" s="861"/>
      <c r="I113" s="861"/>
      <c r="J113" s="861"/>
      <c r="K113" s="861"/>
      <c r="L113" s="861"/>
      <c r="M113" s="861"/>
      <c r="N113" s="861"/>
      <c r="O113" s="861"/>
      <c r="P113" s="861"/>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2"/>
      <c r="AT113" s="362"/>
    </row>
    <row r="114" spans="2:46" s="610" customFormat="1">
      <c r="B114" s="894"/>
      <c r="D114" s="613"/>
      <c r="E114" s="861"/>
      <c r="F114" s="861"/>
      <c r="G114" s="861"/>
      <c r="H114" s="861"/>
      <c r="I114" s="861"/>
      <c r="J114" s="861"/>
      <c r="K114" s="861"/>
      <c r="L114" s="861"/>
      <c r="M114" s="861"/>
      <c r="N114" s="861"/>
      <c r="O114" s="861"/>
      <c r="P114" s="861"/>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c r="AS114" s="362"/>
      <c r="AT114" s="362"/>
    </row>
    <row r="115" spans="2:46" s="610" customFormat="1">
      <c r="B115" s="894"/>
      <c r="D115" s="613"/>
      <c r="E115" s="861"/>
      <c r="F115" s="861"/>
      <c r="G115" s="861"/>
      <c r="H115" s="861"/>
      <c r="I115" s="861"/>
      <c r="J115" s="861"/>
      <c r="K115" s="861"/>
      <c r="L115" s="861"/>
      <c r="M115" s="861"/>
      <c r="N115" s="861"/>
      <c r="O115" s="861"/>
      <c r="P115" s="861"/>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c r="AS115" s="362"/>
      <c r="AT115" s="362"/>
    </row>
    <row r="116" spans="2:46" s="610" customFormat="1">
      <c r="B116" s="894"/>
      <c r="D116" s="613"/>
      <c r="E116" s="861"/>
      <c r="F116" s="861"/>
      <c r="G116" s="861"/>
      <c r="H116" s="861"/>
      <c r="I116" s="861"/>
      <c r="J116" s="861"/>
      <c r="K116" s="861"/>
      <c r="L116" s="861"/>
      <c r="M116" s="861"/>
      <c r="N116" s="861"/>
      <c r="O116" s="861"/>
      <c r="P116" s="861"/>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c r="AS116" s="362"/>
      <c r="AT116" s="362"/>
    </row>
    <row r="117" spans="2:46" s="610" customFormat="1">
      <c r="B117" s="894"/>
      <c r="D117" s="613"/>
      <c r="E117" s="861"/>
      <c r="F117" s="861"/>
      <c r="G117" s="861"/>
      <c r="H117" s="861"/>
      <c r="I117" s="861"/>
      <c r="J117" s="861"/>
      <c r="K117" s="861"/>
      <c r="L117" s="861"/>
      <c r="M117" s="861"/>
      <c r="N117" s="861"/>
      <c r="O117" s="861"/>
      <c r="P117" s="861"/>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c r="AS117" s="362"/>
      <c r="AT117" s="362"/>
    </row>
    <row r="118" spans="2:46" s="610" customFormat="1">
      <c r="B118" s="894"/>
      <c r="D118" s="613"/>
      <c r="E118" s="861"/>
      <c r="F118" s="861"/>
      <c r="G118" s="861"/>
      <c r="H118" s="861"/>
      <c r="I118" s="861"/>
      <c r="J118" s="861"/>
      <c r="K118" s="861"/>
      <c r="L118" s="861"/>
      <c r="M118" s="861"/>
      <c r="N118" s="861"/>
      <c r="O118" s="861"/>
      <c r="P118" s="861"/>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c r="AS118" s="362"/>
      <c r="AT118" s="362"/>
    </row>
    <row r="119" spans="2:46" s="610" customFormat="1">
      <c r="B119" s="894"/>
      <c r="D119" s="613"/>
      <c r="E119" s="861"/>
      <c r="F119" s="861"/>
      <c r="G119" s="861"/>
      <c r="H119" s="861"/>
      <c r="I119" s="861"/>
      <c r="J119" s="861"/>
      <c r="K119" s="861"/>
      <c r="L119" s="861"/>
      <c r="M119" s="861"/>
      <c r="N119" s="861"/>
      <c r="O119" s="861"/>
      <c r="P119" s="861"/>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2"/>
      <c r="AT119" s="362"/>
    </row>
    <row r="120" spans="2:46" s="610" customFormat="1">
      <c r="B120" s="894"/>
      <c r="D120" s="613"/>
      <c r="E120" s="861"/>
      <c r="F120" s="861"/>
      <c r="G120" s="861"/>
      <c r="H120" s="861"/>
      <c r="I120" s="861"/>
      <c r="J120" s="861"/>
      <c r="K120" s="861"/>
      <c r="L120" s="861"/>
      <c r="M120" s="861"/>
      <c r="N120" s="861"/>
      <c r="O120" s="861"/>
      <c r="P120" s="861"/>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row>
    <row r="121" spans="2:46" s="610" customFormat="1">
      <c r="B121" s="894"/>
      <c r="D121" s="613"/>
      <c r="E121" s="861"/>
      <c r="F121" s="861"/>
      <c r="G121" s="861"/>
      <c r="H121" s="861"/>
      <c r="I121" s="861"/>
      <c r="J121" s="861"/>
      <c r="K121" s="861"/>
      <c r="L121" s="861"/>
      <c r="M121" s="861"/>
      <c r="N121" s="861"/>
      <c r="O121" s="861"/>
      <c r="P121" s="861"/>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c r="AS121" s="362"/>
      <c r="AT121" s="362"/>
    </row>
    <row r="122" spans="2:46" s="610" customFormat="1">
      <c r="B122" s="903"/>
      <c r="D122" s="613"/>
      <c r="E122" s="861"/>
      <c r="F122" s="861"/>
      <c r="G122" s="861"/>
      <c r="H122" s="861"/>
      <c r="I122" s="861"/>
      <c r="J122" s="861"/>
      <c r="K122" s="861"/>
      <c r="L122" s="861"/>
      <c r="M122" s="861"/>
      <c r="N122" s="861"/>
      <c r="O122" s="861"/>
      <c r="P122" s="861"/>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c r="AS122" s="362"/>
      <c r="AT122" s="362"/>
    </row>
    <row r="123" spans="2:46" s="610" customFormat="1">
      <c r="B123" s="903"/>
      <c r="D123" s="613"/>
      <c r="E123" s="861"/>
      <c r="F123" s="861"/>
      <c r="G123" s="861"/>
      <c r="H123" s="861"/>
      <c r="I123" s="861"/>
      <c r="J123" s="861"/>
      <c r="K123" s="861"/>
      <c r="L123" s="861"/>
      <c r="M123" s="861"/>
      <c r="N123" s="861"/>
      <c r="O123" s="861"/>
      <c r="P123" s="861"/>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c r="AS123" s="362"/>
      <c r="AT123" s="362"/>
    </row>
    <row r="124" spans="2:46" s="610" customFormat="1">
      <c r="B124" s="903"/>
      <c r="D124" s="613"/>
      <c r="E124" s="861"/>
      <c r="F124" s="861"/>
      <c r="G124" s="861"/>
      <c r="H124" s="861"/>
      <c r="I124" s="861"/>
      <c r="J124" s="861"/>
      <c r="K124" s="861"/>
      <c r="L124" s="861"/>
      <c r="M124" s="861"/>
      <c r="N124" s="861"/>
      <c r="O124" s="861"/>
      <c r="P124" s="861"/>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c r="AS124" s="362"/>
      <c r="AT124" s="362"/>
    </row>
    <row r="125" spans="2:46" s="610" customFormat="1">
      <c r="B125" s="903"/>
      <c r="D125" s="613"/>
      <c r="E125" s="861"/>
      <c r="F125" s="861"/>
      <c r="G125" s="861"/>
      <c r="H125" s="861"/>
      <c r="I125" s="861"/>
      <c r="J125" s="861"/>
      <c r="K125" s="861"/>
      <c r="L125" s="861"/>
      <c r="M125" s="861"/>
      <c r="N125" s="861"/>
      <c r="O125" s="861"/>
      <c r="P125" s="861"/>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row>
    <row r="126" spans="2:46" s="610" customFormat="1">
      <c r="B126" s="903"/>
      <c r="D126" s="613"/>
      <c r="E126" s="861"/>
      <c r="F126" s="861"/>
      <c r="G126" s="861"/>
      <c r="H126" s="861"/>
      <c r="I126" s="861"/>
      <c r="J126" s="861"/>
      <c r="K126" s="861"/>
      <c r="L126" s="861"/>
      <c r="M126" s="861"/>
      <c r="N126" s="861"/>
      <c r="O126" s="861"/>
      <c r="P126" s="861"/>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c r="AS126" s="362"/>
      <c r="AT126" s="362"/>
    </row>
    <row r="127" spans="2:46" s="610" customFormat="1">
      <c r="B127" s="903"/>
      <c r="D127" s="613"/>
      <c r="E127" s="861"/>
      <c r="F127" s="861"/>
      <c r="G127" s="861"/>
      <c r="H127" s="861"/>
      <c r="I127" s="861"/>
      <c r="J127" s="861"/>
      <c r="K127" s="861"/>
      <c r="L127" s="861"/>
      <c r="M127" s="861"/>
      <c r="N127" s="861"/>
      <c r="O127" s="861"/>
      <c r="P127" s="861"/>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row>
    <row r="128" spans="2:46" s="610" customFormat="1">
      <c r="B128" s="903"/>
      <c r="D128" s="613"/>
      <c r="E128" s="861"/>
      <c r="F128" s="861"/>
      <c r="G128" s="861"/>
      <c r="H128" s="861"/>
      <c r="I128" s="861"/>
      <c r="J128" s="861"/>
      <c r="K128" s="861"/>
      <c r="L128" s="861"/>
      <c r="M128" s="861"/>
      <c r="N128" s="861"/>
      <c r="O128" s="861"/>
      <c r="P128" s="861"/>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row>
    <row r="129" spans="1:62" s="610" customFormat="1">
      <c r="B129" s="903"/>
      <c r="D129" s="613"/>
      <c r="E129" s="861"/>
      <c r="F129" s="861"/>
      <c r="G129" s="861"/>
      <c r="H129" s="861"/>
      <c r="I129" s="861"/>
      <c r="J129" s="861"/>
      <c r="K129" s="861"/>
      <c r="L129" s="861"/>
      <c r="M129" s="861"/>
      <c r="N129" s="861"/>
      <c r="O129" s="861"/>
      <c r="P129" s="861"/>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row>
    <row r="130" spans="1:62" s="610" customFormat="1">
      <c r="B130" s="903"/>
      <c r="D130" s="613"/>
      <c r="E130" s="861"/>
      <c r="F130" s="861"/>
      <c r="G130" s="861"/>
      <c r="H130" s="861"/>
      <c r="I130" s="861"/>
      <c r="J130" s="861"/>
      <c r="K130" s="861"/>
      <c r="L130" s="861"/>
      <c r="M130" s="861"/>
      <c r="N130" s="861"/>
      <c r="O130" s="861"/>
      <c r="P130" s="861"/>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c r="AS130" s="362"/>
      <c r="AT130" s="362"/>
    </row>
    <row r="131" spans="1:62" s="610" customFormat="1">
      <c r="B131" s="903"/>
      <c r="D131" s="613"/>
      <c r="E131" s="861"/>
      <c r="F131" s="861"/>
      <c r="G131" s="861"/>
      <c r="H131" s="861"/>
      <c r="I131" s="861"/>
      <c r="J131" s="861"/>
      <c r="K131" s="861"/>
      <c r="L131" s="861"/>
      <c r="M131" s="861"/>
      <c r="N131" s="861"/>
      <c r="O131" s="861"/>
      <c r="P131" s="861"/>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row>
    <row r="132" spans="1:62" s="861" customFormat="1">
      <c r="A132" s="610"/>
      <c r="B132" s="610"/>
      <c r="C132" s="610"/>
      <c r="D132" s="613"/>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c r="BH132" s="362"/>
      <c r="BI132" s="362"/>
      <c r="BJ132" s="362"/>
    </row>
    <row r="133" spans="1:62" s="861" customFormat="1">
      <c r="A133" s="610"/>
      <c r="B133" s="610"/>
      <c r="C133" s="610"/>
      <c r="D133" s="613"/>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c r="BH133" s="362"/>
      <c r="BI133" s="362"/>
      <c r="BJ133" s="362"/>
    </row>
    <row r="134" spans="1:62" s="861" customFormat="1">
      <c r="A134" s="610"/>
      <c r="B134" s="610"/>
      <c r="C134" s="610"/>
      <c r="D134" s="613"/>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c r="BH134" s="362"/>
      <c r="BI134" s="362"/>
      <c r="BJ134" s="362"/>
    </row>
  </sheetData>
  <mergeCells count="5">
    <mergeCell ref="E12:O12"/>
    <mergeCell ref="E13:F13"/>
    <mergeCell ref="H13:I13"/>
    <mergeCell ref="K13:L13"/>
    <mergeCell ref="N13:O13"/>
  </mergeCells>
  <hyperlinks>
    <hyperlink ref="K3:K4" r:id="rId1" display="PERKHIDMATAN KEBAJIKAN" xr:uid="{A2C4736B-C3B4-42F2-B54D-98D666EA3CE8}"/>
    <hyperlink ref="N3:N4" r:id="rId2" display="PERKHIDMATAN KEBAJIKAN" xr:uid="{F4E75AA6-C702-46AC-8BD8-A6FBB7F12E01}"/>
  </hyperlinks>
  <printOptions horizontalCentered="1"/>
  <pageMargins left="0.45" right="0.45" top="0.75" bottom="0.75" header="0.3" footer="0.3"/>
  <pageSetup paperSize="9" scale="67" fitToHeight="0"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E471-F705-499B-99E9-36DC969A1F0B}">
  <dimension ref="A1:BG134"/>
  <sheetViews>
    <sheetView showGridLines="0" view="pageBreakPreview" zoomScale="85" zoomScaleNormal="100" zoomScaleSheetLayoutView="85"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9.85546875" style="613" customWidth="1"/>
    <col min="5" max="5" width="12.5703125" style="610" customWidth="1"/>
    <col min="6" max="6" width="18.7109375" style="861" customWidth="1"/>
    <col min="7" max="7" width="1.42578125" style="861" customWidth="1"/>
    <col min="8" max="8" width="12.5703125" style="861" customWidth="1"/>
    <col min="9" max="9" width="18.7109375" style="861" customWidth="1"/>
    <col min="10" max="10" width="1.42578125" style="861" customWidth="1"/>
    <col min="11" max="11" width="12.5703125" style="861" customWidth="1"/>
    <col min="12" max="12" width="18.7109375" style="861" customWidth="1"/>
    <col min="13" max="13" width="1.5703125" style="861" customWidth="1"/>
    <col min="14" max="16384" width="10" style="362"/>
  </cols>
  <sheetData>
    <row r="1" spans="1:13" ht="15" customHeight="1">
      <c r="M1" s="342" t="s">
        <v>0</v>
      </c>
    </row>
    <row r="2" spans="1:13" ht="15" customHeight="1">
      <c r="M2" s="343" t="s">
        <v>1</v>
      </c>
    </row>
    <row r="3" spans="1:13" ht="15" customHeight="1"/>
    <row r="4" spans="1:13" ht="15" customHeight="1"/>
    <row r="5" spans="1:13" s="848" customFormat="1" ht="16.5">
      <c r="A5" s="842"/>
      <c r="B5" s="843" t="s">
        <v>293</v>
      </c>
      <c r="C5" s="844" t="s">
        <v>456</v>
      </c>
      <c r="D5" s="845"/>
      <c r="E5" s="610"/>
      <c r="F5" s="861"/>
      <c r="G5" s="861"/>
      <c r="H5" s="861"/>
      <c r="I5" s="861"/>
      <c r="J5" s="861"/>
      <c r="K5" s="861"/>
      <c r="L5" s="861"/>
      <c r="M5" s="885"/>
    </row>
    <row r="6" spans="1:13" s="848" customFormat="1" ht="16.5">
      <c r="A6" s="842"/>
      <c r="B6" s="843"/>
      <c r="C6" s="844" t="s">
        <v>459</v>
      </c>
      <c r="D6" s="845"/>
      <c r="E6" s="610"/>
      <c r="F6" s="861"/>
      <c r="G6" s="861"/>
      <c r="H6" s="861"/>
      <c r="I6" s="861"/>
      <c r="J6" s="861"/>
      <c r="K6" s="861"/>
      <c r="L6" s="861"/>
      <c r="M6" s="885"/>
    </row>
    <row r="7" spans="1:13" s="848" customFormat="1" ht="16.5">
      <c r="A7" s="842"/>
      <c r="B7" s="849" t="s">
        <v>294</v>
      </c>
      <c r="C7" s="850" t="s">
        <v>460</v>
      </c>
      <c r="D7" s="851"/>
      <c r="E7" s="610"/>
      <c r="F7" s="861"/>
      <c r="G7" s="861"/>
      <c r="H7" s="861"/>
      <c r="I7" s="861"/>
      <c r="J7" s="861"/>
      <c r="K7" s="861"/>
      <c r="L7" s="861"/>
      <c r="M7" s="885"/>
    </row>
    <row r="8" spans="1:13" s="848" customFormat="1" ht="16.5">
      <c r="A8" s="842"/>
      <c r="B8" s="849"/>
      <c r="C8" s="850" t="s">
        <v>461</v>
      </c>
      <c r="D8" s="851"/>
      <c r="E8" s="610"/>
      <c r="F8" s="861"/>
      <c r="G8" s="861"/>
      <c r="H8" s="861"/>
      <c r="I8" s="861"/>
      <c r="J8" s="861"/>
      <c r="K8" s="861"/>
      <c r="L8" s="861"/>
      <c r="M8" s="885"/>
    </row>
    <row r="9" spans="1:13" s="848" customFormat="1" ht="16.5">
      <c r="A9" s="842"/>
      <c r="B9" s="849"/>
      <c r="C9" s="850"/>
      <c r="D9" s="851"/>
      <c r="E9" s="610"/>
      <c r="F9" s="861"/>
      <c r="G9" s="861"/>
      <c r="H9" s="861"/>
      <c r="I9" s="861"/>
      <c r="J9" s="861"/>
      <c r="K9" s="861"/>
      <c r="L9" s="861"/>
      <c r="M9" s="885"/>
    </row>
    <row r="10" spans="1:13" ht="15" customHeight="1" thickBot="1">
      <c r="B10" s="610" t="s">
        <v>447</v>
      </c>
    </row>
    <row r="11" spans="1:13" ht="14.25" thickTop="1">
      <c r="A11" s="852"/>
      <c r="B11" s="853"/>
      <c r="C11" s="853"/>
      <c r="D11" s="589"/>
      <c r="E11" s="853"/>
      <c r="F11" s="886"/>
      <c r="G11" s="886"/>
      <c r="H11" s="886"/>
      <c r="I11" s="886"/>
      <c r="J11" s="886"/>
      <c r="K11" s="886"/>
      <c r="L11" s="886"/>
      <c r="M11" s="886"/>
    </row>
    <row r="12" spans="1:13" ht="18" customHeight="1">
      <c r="B12" s="983" t="s">
        <v>432</v>
      </c>
      <c r="C12" s="351"/>
      <c r="D12" s="887" t="s">
        <v>337</v>
      </c>
      <c r="E12" s="608"/>
      <c r="F12" s="855"/>
      <c r="G12" s="855"/>
      <c r="H12" s="986" t="s">
        <v>450</v>
      </c>
      <c r="I12" s="986"/>
      <c r="J12" s="986"/>
      <c r="K12" s="986"/>
      <c r="L12" s="986"/>
      <c r="M12" s="887"/>
    </row>
    <row r="13" spans="1:13" ht="18" customHeight="1">
      <c r="B13" s="983" t="s">
        <v>433</v>
      </c>
      <c r="C13" s="889"/>
      <c r="D13" s="890" t="s">
        <v>338</v>
      </c>
      <c r="E13" s="888" t="s">
        <v>462</v>
      </c>
      <c r="F13" s="888"/>
      <c r="G13" s="855"/>
      <c r="H13" s="991" t="s">
        <v>451</v>
      </c>
      <c r="I13" s="991"/>
      <c r="J13" s="984"/>
      <c r="K13" s="991" t="s">
        <v>413</v>
      </c>
      <c r="L13" s="991"/>
      <c r="M13" s="891"/>
    </row>
    <row r="14" spans="1:13" ht="18" customHeight="1">
      <c r="B14" s="988" t="s">
        <v>434</v>
      </c>
      <c r="C14" s="889"/>
      <c r="D14" s="890"/>
      <c r="E14" s="859" t="s">
        <v>271</v>
      </c>
      <c r="F14" s="859" t="s">
        <v>307</v>
      </c>
      <c r="G14" s="858"/>
      <c r="H14" s="859" t="s">
        <v>271</v>
      </c>
      <c r="I14" s="860" t="s">
        <v>408</v>
      </c>
      <c r="J14" s="891"/>
      <c r="K14" s="859" t="s">
        <v>271</v>
      </c>
      <c r="L14" s="860" t="s">
        <v>408</v>
      </c>
      <c r="M14" s="858"/>
    </row>
    <row r="15" spans="1:13" ht="18" customHeight="1">
      <c r="B15" s="988" t="s">
        <v>435</v>
      </c>
      <c r="C15" s="889"/>
      <c r="D15" s="890"/>
      <c r="E15" s="862" t="s">
        <v>262</v>
      </c>
      <c r="F15" s="858" t="s">
        <v>308</v>
      </c>
      <c r="G15" s="858"/>
      <c r="H15" s="862" t="s">
        <v>262</v>
      </c>
      <c r="I15" s="863" t="s">
        <v>409</v>
      </c>
      <c r="J15" s="858"/>
      <c r="K15" s="862" t="s">
        <v>262</v>
      </c>
      <c r="L15" s="863" t="s">
        <v>409</v>
      </c>
      <c r="M15" s="858"/>
    </row>
    <row r="16" spans="1:13">
      <c r="B16" s="889"/>
      <c r="C16" s="889"/>
      <c r="D16" s="890"/>
      <c r="E16" s="862"/>
      <c r="F16" s="858"/>
      <c r="G16" s="858"/>
      <c r="H16" s="858"/>
      <c r="I16" s="864" t="s">
        <v>410</v>
      </c>
      <c r="J16" s="858"/>
      <c r="K16" s="858"/>
      <c r="L16" s="864" t="s">
        <v>410</v>
      </c>
      <c r="M16" s="858"/>
    </row>
    <row r="17" spans="1:30" ht="8.1" customHeight="1">
      <c r="A17" s="865"/>
      <c r="B17" s="866"/>
      <c r="C17" s="866"/>
      <c r="D17" s="867"/>
      <c r="E17" s="868"/>
      <c r="F17" s="868"/>
      <c r="G17" s="868"/>
      <c r="H17" s="868"/>
      <c r="I17" s="868"/>
      <c r="J17" s="868"/>
      <c r="K17" s="868"/>
      <c r="L17" s="868"/>
      <c r="M17" s="868"/>
    </row>
    <row r="18" spans="1:30" ht="8.1" customHeight="1">
      <c r="B18" s="608"/>
      <c r="C18" s="608"/>
      <c r="D18" s="597"/>
      <c r="E18" s="855"/>
      <c r="F18" s="855"/>
      <c r="G18" s="855"/>
      <c r="H18" s="855"/>
      <c r="I18" s="855"/>
      <c r="J18" s="855"/>
      <c r="K18" s="855"/>
      <c r="L18" s="855"/>
      <c r="M18" s="855"/>
    </row>
    <row r="19" spans="1:30" ht="15" customHeight="1">
      <c r="B19" s="608" t="s">
        <v>411</v>
      </c>
      <c r="C19" s="608"/>
      <c r="D19" s="597">
        <v>2022</v>
      </c>
      <c r="E19" s="1017">
        <v>7332981</v>
      </c>
      <c r="F19" s="1017">
        <v>421737549849.90002</v>
      </c>
      <c r="G19" s="1016"/>
      <c r="H19" s="864">
        <v>390</v>
      </c>
      <c r="I19" s="864">
        <v>638032</v>
      </c>
      <c r="J19" s="864"/>
      <c r="K19" s="864">
        <v>137173</v>
      </c>
      <c r="L19" s="864">
        <v>220616301.55999997</v>
      </c>
      <c r="M19" s="855"/>
      <c r="N19" s="350"/>
      <c r="O19" s="350"/>
      <c r="P19" s="350"/>
      <c r="Q19" s="350"/>
      <c r="R19" s="350"/>
      <c r="S19" s="350"/>
      <c r="T19" s="350"/>
      <c r="U19" s="350"/>
      <c r="V19" s="350"/>
      <c r="W19" s="350"/>
      <c r="X19" s="350"/>
      <c r="Y19" s="350"/>
      <c r="Z19" s="350"/>
      <c r="AA19" s="350"/>
      <c r="AB19" s="350"/>
      <c r="AC19" s="350"/>
      <c r="AD19" s="350"/>
    </row>
    <row r="20" spans="1:30" ht="15" customHeight="1">
      <c r="B20" s="608"/>
      <c r="C20" s="608"/>
      <c r="D20" s="597">
        <v>2023</v>
      </c>
      <c r="E20" s="864">
        <v>7527387</v>
      </c>
      <c r="F20" s="864">
        <v>470735336407.94995</v>
      </c>
      <c r="G20" s="345"/>
      <c r="H20" s="864">
        <v>346</v>
      </c>
      <c r="I20" s="864">
        <v>1050706.2</v>
      </c>
      <c r="J20" s="864"/>
      <c r="K20" s="864">
        <v>129134</v>
      </c>
      <c r="L20" s="864">
        <v>284291023.71000004</v>
      </c>
      <c r="M20" s="855"/>
      <c r="N20" s="350"/>
      <c r="O20" s="350"/>
      <c r="P20" s="350"/>
      <c r="Q20" s="350"/>
      <c r="R20" s="350"/>
      <c r="S20" s="350"/>
      <c r="T20" s="350"/>
      <c r="U20" s="350"/>
      <c r="V20" s="350"/>
      <c r="W20" s="350"/>
      <c r="X20" s="350"/>
      <c r="Y20" s="350"/>
      <c r="Z20" s="350"/>
      <c r="AA20" s="350"/>
      <c r="AB20" s="350"/>
      <c r="AC20" s="350"/>
      <c r="AD20" s="350"/>
    </row>
    <row r="21" spans="1:30" ht="15" customHeight="1">
      <c r="B21" s="608"/>
      <c r="C21" s="608"/>
      <c r="D21" s="597">
        <v>2024</v>
      </c>
      <c r="E21" s="892">
        <v>4042640</v>
      </c>
      <c r="F21" s="892">
        <v>418341061878.13995</v>
      </c>
      <c r="G21" s="892"/>
      <c r="H21" s="892">
        <v>662</v>
      </c>
      <c r="I21" s="892">
        <v>1798142.6600000001</v>
      </c>
      <c r="J21" s="892"/>
      <c r="K21" s="892">
        <v>100887</v>
      </c>
      <c r="L21" s="892">
        <v>258005147.22000003</v>
      </c>
      <c r="M21" s="855"/>
      <c r="N21" s="350"/>
      <c r="O21" s="350"/>
      <c r="P21" s="350"/>
      <c r="Q21" s="350"/>
      <c r="R21" s="350"/>
      <c r="S21" s="350"/>
      <c r="T21" s="350"/>
      <c r="U21" s="350"/>
      <c r="V21" s="350"/>
      <c r="W21" s="350"/>
      <c r="X21" s="350"/>
      <c r="Y21" s="350"/>
      <c r="Z21" s="350"/>
      <c r="AA21" s="350"/>
      <c r="AB21" s="350"/>
      <c r="AC21" s="350"/>
      <c r="AD21" s="350"/>
    </row>
    <row r="22" spans="1:30" ht="8.1" customHeight="1">
      <c r="B22" s="608"/>
      <c r="C22" s="608"/>
      <c r="D22" s="934"/>
      <c r="E22" s="864"/>
      <c r="F22" s="864"/>
      <c r="G22" s="345"/>
      <c r="H22" s="616"/>
      <c r="I22" s="616"/>
      <c r="J22" s="345"/>
      <c r="K22" s="616"/>
      <c r="L22" s="616"/>
      <c r="M22" s="345"/>
      <c r="N22" s="350"/>
      <c r="O22" s="350"/>
      <c r="P22" s="350"/>
      <c r="Q22" s="350"/>
      <c r="R22" s="350"/>
      <c r="S22" s="350"/>
      <c r="T22" s="350"/>
      <c r="U22" s="350"/>
      <c r="V22" s="350"/>
      <c r="W22" s="350"/>
      <c r="X22" s="350"/>
      <c r="Y22" s="350"/>
      <c r="Z22" s="350"/>
      <c r="AA22" s="350"/>
      <c r="AB22" s="350"/>
      <c r="AC22" s="350"/>
      <c r="AD22" s="350"/>
    </row>
    <row r="23" spans="1:30" ht="15" customHeight="1">
      <c r="B23" s="351" t="s">
        <v>436</v>
      </c>
      <c r="C23" s="351"/>
      <c r="D23" s="934">
        <v>2022</v>
      </c>
      <c r="E23" s="616">
        <v>3151073</v>
      </c>
      <c r="F23" s="616">
        <v>4474333347.5299997</v>
      </c>
      <c r="G23" s="1018"/>
      <c r="H23" s="1019">
        <v>376</v>
      </c>
      <c r="I23" s="1019">
        <v>209537</v>
      </c>
      <c r="J23" s="1020"/>
      <c r="K23" s="1019">
        <v>131022</v>
      </c>
      <c r="L23" s="1019">
        <v>170756993.90000001</v>
      </c>
      <c r="M23" s="345"/>
      <c r="N23" s="350"/>
      <c r="O23" s="350"/>
      <c r="P23" s="350"/>
      <c r="Q23" s="350"/>
      <c r="R23" s="350"/>
      <c r="S23" s="350"/>
      <c r="T23" s="350"/>
      <c r="U23" s="350"/>
      <c r="V23" s="350"/>
      <c r="W23" s="350"/>
      <c r="X23" s="350"/>
      <c r="Y23" s="350"/>
      <c r="Z23" s="350"/>
      <c r="AA23" s="350"/>
      <c r="AB23" s="350"/>
      <c r="AC23" s="350"/>
      <c r="AD23" s="350"/>
    </row>
    <row r="24" spans="1:30" ht="15" customHeight="1">
      <c r="B24" s="351"/>
      <c r="C24" s="351"/>
      <c r="D24" s="934">
        <v>2023</v>
      </c>
      <c r="E24" s="616">
        <v>2835202</v>
      </c>
      <c r="F24" s="616">
        <v>3997604172.8600001</v>
      </c>
      <c r="G24" s="346"/>
      <c r="H24" s="996">
        <v>319</v>
      </c>
      <c r="I24" s="996">
        <v>294247.7</v>
      </c>
      <c r="J24" s="346"/>
      <c r="K24" s="616">
        <v>113716</v>
      </c>
      <c r="L24" s="616">
        <v>163163021.69</v>
      </c>
      <c r="M24" s="345"/>
      <c r="N24" s="350"/>
      <c r="O24" s="350"/>
      <c r="P24" s="350"/>
      <c r="Q24" s="350"/>
      <c r="R24" s="350"/>
      <c r="S24" s="350"/>
      <c r="T24" s="350"/>
      <c r="U24" s="350"/>
      <c r="V24" s="350"/>
      <c r="W24" s="350"/>
      <c r="X24" s="350"/>
      <c r="Y24" s="350"/>
      <c r="Z24" s="350"/>
      <c r="AA24" s="350"/>
      <c r="AB24" s="350"/>
      <c r="AC24" s="350"/>
      <c r="AD24" s="350"/>
    </row>
    <row r="25" spans="1:30" ht="15" customHeight="1">
      <c r="B25" s="351"/>
      <c r="C25" s="351"/>
      <c r="D25" s="934">
        <v>2024</v>
      </c>
      <c r="E25" s="893">
        <v>629722</v>
      </c>
      <c r="F25" s="893">
        <v>1302378299.6199999</v>
      </c>
      <c r="G25" s="938"/>
      <c r="H25" s="893">
        <v>619</v>
      </c>
      <c r="I25" s="893">
        <v>992626.66</v>
      </c>
      <c r="J25" s="938"/>
      <c r="K25" s="893">
        <v>87435</v>
      </c>
      <c r="L25" s="893">
        <v>139121431.78</v>
      </c>
      <c r="M25" s="345"/>
      <c r="N25" s="350"/>
      <c r="O25" s="350"/>
      <c r="P25" s="350"/>
      <c r="Q25" s="350"/>
      <c r="R25" s="350"/>
      <c r="S25" s="350"/>
      <c r="T25" s="350"/>
      <c r="U25" s="350"/>
      <c r="V25" s="350"/>
      <c r="W25" s="350"/>
      <c r="X25" s="350"/>
      <c r="Y25" s="350"/>
      <c r="Z25" s="350"/>
      <c r="AA25" s="350"/>
      <c r="AB25" s="350"/>
      <c r="AC25" s="350"/>
      <c r="AD25" s="350"/>
    </row>
    <row r="26" spans="1:30" ht="8.1" customHeight="1">
      <c r="B26" s="351"/>
      <c r="C26" s="351"/>
      <c r="D26" s="934"/>
      <c r="E26" s="616"/>
      <c r="F26" s="616"/>
      <c r="G26" s="346"/>
      <c r="H26" s="996"/>
      <c r="I26" s="996"/>
      <c r="J26" s="346"/>
      <c r="K26" s="616"/>
      <c r="L26" s="616"/>
      <c r="M26" s="346"/>
      <c r="N26" s="350"/>
      <c r="O26" s="350"/>
      <c r="P26" s="350"/>
      <c r="Q26" s="350"/>
      <c r="R26" s="350"/>
      <c r="S26" s="350"/>
      <c r="T26" s="350"/>
      <c r="U26" s="350"/>
      <c r="V26" s="350"/>
      <c r="W26" s="350"/>
      <c r="X26" s="350"/>
      <c r="Y26" s="350"/>
      <c r="Z26" s="350"/>
      <c r="AA26" s="350"/>
      <c r="AB26" s="350"/>
      <c r="AC26" s="350"/>
      <c r="AD26" s="350"/>
    </row>
    <row r="27" spans="1:30" ht="15" customHeight="1">
      <c r="B27" s="351" t="s">
        <v>309</v>
      </c>
      <c r="C27" s="351"/>
      <c r="D27" s="934">
        <v>2022</v>
      </c>
      <c r="E27" s="616">
        <v>667515</v>
      </c>
      <c r="F27" s="616">
        <v>4797862219.1599998</v>
      </c>
      <c r="G27" s="1021"/>
      <c r="H27" s="1019">
        <v>3</v>
      </c>
      <c r="I27" s="1019">
        <v>22291</v>
      </c>
      <c r="J27" s="1022"/>
      <c r="K27" s="1019">
        <v>5360</v>
      </c>
      <c r="L27" s="1019">
        <v>34378194.299999997</v>
      </c>
      <c r="M27" s="346"/>
      <c r="N27" s="350"/>
      <c r="O27" s="350"/>
      <c r="P27" s="350"/>
      <c r="Q27" s="350"/>
      <c r="R27" s="350"/>
      <c r="S27" s="350"/>
      <c r="T27" s="350"/>
      <c r="U27" s="350"/>
      <c r="V27" s="350"/>
      <c r="W27" s="350"/>
      <c r="X27" s="350"/>
      <c r="Y27" s="350"/>
      <c r="Z27" s="350"/>
      <c r="AA27" s="350"/>
      <c r="AB27" s="350"/>
      <c r="AC27" s="350"/>
      <c r="AD27" s="350"/>
    </row>
    <row r="28" spans="1:30" ht="15" customHeight="1">
      <c r="B28" s="351"/>
      <c r="C28" s="351"/>
      <c r="D28" s="934">
        <v>2023</v>
      </c>
      <c r="E28" s="616">
        <v>823969</v>
      </c>
      <c r="F28" s="616">
        <v>6075669091.6400003</v>
      </c>
      <c r="G28" s="347"/>
      <c r="H28" s="996">
        <v>12</v>
      </c>
      <c r="I28" s="996">
        <v>91068</v>
      </c>
      <c r="J28" s="347"/>
      <c r="K28" s="616">
        <v>13862</v>
      </c>
      <c r="L28" s="616">
        <v>91611776.859999999</v>
      </c>
      <c r="M28" s="346"/>
      <c r="N28" s="350"/>
      <c r="O28" s="350"/>
      <c r="P28" s="350"/>
      <c r="Q28" s="350"/>
      <c r="R28" s="350"/>
      <c r="S28" s="350"/>
      <c r="T28" s="350"/>
      <c r="U28" s="350"/>
      <c r="V28" s="350"/>
      <c r="W28" s="350"/>
      <c r="X28" s="350"/>
      <c r="Y28" s="350"/>
      <c r="Z28" s="350"/>
      <c r="AA28" s="350"/>
      <c r="AB28" s="350"/>
      <c r="AC28" s="350"/>
      <c r="AD28" s="350"/>
    </row>
    <row r="29" spans="1:30" ht="15" customHeight="1">
      <c r="B29" s="351"/>
      <c r="C29" s="351"/>
      <c r="D29" s="934">
        <v>2024</v>
      </c>
      <c r="E29" s="893">
        <v>390016</v>
      </c>
      <c r="F29" s="893">
        <v>2923583314.2399998</v>
      </c>
      <c r="G29" s="939"/>
      <c r="H29" s="893">
        <v>24</v>
      </c>
      <c r="I29" s="893">
        <v>176194</v>
      </c>
      <c r="J29" s="939"/>
      <c r="K29" s="893">
        <v>11290</v>
      </c>
      <c r="L29" s="893">
        <v>75312782.420000002</v>
      </c>
      <c r="M29" s="346"/>
      <c r="N29" s="350"/>
      <c r="O29" s="350"/>
      <c r="P29" s="350"/>
      <c r="Q29" s="350"/>
      <c r="R29" s="350"/>
      <c r="S29" s="350"/>
      <c r="T29" s="350"/>
      <c r="U29" s="350"/>
      <c r="V29" s="350"/>
      <c r="W29" s="350"/>
      <c r="X29" s="350"/>
      <c r="Y29" s="350"/>
      <c r="Z29" s="350"/>
      <c r="AA29" s="350"/>
      <c r="AB29" s="350"/>
      <c r="AC29" s="350"/>
      <c r="AD29" s="350"/>
    </row>
    <row r="30" spans="1:30" ht="8.1" customHeight="1">
      <c r="B30" s="351"/>
      <c r="C30" s="351"/>
      <c r="D30" s="934"/>
      <c r="E30" s="616"/>
      <c r="F30" s="616"/>
      <c r="G30" s="347"/>
      <c r="H30" s="996"/>
      <c r="I30" s="996"/>
      <c r="J30" s="347"/>
      <c r="K30" s="616"/>
      <c r="L30" s="616"/>
      <c r="M30" s="347"/>
      <c r="N30" s="350"/>
      <c r="O30" s="350"/>
      <c r="P30" s="350"/>
      <c r="Q30" s="350"/>
      <c r="R30" s="350"/>
      <c r="S30" s="350"/>
      <c r="T30" s="350"/>
      <c r="U30" s="350"/>
      <c r="V30" s="350"/>
      <c r="W30" s="350"/>
      <c r="X30" s="350"/>
      <c r="Y30" s="350"/>
      <c r="Z30" s="350"/>
      <c r="AA30" s="350"/>
      <c r="AB30" s="350"/>
      <c r="AC30" s="350"/>
      <c r="AD30" s="350"/>
    </row>
    <row r="31" spans="1:30" ht="15" customHeight="1">
      <c r="B31" s="351" t="s">
        <v>310</v>
      </c>
      <c r="C31" s="351"/>
      <c r="D31" s="934">
        <v>2022</v>
      </c>
      <c r="E31" s="616">
        <v>680097</v>
      </c>
      <c r="F31" s="616">
        <v>9833981905.6100006</v>
      </c>
      <c r="G31" s="1023"/>
      <c r="H31" s="1019">
        <v>4</v>
      </c>
      <c r="I31" s="1019">
        <v>59156</v>
      </c>
      <c r="J31" s="1024"/>
      <c r="K31" s="1019">
        <v>608</v>
      </c>
      <c r="L31" s="1019">
        <v>7899054.3799999999</v>
      </c>
      <c r="M31" s="347"/>
      <c r="N31" s="350"/>
      <c r="O31" s="350"/>
      <c r="P31" s="350"/>
      <c r="Q31" s="350"/>
      <c r="R31" s="350"/>
      <c r="S31" s="350"/>
      <c r="T31" s="350"/>
      <c r="U31" s="350"/>
      <c r="V31" s="350"/>
      <c r="W31" s="350"/>
      <c r="X31" s="350"/>
      <c r="Y31" s="350"/>
      <c r="Z31" s="350"/>
      <c r="AA31" s="350"/>
      <c r="AB31" s="350"/>
      <c r="AC31" s="350"/>
      <c r="AD31" s="350"/>
    </row>
    <row r="32" spans="1:30" ht="15" customHeight="1">
      <c r="B32" s="351"/>
      <c r="C32" s="351"/>
      <c r="D32" s="934">
        <v>2023</v>
      </c>
      <c r="E32" s="616">
        <v>839444</v>
      </c>
      <c r="F32" s="616">
        <v>12013000241.290001</v>
      </c>
      <c r="G32" s="348"/>
      <c r="H32" s="996">
        <v>7</v>
      </c>
      <c r="I32" s="996">
        <v>87199</v>
      </c>
      <c r="J32" s="348"/>
      <c r="K32" s="616">
        <v>1275</v>
      </c>
      <c r="L32" s="616">
        <v>16243546.300000001</v>
      </c>
      <c r="M32" s="347"/>
      <c r="N32" s="350"/>
      <c r="O32" s="350"/>
      <c r="P32" s="350"/>
      <c r="Q32" s="350"/>
      <c r="R32" s="350"/>
      <c r="S32" s="350"/>
      <c r="T32" s="350"/>
      <c r="U32" s="350"/>
      <c r="V32" s="350"/>
      <c r="W32" s="350"/>
      <c r="X32" s="350"/>
      <c r="Y32" s="350"/>
      <c r="Z32" s="350"/>
      <c r="AA32" s="350"/>
      <c r="AB32" s="350"/>
      <c r="AC32" s="350"/>
      <c r="AD32" s="350"/>
    </row>
    <row r="33" spans="2:43" ht="15" customHeight="1">
      <c r="B33" s="351"/>
      <c r="C33" s="351"/>
      <c r="D33" s="934">
        <v>2024</v>
      </c>
      <c r="E33" s="893">
        <v>656183</v>
      </c>
      <c r="F33" s="893">
        <v>9430729075.75</v>
      </c>
      <c r="G33" s="940"/>
      <c r="H33" s="893">
        <v>11</v>
      </c>
      <c r="I33" s="893">
        <v>167199</v>
      </c>
      <c r="J33" s="940"/>
      <c r="K33" s="893">
        <v>1739</v>
      </c>
      <c r="L33" s="893">
        <v>22424324.09</v>
      </c>
      <c r="M33" s="347"/>
      <c r="N33" s="350"/>
      <c r="O33" s="350"/>
      <c r="P33" s="350"/>
      <c r="Q33" s="350"/>
      <c r="R33" s="350"/>
      <c r="S33" s="350"/>
      <c r="T33" s="350"/>
      <c r="U33" s="350"/>
      <c r="V33" s="350"/>
      <c r="W33" s="350"/>
      <c r="X33" s="350"/>
      <c r="Y33" s="350"/>
      <c r="Z33" s="350"/>
      <c r="AA33" s="350"/>
      <c r="AB33" s="350"/>
      <c r="AC33" s="350"/>
      <c r="AD33" s="350"/>
    </row>
    <row r="34" spans="2:43" ht="8.1" customHeight="1">
      <c r="B34" s="351"/>
      <c r="C34" s="351"/>
      <c r="D34" s="934"/>
      <c r="E34" s="616"/>
      <c r="F34" s="616"/>
      <c r="G34" s="348"/>
      <c r="H34" s="996"/>
      <c r="I34" s="996"/>
      <c r="J34" s="348"/>
      <c r="K34" s="616"/>
      <c r="L34" s="616"/>
      <c r="M34" s="348"/>
      <c r="N34" s="350"/>
      <c r="O34" s="350"/>
      <c r="P34" s="350"/>
      <c r="Q34" s="350"/>
      <c r="R34" s="350"/>
      <c r="S34" s="350"/>
      <c r="T34" s="350"/>
      <c r="U34" s="350"/>
      <c r="V34" s="350"/>
      <c r="W34" s="350"/>
      <c r="X34" s="350"/>
      <c r="Y34" s="350"/>
      <c r="Z34" s="350"/>
      <c r="AA34" s="350"/>
      <c r="AB34" s="350"/>
      <c r="AC34" s="350"/>
      <c r="AD34" s="350"/>
    </row>
    <row r="35" spans="2:43" ht="15" customHeight="1">
      <c r="B35" s="351" t="s">
        <v>311</v>
      </c>
      <c r="C35" s="351"/>
      <c r="D35" s="934">
        <v>2022</v>
      </c>
      <c r="E35" s="616">
        <v>420553</v>
      </c>
      <c r="F35" s="616">
        <v>10383233547.549999</v>
      </c>
      <c r="G35" s="1025"/>
      <c r="H35" s="1019">
        <v>1</v>
      </c>
      <c r="I35" s="1019">
        <v>21000</v>
      </c>
      <c r="J35" s="1026"/>
      <c r="K35" s="1019">
        <v>91</v>
      </c>
      <c r="L35" s="1019">
        <v>2141303.9</v>
      </c>
      <c r="M35" s="348"/>
      <c r="N35" s="350"/>
      <c r="O35" s="350"/>
      <c r="P35" s="350"/>
      <c r="Q35" s="350"/>
      <c r="R35" s="350"/>
      <c r="S35" s="350"/>
      <c r="T35" s="350"/>
      <c r="U35" s="350"/>
      <c r="V35" s="350"/>
      <c r="W35" s="350"/>
      <c r="X35" s="350"/>
      <c r="Y35" s="350"/>
      <c r="Z35" s="350"/>
      <c r="AA35" s="350"/>
      <c r="AB35" s="350"/>
      <c r="AC35" s="350"/>
      <c r="AD35" s="350"/>
    </row>
    <row r="36" spans="2:43" ht="15" customHeight="1">
      <c r="B36" s="351"/>
      <c r="C36" s="351"/>
      <c r="D36" s="934">
        <v>2023</v>
      </c>
      <c r="E36" s="616">
        <v>459326</v>
      </c>
      <c r="F36" s="616">
        <v>11319109636.26</v>
      </c>
      <c r="G36" s="349"/>
      <c r="H36" s="996">
        <v>1</v>
      </c>
      <c r="I36" s="996">
        <v>20180</v>
      </c>
      <c r="J36" s="349"/>
      <c r="K36" s="616">
        <v>139</v>
      </c>
      <c r="L36" s="616">
        <v>3274398.05</v>
      </c>
      <c r="M36" s="348"/>
      <c r="N36" s="350"/>
      <c r="O36" s="350"/>
      <c r="P36" s="350"/>
      <c r="Q36" s="350"/>
      <c r="R36" s="350"/>
      <c r="S36" s="350"/>
      <c r="T36" s="350"/>
      <c r="U36" s="350"/>
      <c r="V36" s="350"/>
      <c r="W36" s="350"/>
      <c r="X36" s="350"/>
      <c r="Y36" s="350"/>
      <c r="Z36" s="350"/>
      <c r="AA36" s="350"/>
      <c r="AB36" s="350"/>
      <c r="AC36" s="350"/>
      <c r="AD36" s="350"/>
    </row>
    <row r="37" spans="2:43" ht="15" customHeight="1">
      <c r="B37" s="351"/>
      <c r="C37" s="351"/>
      <c r="D37" s="934">
        <v>2024</v>
      </c>
      <c r="E37" s="893">
        <v>335092</v>
      </c>
      <c r="F37" s="893">
        <v>8241416207.5</v>
      </c>
      <c r="G37" s="941"/>
      <c r="H37" s="893">
        <v>4</v>
      </c>
      <c r="I37" s="893">
        <v>112123</v>
      </c>
      <c r="J37" s="941"/>
      <c r="K37" s="893">
        <v>221</v>
      </c>
      <c r="L37" s="893">
        <v>5252529.96</v>
      </c>
      <c r="M37" s="348"/>
      <c r="P37" s="350"/>
      <c r="Q37" s="350"/>
      <c r="R37" s="350"/>
      <c r="S37" s="350"/>
      <c r="T37" s="350"/>
      <c r="U37" s="350"/>
      <c r="V37" s="350"/>
      <c r="W37" s="350"/>
      <c r="X37" s="350"/>
      <c r="Y37" s="350"/>
      <c r="Z37" s="350"/>
      <c r="AA37" s="350"/>
      <c r="AB37" s="350"/>
      <c r="AC37" s="350"/>
      <c r="AD37" s="350"/>
    </row>
    <row r="38" spans="2:43" ht="8.1" customHeight="1">
      <c r="B38" s="351"/>
      <c r="C38" s="351"/>
      <c r="D38" s="934"/>
      <c r="E38" s="616"/>
      <c r="F38" s="616"/>
      <c r="G38" s="349"/>
      <c r="H38" s="996"/>
      <c r="I38" s="996"/>
      <c r="J38" s="349"/>
      <c r="K38" s="616"/>
      <c r="L38" s="616"/>
      <c r="M38" s="349"/>
      <c r="N38" s="350"/>
      <c r="O38" s="350"/>
    </row>
    <row r="39" spans="2:43" ht="15" customHeight="1">
      <c r="B39" s="351" t="s">
        <v>312</v>
      </c>
      <c r="C39" s="894"/>
      <c r="D39" s="934">
        <v>2022</v>
      </c>
      <c r="E39" s="616">
        <v>308892</v>
      </c>
      <c r="F39" s="616">
        <v>10739715474.1</v>
      </c>
      <c r="G39" s="1027"/>
      <c r="H39" s="1019">
        <v>1</v>
      </c>
      <c r="I39" s="1019">
        <v>35250</v>
      </c>
      <c r="J39" s="1028"/>
      <c r="K39" s="1019">
        <v>25</v>
      </c>
      <c r="L39" s="1019">
        <v>865886.7</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c r="C40" s="894"/>
      <c r="D40" s="934">
        <v>2023</v>
      </c>
      <c r="E40" s="616">
        <v>325294</v>
      </c>
      <c r="F40" s="616">
        <v>11300850055.01</v>
      </c>
      <c r="G40" s="349"/>
      <c r="H40" s="996">
        <v>1</v>
      </c>
      <c r="I40" s="996">
        <v>33000</v>
      </c>
      <c r="J40" s="349"/>
      <c r="K40" s="616">
        <v>36</v>
      </c>
      <c r="L40" s="616">
        <v>1233490.3799999999</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c r="C41" s="894"/>
      <c r="D41" s="934">
        <v>2024</v>
      </c>
      <c r="E41" s="893">
        <v>225639</v>
      </c>
      <c r="F41" s="893">
        <v>7834639005.1099997</v>
      </c>
      <c r="G41" s="356"/>
      <c r="H41" s="893" t="s">
        <v>306</v>
      </c>
      <c r="I41" s="893" t="s">
        <v>306</v>
      </c>
      <c r="J41" s="356"/>
      <c r="K41" s="893">
        <v>56</v>
      </c>
      <c r="L41" s="893">
        <v>1930411.31</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8.1" customHeight="1">
      <c r="B42" s="351"/>
      <c r="C42" s="894"/>
      <c r="D42" s="934"/>
      <c r="E42" s="616"/>
      <c r="F42" s="616"/>
      <c r="G42" s="349"/>
      <c r="H42" s="996"/>
      <c r="I42" s="996"/>
      <c r="J42" s="349"/>
      <c r="K42" s="616"/>
      <c r="L42" s="616"/>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t="s">
        <v>313</v>
      </c>
      <c r="C43" s="894"/>
      <c r="D43" s="934">
        <v>2022</v>
      </c>
      <c r="E43" s="616">
        <v>244938</v>
      </c>
      <c r="F43" s="616">
        <v>10974041896.719999</v>
      </c>
      <c r="G43" s="1027"/>
      <c r="H43" s="1029" t="s">
        <v>306</v>
      </c>
      <c r="I43" s="1029" t="s">
        <v>306</v>
      </c>
      <c r="J43" s="1028"/>
      <c r="K43" s="1019">
        <v>14</v>
      </c>
      <c r="L43" s="1019">
        <v>608529.57999999996</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c r="C44" s="894"/>
      <c r="D44" s="934">
        <v>2023</v>
      </c>
      <c r="E44" s="616">
        <v>252284</v>
      </c>
      <c r="F44" s="616">
        <v>11306714396.440001</v>
      </c>
      <c r="G44" s="349"/>
      <c r="H44" s="996">
        <v>1</v>
      </c>
      <c r="I44" s="996">
        <v>50000</v>
      </c>
      <c r="J44" s="349"/>
      <c r="K44" s="616">
        <v>26</v>
      </c>
      <c r="L44" s="616">
        <v>1151664.9099999999</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c r="C45" s="894"/>
      <c r="D45" s="934">
        <v>2024</v>
      </c>
      <c r="E45" s="893">
        <v>172231</v>
      </c>
      <c r="F45" s="893">
        <v>7717264196.5699997</v>
      </c>
      <c r="G45" s="356"/>
      <c r="H45" s="893">
        <v>1</v>
      </c>
      <c r="I45" s="893">
        <v>50000</v>
      </c>
      <c r="J45" s="356"/>
      <c r="K45" s="893">
        <v>27</v>
      </c>
      <c r="L45" s="893">
        <v>1242875.8</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8.1" customHeight="1">
      <c r="B46" s="351"/>
      <c r="C46" s="894"/>
      <c r="D46" s="934"/>
      <c r="E46" s="616"/>
      <c r="F46" s="616"/>
      <c r="G46" s="349"/>
      <c r="H46" s="996"/>
      <c r="I46" s="996"/>
      <c r="J46" s="349"/>
      <c r="K46" s="616"/>
      <c r="L46" s="616"/>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t="s">
        <v>314</v>
      </c>
      <c r="C47" s="894"/>
      <c r="D47" s="934">
        <v>2022</v>
      </c>
      <c r="E47" s="616">
        <v>371401</v>
      </c>
      <c r="F47" s="616">
        <v>22061921076.139999</v>
      </c>
      <c r="G47" s="1027"/>
      <c r="H47" s="1019">
        <v>5</v>
      </c>
      <c r="I47" s="1019">
        <v>290798</v>
      </c>
      <c r="J47" s="1028"/>
      <c r="K47" s="1019">
        <v>37</v>
      </c>
      <c r="L47" s="1019">
        <v>2158155.4500000002</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c r="C48" s="894"/>
      <c r="D48" s="934">
        <v>2023</v>
      </c>
      <c r="E48" s="616">
        <v>382396</v>
      </c>
      <c r="F48" s="616">
        <v>22711488545.900002</v>
      </c>
      <c r="G48" s="349"/>
      <c r="H48" s="996" t="s">
        <v>306</v>
      </c>
      <c r="I48" s="996" t="s">
        <v>306</v>
      </c>
      <c r="J48" s="349"/>
      <c r="K48" s="616">
        <v>37</v>
      </c>
      <c r="L48" s="616">
        <v>2203506.2799999998</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c r="C49" s="894"/>
      <c r="D49" s="934">
        <v>2024</v>
      </c>
      <c r="E49" s="893">
        <v>265218</v>
      </c>
      <c r="F49" s="893">
        <v>15775615820.129999</v>
      </c>
      <c r="G49" s="356"/>
      <c r="H49" s="893" t="s">
        <v>306</v>
      </c>
      <c r="I49" s="893" t="s">
        <v>306</v>
      </c>
      <c r="J49" s="356"/>
      <c r="K49" s="893">
        <v>41</v>
      </c>
      <c r="L49" s="893">
        <v>2457722.62</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8.1" customHeight="1">
      <c r="B50" s="351"/>
      <c r="C50" s="894"/>
      <c r="D50" s="934"/>
      <c r="E50" s="616"/>
      <c r="F50" s="616"/>
      <c r="G50" s="349"/>
      <c r="H50" s="996"/>
      <c r="I50" s="996"/>
      <c r="J50" s="349"/>
      <c r="K50" s="616"/>
      <c r="L50" s="616"/>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t="s">
        <v>315</v>
      </c>
      <c r="C51" s="894"/>
      <c r="D51" s="934">
        <v>2022</v>
      </c>
      <c r="E51" s="616">
        <v>369501</v>
      </c>
      <c r="F51" s="616">
        <v>30984746507.66</v>
      </c>
      <c r="G51" s="1027"/>
      <c r="H51" s="1029" t="s">
        <v>306</v>
      </c>
      <c r="I51" s="1029" t="s">
        <v>306</v>
      </c>
      <c r="J51" s="1028"/>
      <c r="K51" s="1019">
        <v>7</v>
      </c>
      <c r="L51" s="1019">
        <v>556683.51</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c r="C52" s="894"/>
      <c r="D52" s="934">
        <v>2023</v>
      </c>
      <c r="E52" s="616">
        <v>386496</v>
      </c>
      <c r="F52" s="616">
        <v>32431610677.419998</v>
      </c>
      <c r="G52" s="349"/>
      <c r="H52" s="996">
        <v>4</v>
      </c>
      <c r="I52" s="996">
        <v>375010</v>
      </c>
      <c r="J52" s="349"/>
      <c r="K52" s="616">
        <v>13</v>
      </c>
      <c r="L52" s="616">
        <v>1118719.45</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c r="C53" s="894"/>
      <c r="D53" s="934">
        <v>2024</v>
      </c>
      <c r="E53" s="893">
        <v>287880</v>
      </c>
      <c r="F53" s="893">
        <v>24226240069.259998</v>
      </c>
      <c r="G53" s="356"/>
      <c r="H53" s="893">
        <v>3</v>
      </c>
      <c r="I53" s="893">
        <v>300000</v>
      </c>
      <c r="J53" s="356"/>
      <c r="K53" s="893">
        <v>31</v>
      </c>
      <c r="L53" s="893">
        <v>2761896.21</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8.1" customHeight="1">
      <c r="B54" s="351"/>
      <c r="C54" s="894"/>
      <c r="D54" s="934"/>
      <c r="E54" s="616"/>
      <c r="F54" s="616"/>
      <c r="G54" s="349"/>
      <c r="H54" s="996"/>
      <c r="I54" s="996"/>
      <c r="J54" s="349"/>
      <c r="K54" s="616"/>
      <c r="L54" s="616"/>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t="s">
        <v>316</v>
      </c>
      <c r="C55" s="894"/>
      <c r="D55" s="934">
        <v>2022</v>
      </c>
      <c r="E55" s="616">
        <v>587594</v>
      </c>
      <c r="F55" s="616">
        <v>82907764917.619995</v>
      </c>
      <c r="G55" s="1027"/>
      <c r="H55" s="1029" t="s">
        <v>306</v>
      </c>
      <c r="I55" s="1029" t="s">
        <v>306</v>
      </c>
      <c r="J55" s="1028"/>
      <c r="K55" s="1019">
        <v>8</v>
      </c>
      <c r="L55" s="1019">
        <v>998744.3</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c r="C56" s="894"/>
      <c r="D56" s="934">
        <v>2023</v>
      </c>
      <c r="E56" s="616">
        <v>624573</v>
      </c>
      <c r="F56" s="616">
        <v>88166695665.800003</v>
      </c>
      <c r="G56" s="349"/>
      <c r="H56" s="996">
        <v>1</v>
      </c>
      <c r="I56" s="996">
        <v>100001.5</v>
      </c>
      <c r="J56" s="349"/>
      <c r="K56" s="996">
        <v>27</v>
      </c>
      <c r="L56" s="996">
        <v>3463633</v>
      </c>
      <c r="M56" s="349"/>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row>
    <row r="57" spans="2:43" ht="15" customHeight="1">
      <c r="B57" s="351"/>
      <c r="C57" s="894"/>
      <c r="D57" s="934">
        <v>2024</v>
      </c>
      <c r="E57" s="893">
        <v>511324</v>
      </c>
      <c r="F57" s="893">
        <v>72643433305.449997</v>
      </c>
      <c r="G57" s="356"/>
      <c r="H57" s="893" t="s">
        <v>306</v>
      </c>
      <c r="I57" s="893" t="s">
        <v>306</v>
      </c>
      <c r="J57" s="356"/>
      <c r="K57" s="893">
        <v>31</v>
      </c>
      <c r="L57" s="893">
        <v>3711083.18</v>
      </c>
      <c r="M57" s="349"/>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row>
    <row r="58" spans="2:43" ht="8.1" customHeight="1">
      <c r="B58" s="351"/>
      <c r="C58" s="894"/>
      <c r="D58" s="934"/>
      <c r="E58" s="616"/>
      <c r="F58" s="616"/>
      <c r="G58" s="349"/>
      <c r="H58" s="996"/>
      <c r="I58" s="996"/>
      <c r="J58" s="349"/>
      <c r="K58" s="996"/>
      <c r="L58" s="996"/>
      <c r="M58" s="349"/>
      <c r="N58" s="350"/>
      <c r="O58" s="350"/>
    </row>
    <row r="59" spans="2:43" ht="15" customHeight="1">
      <c r="B59" s="351" t="s">
        <v>317</v>
      </c>
      <c r="C59" s="351"/>
      <c r="D59" s="934">
        <v>2022</v>
      </c>
      <c r="E59" s="616">
        <v>233224</v>
      </c>
      <c r="F59" s="616">
        <v>56710661930.480003</v>
      </c>
      <c r="G59" s="1027"/>
      <c r="H59" s="1029" t="s">
        <v>306</v>
      </c>
      <c r="I59" s="1029" t="s">
        <v>306</v>
      </c>
      <c r="J59" s="1028"/>
      <c r="K59" s="1019">
        <v>1</v>
      </c>
      <c r="L59" s="1019">
        <v>252755.54</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c r="C60" s="351"/>
      <c r="D60" s="934">
        <v>2023</v>
      </c>
      <c r="E60" s="616">
        <v>254352</v>
      </c>
      <c r="F60" s="616">
        <v>61898060758.959999</v>
      </c>
      <c r="G60" s="349"/>
      <c r="H60" s="996" t="s">
        <v>306</v>
      </c>
      <c r="I60" s="996" t="s">
        <v>306</v>
      </c>
      <c r="J60" s="349"/>
      <c r="K60" s="996">
        <v>2</v>
      </c>
      <c r="L60" s="996">
        <v>426926.42</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c r="C61" s="351"/>
      <c r="D61" s="934">
        <v>2024</v>
      </c>
      <c r="E61" s="893">
        <v>229001</v>
      </c>
      <c r="F61" s="893">
        <v>55851066527.360001</v>
      </c>
      <c r="G61" s="356"/>
      <c r="H61" s="893" t="s">
        <v>306</v>
      </c>
      <c r="I61" s="893" t="s">
        <v>306</v>
      </c>
      <c r="J61" s="356"/>
      <c r="K61" s="893">
        <v>15</v>
      </c>
      <c r="L61" s="893">
        <v>3468869.03</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8.1" customHeight="1">
      <c r="B62" s="351"/>
      <c r="C62" s="351"/>
      <c r="D62" s="934"/>
      <c r="E62" s="616"/>
      <c r="F62" s="616"/>
      <c r="G62" s="349"/>
      <c r="H62" s="996"/>
      <c r="I62" s="996"/>
      <c r="J62" s="349"/>
      <c r="K62" s="996"/>
      <c r="L62" s="996"/>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t="s">
        <v>318</v>
      </c>
      <c r="C63" s="351"/>
      <c r="D63" s="934">
        <v>2022</v>
      </c>
      <c r="E63" s="616">
        <v>112615</v>
      </c>
      <c r="F63" s="616">
        <v>38772680319.470001</v>
      </c>
      <c r="G63" s="1027"/>
      <c r="H63" s="1029" t="s">
        <v>306</v>
      </c>
      <c r="I63" s="1029" t="s">
        <v>306</v>
      </c>
      <c r="J63" s="1028"/>
      <c r="K63" s="1029" t="s">
        <v>306</v>
      </c>
      <c r="L63" s="1029" t="s">
        <v>306</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c r="C64" s="351"/>
      <c r="D64" s="934">
        <v>2023</v>
      </c>
      <c r="E64" s="616">
        <v>125815</v>
      </c>
      <c r="F64" s="616">
        <v>43373921359.519997</v>
      </c>
      <c r="G64" s="349"/>
      <c r="H64" s="996" t="s">
        <v>306</v>
      </c>
      <c r="I64" s="996" t="s">
        <v>306</v>
      </c>
      <c r="J64" s="349"/>
      <c r="K64" s="996" t="s">
        <v>306</v>
      </c>
      <c r="L64" s="996" t="s">
        <v>306</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c r="C65" s="351"/>
      <c r="D65" s="934">
        <v>2024</v>
      </c>
      <c r="E65" s="893">
        <v>118220</v>
      </c>
      <c r="F65" s="893">
        <v>40796055450.919998</v>
      </c>
      <c r="G65" s="356"/>
      <c r="H65" s="893" t="s">
        <v>306</v>
      </c>
      <c r="I65" s="893" t="s">
        <v>306</v>
      </c>
      <c r="J65" s="356"/>
      <c r="K65" s="998">
        <v>1</v>
      </c>
      <c r="L65" s="998">
        <v>321220.82</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8.1" customHeight="1">
      <c r="B66" s="351"/>
      <c r="C66" s="351"/>
      <c r="D66" s="934"/>
      <c r="E66" s="616"/>
      <c r="F66" s="616"/>
      <c r="G66" s="349"/>
      <c r="H66" s="996"/>
      <c r="I66" s="996"/>
      <c r="J66" s="349"/>
      <c r="K66" s="996"/>
      <c r="L66" s="996"/>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t="s">
        <v>319</v>
      </c>
      <c r="C67" s="351"/>
      <c r="D67" s="934">
        <v>2022</v>
      </c>
      <c r="E67" s="616">
        <v>61290</v>
      </c>
      <c r="F67" s="616">
        <v>27284070870.860001</v>
      </c>
      <c r="G67" s="1027"/>
      <c r="H67" s="1029" t="s">
        <v>306</v>
      </c>
      <c r="I67" s="1029" t="s">
        <v>306</v>
      </c>
      <c r="J67" s="1028"/>
      <c r="K67" s="1029" t="s">
        <v>306</v>
      </c>
      <c r="L67" s="1029" t="s">
        <v>306</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c r="C68" s="351"/>
      <c r="D68" s="934">
        <v>2023</v>
      </c>
      <c r="E68" s="616">
        <v>70258</v>
      </c>
      <c r="F68" s="616">
        <v>31287177980.349998</v>
      </c>
      <c r="G68" s="349"/>
      <c r="H68" s="996" t="s">
        <v>306</v>
      </c>
      <c r="I68" s="996" t="s">
        <v>306</v>
      </c>
      <c r="J68" s="349"/>
      <c r="K68" s="996">
        <v>1</v>
      </c>
      <c r="L68" s="996">
        <v>400340.37</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c r="C69" s="351"/>
      <c r="D69" s="934">
        <v>2024</v>
      </c>
      <c r="E69" s="893">
        <v>69209</v>
      </c>
      <c r="F69" s="893">
        <v>30835181830.360001</v>
      </c>
      <c r="G69" s="356"/>
      <c r="H69" s="893" t="s">
        <v>306</v>
      </c>
      <c r="I69" s="893" t="s">
        <v>306</v>
      </c>
      <c r="J69" s="356"/>
      <c r="K69" s="893" t="s">
        <v>306</v>
      </c>
      <c r="L69" s="893" t="s">
        <v>306</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8.1" customHeight="1">
      <c r="B70" s="351"/>
      <c r="C70" s="351"/>
      <c r="D70" s="934"/>
      <c r="E70" s="616"/>
      <c r="F70" s="616"/>
      <c r="G70" s="349"/>
      <c r="H70" s="996"/>
      <c r="I70" s="996"/>
      <c r="J70" s="349"/>
      <c r="K70" s="996"/>
      <c r="L70" s="996"/>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t="s">
        <v>320</v>
      </c>
      <c r="C71" s="351"/>
      <c r="D71" s="934">
        <v>2022</v>
      </c>
      <c r="E71" s="616">
        <v>94118</v>
      </c>
      <c r="F71" s="616">
        <v>63255535708.150002</v>
      </c>
      <c r="G71" s="1027"/>
      <c r="H71" s="1029" t="s">
        <v>306</v>
      </c>
      <c r="I71" s="1029" t="s">
        <v>306</v>
      </c>
      <c r="J71" s="1028"/>
      <c r="K71" s="1029" t="s">
        <v>306</v>
      </c>
      <c r="L71" s="1029" t="s">
        <v>306</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c r="C72" s="351"/>
      <c r="D72" s="934">
        <v>2023</v>
      </c>
      <c r="E72" s="616">
        <v>110960</v>
      </c>
      <c r="F72" s="616">
        <v>74777887662.660004</v>
      </c>
      <c r="G72" s="349"/>
      <c r="H72" s="996" t="s">
        <v>306</v>
      </c>
      <c r="I72" s="996" t="s">
        <v>306</v>
      </c>
      <c r="J72" s="349"/>
      <c r="K72" s="996" t="s">
        <v>306</v>
      </c>
      <c r="L72" s="996" t="s">
        <v>306</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c r="C73" s="351"/>
      <c r="D73" s="934">
        <v>2024</v>
      </c>
      <c r="E73" s="893">
        <v>113519</v>
      </c>
      <c r="F73" s="893">
        <v>76661752399.240005</v>
      </c>
      <c r="G73" s="356"/>
      <c r="H73" s="893" t="s">
        <v>306</v>
      </c>
      <c r="I73" s="893" t="s">
        <v>306</v>
      </c>
      <c r="J73" s="356"/>
      <c r="K73" s="893" t="s">
        <v>306</v>
      </c>
      <c r="L73" s="893" t="s">
        <v>306</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8.1" customHeight="1">
      <c r="B74" s="351"/>
      <c r="C74" s="351"/>
      <c r="D74" s="934"/>
      <c r="E74" s="616"/>
      <c r="F74" s="616"/>
      <c r="G74" s="349"/>
      <c r="H74" s="996"/>
      <c r="I74" s="996"/>
      <c r="J74" s="349"/>
      <c r="K74" s="996"/>
      <c r="L74" s="996"/>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t="s">
        <v>261</v>
      </c>
      <c r="C75" s="351"/>
      <c r="D75" s="934">
        <v>2022</v>
      </c>
      <c r="E75" s="616">
        <v>30170</v>
      </c>
      <c r="F75" s="616">
        <v>48557000128.849998</v>
      </c>
      <c r="G75" s="362"/>
      <c r="H75" s="1030" t="s">
        <v>306</v>
      </c>
      <c r="I75" s="1030" t="s">
        <v>306</v>
      </c>
      <c r="J75" s="880"/>
      <c r="K75" s="1030" t="s">
        <v>306</v>
      </c>
      <c r="L75" s="1030" t="s">
        <v>306</v>
      </c>
      <c r="M75" s="349"/>
      <c r="N75" s="350"/>
      <c r="O75" s="350"/>
      <c r="P75" s="350"/>
      <c r="Q75" s="350"/>
      <c r="R75" s="350"/>
      <c r="S75" s="350"/>
      <c r="T75" s="350"/>
      <c r="U75" s="350"/>
      <c r="V75" s="350"/>
      <c r="W75" s="350"/>
      <c r="X75" s="350"/>
      <c r="Y75" s="350"/>
      <c r="Z75" s="350"/>
      <c r="AA75" s="350"/>
      <c r="AB75" s="350"/>
      <c r="AC75" s="350"/>
      <c r="AD75" s="350"/>
      <c r="AE75" s="350"/>
      <c r="AF75" s="350"/>
      <c r="AG75" s="350"/>
      <c r="AH75" s="350"/>
      <c r="AI75" s="350"/>
      <c r="AJ75" s="350"/>
    </row>
    <row r="76" spans="1:36" ht="15" customHeight="1">
      <c r="B76" s="351"/>
      <c r="C76" s="351"/>
      <c r="D76" s="934">
        <v>2023</v>
      </c>
      <c r="E76" s="616">
        <v>37018</v>
      </c>
      <c r="F76" s="616">
        <v>60075546163.839996</v>
      </c>
      <c r="G76" s="1027"/>
      <c r="H76" s="1029" t="s">
        <v>306</v>
      </c>
      <c r="I76" s="1029" t="s">
        <v>306</v>
      </c>
      <c r="J76" s="1028"/>
      <c r="K76" s="1029" t="s">
        <v>306</v>
      </c>
      <c r="L76" s="1029" t="s">
        <v>306</v>
      </c>
      <c r="M76" s="349"/>
      <c r="P76" s="350"/>
      <c r="Q76" s="350"/>
      <c r="R76" s="350"/>
      <c r="S76" s="350"/>
      <c r="T76" s="350"/>
      <c r="U76" s="350"/>
      <c r="V76" s="350"/>
      <c r="W76" s="350"/>
      <c r="X76" s="350"/>
      <c r="Y76" s="350"/>
      <c r="Z76" s="350"/>
      <c r="AA76" s="350"/>
      <c r="AB76" s="350"/>
      <c r="AC76" s="350"/>
      <c r="AD76" s="350"/>
      <c r="AE76" s="350"/>
      <c r="AF76" s="350"/>
      <c r="AG76" s="350"/>
      <c r="AH76" s="350"/>
      <c r="AI76" s="350"/>
      <c r="AJ76" s="350"/>
    </row>
    <row r="77" spans="1:36" ht="15" customHeight="1">
      <c r="B77" s="351"/>
      <c r="C77" s="351"/>
      <c r="D77" s="934">
        <v>2024</v>
      </c>
      <c r="E77" s="893">
        <v>39386</v>
      </c>
      <c r="F77" s="893">
        <v>64101706376.629997</v>
      </c>
      <c r="G77" s="356"/>
      <c r="H77" s="893" t="s">
        <v>306</v>
      </c>
      <c r="I77" s="893" t="s">
        <v>306</v>
      </c>
      <c r="J77" s="356"/>
      <c r="K77" s="893" t="s">
        <v>306</v>
      </c>
      <c r="L77" s="893" t="s">
        <v>306</v>
      </c>
    </row>
    <row r="78" spans="1:36" s="900" customFormat="1" ht="8.1" customHeight="1" thickBot="1">
      <c r="A78" s="881"/>
      <c r="B78" s="895"/>
      <c r="C78" s="895"/>
      <c r="D78" s="882"/>
      <c r="E78" s="895"/>
      <c r="F78" s="895"/>
      <c r="G78" s="895"/>
      <c r="H78" s="895"/>
      <c r="I78" s="895"/>
      <c r="J78" s="895"/>
      <c r="K78" s="895"/>
      <c r="L78" s="895"/>
      <c r="M78" s="349"/>
    </row>
    <row r="79" spans="1:36" s="900" customFormat="1">
      <c r="A79" s="896"/>
      <c r="B79" s="896"/>
      <c r="C79" s="896"/>
      <c r="D79" s="897"/>
      <c r="E79" s="610"/>
      <c r="F79" s="861"/>
      <c r="G79" s="616"/>
      <c r="H79" s="616"/>
      <c r="I79" s="616"/>
      <c r="J79" s="616"/>
      <c r="K79" s="616"/>
      <c r="L79" s="616"/>
      <c r="M79" s="1006" t="s">
        <v>165</v>
      </c>
    </row>
    <row r="80" spans="1:36">
      <c r="A80" s="896"/>
      <c r="B80" s="896"/>
      <c r="C80" s="896"/>
      <c r="D80" s="897"/>
      <c r="E80" s="929"/>
      <c r="F80" s="929"/>
      <c r="M80" s="975" t="s">
        <v>106</v>
      </c>
    </row>
    <row r="82" spans="2:43">
      <c r="G82" s="901"/>
      <c r="H82" s="901"/>
      <c r="I82" s="901"/>
      <c r="J82" s="901"/>
      <c r="K82" s="901"/>
      <c r="L82" s="901"/>
      <c r="M82" s="901"/>
    </row>
    <row r="83" spans="2:43">
      <c r="B83" s="894"/>
    </row>
    <row r="84" spans="2:43">
      <c r="B84" s="894"/>
    </row>
    <row r="85" spans="2:43" s="610" customFormat="1">
      <c r="B85" s="894"/>
      <c r="D85" s="613"/>
      <c r="F85" s="861"/>
      <c r="G85" s="861"/>
      <c r="H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F86" s="861"/>
      <c r="G86" s="861"/>
      <c r="H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F87" s="861"/>
      <c r="G87" s="861"/>
      <c r="H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F88" s="861"/>
      <c r="G88" s="861"/>
      <c r="H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F89" s="861"/>
      <c r="G89" s="861"/>
      <c r="H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F90" s="861"/>
      <c r="G90" s="861"/>
      <c r="H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F91" s="861"/>
      <c r="G91" s="861"/>
      <c r="H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F92" s="861"/>
      <c r="G92" s="861"/>
      <c r="H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F93" s="861"/>
      <c r="G93" s="861"/>
      <c r="H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F94" s="861"/>
      <c r="G94" s="861"/>
      <c r="H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F95" s="861"/>
      <c r="G95" s="861"/>
      <c r="H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F96" s="861"/>
      <c r="G96" s="861"/>
      <c r="H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F97" s="861"/>
      <c r="G97" s="861"/>
      <c r="H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F98" s="861"/>
      <c r="G98" s="861"/>
      <c r="H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F99" s="861"/>
      <c r="G99" s="861"/>
      <c r="H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894"/>
      <c r="D100" s="613"/>
      <c r="F100" s="861"/>
      <c r="G100" s="861"/>
      <c r="H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894"/>
      <c r="D101" s="613"/>
      <c r="F101" s="861"/>
      <c r="G101" s="861"/>
      <c r="H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F102" s="861"/>
      <c r="G102" s="861"/>
      <c r="H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F103" s="861"/>
      <c r="G103" s="861"/>
      <c r="H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894"/>
      <c r="D104" s="613"/>
      <c r="F104" s="861"/>
      <c r="G104" s="861"/>
      <c r="H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902"/>
      <c r="D105" s="613"/>
      <c r="F105" s="861"/>
      <c r="G105" s="861"/>
      <c r="H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902"/>
      <c r="D106" s="613"/>
      <c r="F106" s="861"/>
      <c r="G106" s="861"/>
      <c r="H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F107" s="861"/>
      <c r="G107" s="861"/>
      <c r="H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F108" s="861"/>
      <c r="G108" s="861"/>
      <c r="H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F109" s="861"/>
      <c r="G109" s="861"/>
      <c r="H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F110" s="861"/>
      <c r="G110" s="861"/>
      <c r="H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F111" s="861"/>
      <c r="G111" s="861"/>
      <c r="H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F112" s="861"/>
      <c r="G112" s="861"/>
      <c r="H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F113" s="861"/>
      <c r="G113" s="861"/>
      <c r="H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F114" s="861"/>
      <c r="G114" s="861"/>
      <c r="H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F115" s="861"/>
      <c r="G115" s="861"/>
      <c r="H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F116" s="861"/>
      <c r="G116" s="861"/>
      <c r="H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F117" s="861"/>
      <c r="G117" s="861"/>
      <c r="H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F118" s="861"/>
      <c r="G118" s="861"/>
      <c r="H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F119" s="861"/>
      <c r="G119" s="861"/>
      <c r="H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894"/>
      <c r="D120" s="613"/>
      <c r="F120" s="861"/>
      <c r="G120" s="861"/>
      <c r="H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894"/>
      <c r="D121" s="613"/>
      <c r="F121" s="861"/>
      <c r="G121" s="861"/>
      <c r="H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F122" s="861"/>
      <c r="G122" s="861"/>
      <c r="H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F123" s="861"/>
      <c r="G123" s="861"/>
      <c r="H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F124" s="861"/>
      <c r="G124" s="861"/>
      <c r="H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F125" s="861"/>
      <c r="G125" s="861"/>
      <c r="H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F126" s="861"/>
      <c r="G126" s="861"/>
      <c r="H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F127" s="861"/>
      <c r="G127" s="861"/>
      <c r="H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F128" s="861"/>
      <c r="G128" s="861"/>
      <c r="H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1:59" s="610" customFormat="1">
      <c r="B129" s="903"/>
      <c r="D129" s="613"/>
      <c r="F129" s="861"/>
      <c r="G129" s="861"/>
      <c r="H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row r="130" spans="1:59" s="610" customFormat="1">
      <c r="B130" s="903"/>
      <c r="D130" s="613"/>
      <c r="F130" s="861"/>
      <c r="G130" s="861"/>
      <c r="H130" s="861"/>
      <c r="I130" s="861"/>
      <c r="J130" s="861"/>
      <c r="K130" s="861"/>
      <c r="L130" s="861"/>
      <c r="M130" s="861"/>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row>
    <row r="131" spans="1:59" s="610" customFormat="1">
      <c r="B131" s="903"/>
      <c r="D131" s="613"/>
      <c r="F131" s="861"/>
      <c r="G131" s="861"/>
      <c r="H131" s="861"/>
      <c r="I131" s="861"/>
      <c r="J131" s="861"/>
      <c r="K131" s="861"/>
      <c r="L131" s="861"/>
      <c r="M131" s="861"/>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row>
    <row r="132" spans="1:59" s="861" customFormat="1">
      <c r="A132" s="610"/>
      <c r="B132" s="610"/>
      <c r="C132" s="610"/>
      <c r="D132" s="613"/>
      <c r="E132" s="610"/>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row>
    <row r="133" spans="1:59" s="861" customFormat="1">
      <c r="A133" s="610"/>
      <c r="B133" s="610"/>
      <c r="C133" s="610"/>
      <c r="D133" s="613"/>
      <c r="E133" s="610"/>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row>
    <row r="134" spans="1:59" s="861" customFormat="1">
      <c r="A134" s="610"/>
      <c r="B134" s="610"/>
      <c r="C134" s="610"/>
      <c r="D134" s="613"/>
      <c r="E134" s="610"/>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row>
  </sheetData>
  <mergeCells count="4">
    <mergeCell ref="H12:L12"/>
    <mergeCell ref="E13:F13"/>
    <mergeCell ref="H13:I13"/>
    <mergeCell ref="K13:L13"/>
  </mergeCells>
  <printOptions horizontalCentered="1"/>
  <pageMargins left="0.45" right="0.45" top="0.75" bottom="0.75" header="0.3" footer="0.3"/>
  <pageSetup paperSize="9" scale="70"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CA5F-95D8-49BF-9E04-5BD2FC1DD0C9}">
  <dimension ref="A1:BG134"/>
  <sheetViews>
    <sheetView showGridLines="0" view="pageBreakPreview" zoomScale="85" zoomScaleNormal="100" zoomScaleSheetLayoutView="85"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9.85546875" style="613" customWidth="1"/>
    <col min="5" max="5" width="11.5703125" style="861" customWidth="1"/>
    <col min="6" max="6" width="19.28515625" style="861" customWidth="1"/>
    <col min="7" max="7" width="1.5703125" style="861" customWidth="1"/>
    <col min="8" max="8" width="11.5703125" style="861" customWidth="1"/>
    <col min="9" max="9" width="19.28515625" style="861" customWidth="1"/>
    <col min="10" max="10" width="1.5703125" style="861" customWidth="1"/>
    <col min="11" max="11" width="11.5703125" style="610" customWidth="1"/>
    <col min="12" max="12" width="19.28515625" style="861" customWidth="1"/>
    <col min="13" max="13" width="1.5703125" style="861" customWidth="1"/>
    <col min="14" max="16384" width="10" style="362"/>
  </cols>
  <sheetData>
    <row r="1" spans="1:13" ht="15" customHeight="1">
      <c r="M1" s="342" t="s">
        <v>0</v>
      </c>
    </row>
    <row r="2" spans="1:13" ht="15" customHeight="1">
      <c r="M2" s="343" t="s">
        <v>1</v>
      </c>
    </row>
    <row r="3" spans="1:13" ht="15" customHeight="1">
      <c r="H3" s="904"/>
      <c r="I3" s="981"/>
    </row>
    <row r="4" spans="1:13" ht="15" customHeight="1">
      <c r="H4" s="904"/>
      <c r="I4" s="980"/>
    </row>
    <row r="5" spans="1:13" s="848" customFormat="1" ht="16.5">
      <c r="A5" s="842"/>
      <c r="B5" s="843" t="s">
        <v>293</v>
      </c>
      <c r="C5" s="844" t="s">
        <v>456</v>
      </c>
      <c r="D5" s="845"/>
      <c r="E5" s="861"/>
      <c r="F5" s="861"/>
      <c r="G5" s="861"/>
      <c r="H5" s="904"/>
      <c r="I5" s="904"/>
      <c r="J5" s="861"/>
      <c r="K5" s="610"/>
      <c r="L5" s="861"/>
      <c r="M5" s="885"/>
    </row>
    <row r="6" spans="1:13" s="848" customFormat="1" ht="16.5">
      <c r="A6" s="842"/>
      <c r="B6" s="843"/>
      <c r="C6" s="844" t="s">
        <v>459</v>
      </c>
      <c r="D6" s="845"/>
      <c r="E6" s="861"/>
      <c r="F6" s="861"/>
      <c r="G6" s="861"/>
      <c r="H6" s="906"/>
      <c r="I6" s="906"/>
      <c r="J6" s="861"/>
      <c r="K6" s="610"/>
      <c r="L6" s="861"/>
      <c r="M6" s="885"/>
    </row>
    <row r="7" spans="1:13" s="848" customFormat="1" ht="16.5">
      <c r="A7" s="842"/>
      <c r="B7" s="849" t="s">
        <v>294</v>
      </c>
      <c r="C7" s="850" t="s">
        <v>460</v>
      </c>
      <c r="D7" s="851"/>
      <c r="E7" s="861"/>
      <c r="F7" s="861"/>
      <c r="G7" s="861"/>
      <c r="H7" s="855"/>
      <c r="I7" s="855"/>
      <c r="J7" s="861"/>
      <c r="K7" s="610"/>
      <c r="L7" s="861"/>
      <c r="M7" s="885"/>
    </row>
    <row r="8" spans="1:13" s="848" customFormat="1" ht="16.5">
      <c r="A8" s="842"/>
      <c r="B8" s="849"/>
      <c r="C8" s="850" t="s">
        <v>461</v>
      </c>
      <c r="D8" s="851"/>
      <c r="E8" s="861"/>
      <c r="F8" s="861"/>
      <c r="G8" s="861"/>
      <c r="H8" s="861"/>
      <c r="I8" s="861"/>
      <c r="J8" s="861"/>
      <c r="K8" s="610"/>
      <c r="L8" s="861"/>
      <c r="M8" s="885"/>
    </row>
    <row r="9" spans="1:13" s="848" customFormat="1" ht="16.5">
      <c r="A9" s="842"/>
      <c r="B9" s="849"/>
      <c r="C9" s="850"/>
      <c r="D9" s="851"/>
      <c r="E9" s="861"/>
      <c r="F9" s="861"/>
      <c r="G9" s="861"/>
      <c r="H9" s="861"/>
      <c r="I9" s="861"/>
      <c r="J9" s="861"/>
      <c r="K9" s="610"/>
      <c r="L9" s="861"/>
      <c r="M9" s="885"/>
    </row>
    <row r="10" spans="1:13" ht="15" customHeight="1" thickBot="1">
      <c r="B10" s="610" t="s">
        <v>447</v>
      </c>
    </row>
    <row r="11" spans="1:13" ht="14.25" thickTop="1">
      <c r="A11" s="852"/>
      <c r="B11" s="853"/>
      <c r="C11" s="853"/>
      <c r="D11" s="589"/>
      <c r="E11" s="886"/>
      <c r="F11" s="886"/>
      <c r="G11" s="886"/>
      <c r="H11" s="886"/>
      <c r="I11" s="886"/>
      <c r="J11" s="886"/>
      <c r="K11" s="853"/>
      <c r="L11" s="886"/>
      <c r="M11" s="886"/>
    </row>
    <row r="12" spans="1:13" ht="18" customHeight="1">
      <c r="B12" s="983" t="s">
        <v>432</v>
      </c>
      <c r="C12" s="351"/>
      <c r="D12" s="887" t="s">
        <v>337</v>
      </c>
      <c r="E12" s="999" t="s">
        <v>450</v>
      </c>
      <c r="F12" s="999"/>
      <c r="G12" s="999"/>
      <c r="H12" s="999"/>
      <c r="I12" s="999"/>
      <c r="J12" s="999"/>
      <c r="K12" s="999"/>
      <c r="L12" s="999"/>
      <c r="M12" s="887"/>
    </row>
    <row r="13" spans="1:13" ht="18" customHeight="1">
      <c r="B13" s="983" t="s">
        <v>433</v>
      </c>
      <c r="C13" s="889"/>
      <c r="D13" s="890" t="s">
        <v>338</v>
      </c>
      <c r="E13" s="888" t="s">
        <v>414</v>
      </c>
      <c r="F13" s="888"/>
      <c r="G13" s="855"/>
      <c r="H13" s="888" t="s">
        <v>415</v>
      </c>
      <c r="I13" s="888"/>
      <c r="J13" s="855"/>
      <c r="K13" s="888" t="s">
        <v>416</v>
      </c>
      <c r="L13" s="888"/>
      <c r="M13" s="891"/>
    </row>
    <row r="14" spans="1:13" ht="18" customHeight="1">
      <c r="B14" s="988" t="s">
        <v>434</v>
      </c>
      <c r="C14" s="889"/>
      <c r="D14" s="890"/>
      <c r="E14" s="859" t="s">
        <v>271</v>
      </c>
      <c r="F14" s="860" t="s">
        <v>408</v>
      </c>
      <c r="G14" s="858"/>
      <c r="H14" s="859" t="s">
        <v>271</v>
      </c>
      <c r="I14" s="860" t="s">
        <v>408</v>
      </c>
      <c r="J14" s="858"/>
      <c r="K14" s="859" t="s">
        <v>271</v>
      </c>
      <c r="L14" s="860" t="s">
        <v>408</v>
      </c>
      <c r="M14" s="858"/>
    </row>
    <row r="15" spans="1:13" ht="18" customHeight="1">
      <c r="B15" s="988" t="s">
        <v>435</v>
      </c>
      <c r="C15" s="889"/>
      <c r="D15" s="890"/>
      <c r="E15" s="862" t="s">
        <v>262</v>
      </c>
      <c r="F15" s="863" t="s">
        <v>409</v>
      </c>
      <c r="G15" s="858"/>
      <c r="H15" s="862" t="s">
        <v>262</v>
      </c>
      <c r="I15" s="863" t="s">
        <v>409</v>
      </c>
      <c r="J15" s="858"/>
      <c r="K15" s="862" t="s">
        <v>262</v>
      </c>
      <c r="L15" s="863" t="s">
        <v>409</v>
      </c>
      <c r="M15" s="858"/>
    </row>
    <row r="16" spans="1:13">
      <c r="B16" s="889"/>
      <c r="C16" s="889"/>
      <c r="D16" s="890"/>
      <c r="E16" s="858"/>
      <c r="F16" s="864" t="s">
        <v>410</v>
      </c>
      <c r="G16" s="858"/>
      <c r="H16" s="909"/>
      <c r="I16" s="864" t="s">
        <v>410</v>
      </c>
      <c r="J16" s="858"/>
      <c r="K16" s="862"/>
      <c r="L16" s="864" t="s">
        <v>410</v>
      </c>
      <c r="M16" s="858"/>
    </row>
    <row r="17" spans="1:30" ht="8.1" customHeight="1">
      <c r="A17" s="865"/>
      <c r="B17" s="866"/>
      <c r="C17" s="866"/>
      <c r="D17" s="867"/>
      <c r="E17" s="868"/>
      <c r="F17" s="868"/>
      <c r="G17" s="868"/>
      <c r="H17" s="910"/>
      <c r="I17" s="910"/>
      <c r="J17" s="868"/>
      <c r="K17" s="868"/>
      <c r="L17" s="868"/>
      <c r="M17" s="868"/>
    </row>
    <row r="18" spans="1:30" ht="8.1" customHeight="1">
      <c r="B18" s="608"/>
      <c r="C18" s="608"/>
      <c r="D18" s="597"/>
      <c r="E18" s="855"/>
      <c r="F18" s="855"/>
      <c r="G18" s="855"/>
      <c r="H18" s="858"/>
      <c r="I18" s="858"/>
      <c r="J18" s="855"/>
      <c r="K18" s="855"/>
      <c r="L18" s="855"/>
      <c r="M18" s="855"/>
    </row>
    <row r="19" spans="1:30" ht="15" customHeight="1">
      <c r="B19" s="608" t="s">
        <v>411</v>
      </c>
      <c r="C19" s="608"/>
      <c r="D19" s="597">
        <v>2022</v>
      </c>
      <c r="E19" s="864">
        <v>753599</v>
      </c>
      <c r="F19" s="864">
        <v>3457339855.27</v>
      </c>
      <c r="G19" s="864"/>
      <c r="H19" s="864">
        <v>1082386</v>
      </c>
      <c r="I19" s="864">
        <v>15430672277.239996</v>
      </c>
      <c r="J19" s="864"/>
      <c r="K19" s="864">
        <v>1005399</v>
      </c>
      <c r="L19" s="864">
        <v>33175213440.230003</v>
      </c>
      <c r="M19" s="855"/>
      <c r="N19" s="350"/>
      <c r="O19" s="350"/>
      <c r="P19" s="350"/>
      <c r="Q19" s="350"/>
      <c r="R19" s="350"/>
      <c r="S19" s="350"/>
      <c r="T19" s="350"/>
      <c r="U19" s="350"/>
      <c r="V19" s="350"/>
      <c r="W19" s="350"/>
      <c r="X19" s="350"/>
      <c r="Y19" s="350"/>
      <c r="Z19" s="350"/>
      <c r="AA19" s="350"/>
      <c r="AB19" s="350"/>
      <c r="AC19" s="350"/>
      <c r="AD19" s="350"/>
    </row>
    <row r="20" spans="1:30" ht="15" customHeight="1">
      <c r="B20" s="608"/>
      <c r="C20" s="608"/>
      <c r="D20" s="597">
        <v>2023</v>
      </c>
      <c r="E20" s="864">
        <v>749335</v>
      </c>
      <c r="F20" s="864">
        <v>4583910078.1899996</v>
      </c>
      <c r="G20" s="864"/>
      <c r="H20" s="864">
        <v>1084986</v>
      </c>
      <c r="I20" s="864">
        <v>18095659456.68</v>
      </c>
      <c r="J20" s="864"/>
      <c r="K20" s="864">
        <v>1020582</v>
      </c>
      <c r="L20" s="864">
        <v>35288774232.180008</v>
      </c>
      <c r="M20" s="855"/>
      <c r="N20" s="350"/>
      <c r="O20" s="350"/>
      <c r="P20" s="350"/>
      <c r="Q20" s="350"/>
      <c r="R20" s="350"/>
      <c r="S20" s="350"/>
      <c r="T20" s="350"/>
      <c r="U20" s="350"/>
      <c r="V20" s="350"/>
      <c r="W20" s="350"/>
      <c r="X20" s="350"/>
      <c r="Y20" s="350"/>
      <c r="Z20" s="350"/>
      <c r="AA20" s="350"/>
      <c r="AB20" s="350"/>
      <c r="AC20" s="350"/>
      <c r="AD20" s="350"/>
    </row>
    <row r="21" spans="1:30" ht="15" customHeight="1">
      <c r="B21" s="608"/>
      <c r="C21" s="608"/>
      <c r="D21" s="597">
        <v>2024</v>
      </c>
      <c r="E21" s="892">
        <v>542989</v>
      </c>
      <c r="F21" s="892">
        <v>4807215375.4899988</v>
      </c>
      <c r="G21" s="892"/>
      <c r="H21" s="892">
        <v>795353</v>
      </c>
      <c r="I21" s="892">
        <v>18941160839.110001</v>
      </c>
      <c r="K21" s="892">
        <v>639828</v>
      </c>
      <c r="L21" s="892">
        <v>34741677439.489998</v>
      </c>
      <c r="M21" s="855"/>
      <c r="N21" s="350"/>
      <c r="O21" s="350"/>
      <c r="P21" s="350"/>
      <c r="Q21" s="350"/>
      <c r="R21" s="350"/>
      <c r="S21" s="350"/>
      <c r="T21" s="350"/>
      <c r="U21" s="350"/>
      <c r="V21" s="350"/>
      <c r="W21" s="350"/>
      <c r="X21" s="350"/>
      <c r="Y21" s="350"/>
      <c r="Z21" s="350"/>
      <c r="AA21" s="350"/>
      <c r="AB21" s="350"/>
      <c r="AC21" s="350"/>
      <c r="AD21" s="350"/>
    </row>
    <row r="22" spans="1:30" ht="8.1" customHeight="1">
      <c r="B22" s="608"/>
      <c r="C22" s="608"/>
      <c r="D22" s="934"/>
      <c r="E22" s="616"/>
      <c r="F22" s="616"/>
      <c r="G22" s="345"/>
      <c r="H22" s="616"/>
      <c r="I22" s="616"/>
      <c r="J22" s="345"/>
      <c r="K22" s="616"/>
      <c r="L22" s="616"/>
      <c r="M22" s="345"/>
      <c r="N22" s="350"/>
      <c r="O22" s="350"/>
      <c r="P22" s="350"/>
      <c r="Q22" s="350"/>
      <c r="R22" s="350"/>
      <c r="S22" s="350"/>
      <c r="T22" s="350"/>
      <c r="U22" s="350"/>
      <c r="V22" s="350"/>
      <c r="W22" s="350"/>
      <c r="X22" s="350"/>
      <c r="Y22" s="350"/>
      <c r="Z22" s="350"/>
      <c r="AA22" s="350"/>
      <c r="AB22" s="350"/>
      <c r="AC22" s="350"/>
      <c r="AD22" s="350"/>
    </row>
    <row r="23" spans="1:30" ht="15" customHeight="1">
      <c r="B23" s="351" t="s">
        <v>436</v>
      </c>
      <c r="C23" s="351"/>
      <c r="D23" s="934">
        <v>2022</v>
      </c>
      <c r="E23" s="616">
        <v>544384</v>
      </c>
      <c r="F23" s="616">
        <v>1002380926.1</v>
      </c>
      <c r="G23" s="616"/>
      <c r="H23" s="616">
        <v>489752</v>
      </c>
      <c r="I23" s="616">
        <v>839842437.45000005</v>
      </c>
      <c r="J23" s="616"/>
      <c r="K23" s="616">
        <v>393123</v>
      </c>
      <c r="L23" s="616">
        <v>476304601.08999997</v>
      </c>
      <c r="M23" s="345"/>
      <c r="N23" s="350"/>
      <c r="O23" s="350"/>
      <c r="P23" s="350"/>
      <c r="Q23" s="350"/>
      <c r="R23" s="350"/>
      <c r="S23" s="350"/>
      <c r="T23" s="350"/>
      <c r="U23" s="350"/>
      <c r="V23" s="350"/>
      <c r="W23" s="350"/>
      <c r="X23" s="350"/>
      <c r="Y23" s="350"/>
      <c r="Z23" s="350"/>
      <c r="AA23" s="350"/>
      <c r="AB23" s="350"/>
      <c r="AC23" s="350"/>
      <c r="AD23" s="350"/>
    </row>
    <row r="24" spans="1:30" ht="15" customHeight="1">
      <c r="B24" s="351"/>
      <c r="C24" s="351"/>
      <c r="D24" s="934">
        <v>2023</v>
      </c>
      <c r="E24" s="616">
        <v>420950</v>
      </c>
      <c r="F24" s="616">
        <v>738783372.58000004</v>
      </c>
      <c r="G24" s="616"/>
      <c r="H24" s="616">
        <v>351274</v>
      </c>
      <c r="I24" s="616">
        <v>535130888.10000002</v>
      </c>
      <c r="J24" s="616"/>
      <c r="K24" s="616">
        <v>345475</v>
      </c>
      <c r="L24" s="616">
        <v>387117229.77999997</v>
      </c>
      <c r="M24" s="345"/>
      <c r="N24" s="350"/>
      <c r="O24" s="350"/>
      <c r="P24" s="350"/>
      <c r="Q24" s="350"/>
      <c r="R24" s="350"/>
      <c r="S24" s="350"/>
      <c r="T24" s="350"/>
      <c r="U24" s="350"/>
      <c r="V24" s="350"/>
      <c r="W24" s="350"/>
      <c r="X24" s="350"/>
      <c r="Y24" s="350"/>
      <c r="Z24" s="350"/>
      <c r="AA24" s="350"/>
      <c r="AB24" s="350"/>
      <c r="AC24" s="350"/>
      <c r="AD24" s="350"/>
    </row>
    <row r="25" spans="1:30" ht="15" customHeight="1">
      <c r="B25" s="351"/>
      <c r="C25" s="351"/>
      <c r="D25" s="934">
        <v>2024</v>
      </c>
      <c r="E25" s="893">
        <v>218111</v>
      </c>
      <c r="F25" s="893">
        <v>478082957.89999998</v>
      </c>
      <c r="G25" s="938"/>
      <c r="H25" s="893">
        <v>93845</v>
      </c>
      <c r="I25" s="893">
        <v>234953240.96000001</v>
      </c>
      <c r="K25" s="893">
        <v>51967</v>
      </c>
      <c r="L25" s="893">
        <v>108696980.03</v>
      </c>
      <c r="M25" s="345"/>
      <c r="N25" s="350"/>
      <c r="O25" s="350"/>
      <c r="P25" s="350"/>
      <c r="Q25" s="350"/>
      <c r="R25" s="350"/>
      <c r="S25" s="350"/>
      <c r="T25" s="350"/>
      <c r="U25" s="350"/>
      <c r="V25" s="350"/>
      <c r="W25" s="350"/>
      <c r="X25" s="350"/>
      <c r="Y25" s="350"/>
      <c r="Z25" s="350"/>
      <c r="AA25" s="350"/>
      <c r="AB25" s="350"/>
      <c r="AC25" s="350"/>
      <c r="AD25" s="350"/>
    </row>
    <row r="26" spans="1:30" ht="8.1" customHeight="1">
      <c r="B26" s="351"/>
      <c r="C26" s="351"/>
      <c r="D26" s="934"/>
      <c r="E26" s="616"/>
      <c r="F26" s="616"/>
      <c r="G26" s="616"/>
      <c r="H26" s="616"/>
      <c r="I26" s="616"/>
      <c r="J26" s="616"/>
      <c r="K26" s="616"/>
      <c r="L26" s="616"/>
      <c r="M26" s="346"/>
      <c r="N26" s="350"/>
      <c r="O26" s="350"/>
      <c r="P26" s="350"/>
      <c r="Q26" s="350"/>
      <c r="R26" s="350"/>
      <c r="S26" s="350"/>
      <c r="T26" s="350"/>
      <c r="U26" s="350"/>
      <c r="V26" s="350"/>
      <c r="W26" s="350"/>
      <c r="X26" s="350"/>
      <c r="Y26" s="350"/>
      <c r="Z26" s="350"/>
      <c r="AA26" s="350"/>
      <c r="AB26" s="350"/>
      <c r="AC26" s="350"/>
      <c r="AD26" s="350"/>
    </row>
    <row r="27" spans="1:30" ht="15" customHeight="1">
      <c r="B27" s="351" t="s">
        <v>309</v>
      </c>
      <c r="C27" s="351"/>
      <c r="D27" s="934">
        <v>2022</v>
      </c>
      <c r="E27" s="616">
        <v>122233</v>
      </c>
      <c r="F27" s="616">
        <v>855741147.96000004</v>
      </c>
      <c r="G27" s="616"/>
      <c r="H27" s="616">
        <v>170710</v>
      </c>
      <c r="I27" s="616">
        <v>1229929410.22</v>
      </c>
      <c r="J27" s="616"/>
      <c r="K27" s="616">
        <v>79394</v>
      </c>
      <c r="L27" s="616">
        <v>576007522.16999996</v>
      </c>
      <c r="M27" s="346"/>
      <c r="N27" s="350"/>
      <c r="O27" s="350"/>
      <c r="P27" s="350"/>
      <c r="Q27" s="350"/>
      <c r="R27" s="350"/>
      <c r="S27" s="350"/>
      <c r="T27" s="350"/>
      <c r="U27" s="350"/>
      <c r="V27" s="350"/>
      <c r="W27" s="350"/>
      <c r="X27" s="350"/>
      <c r="Y27" s="350"/>
      <c r="Z27" s="350"/>
      <c r="AA27" s="350"/>
      <c r="AB27" s="350"/>
      <c r="AC27" s="350"/>
      <c r="AD27" s="350"/>
    </row>
    <row r="28" spans="1:30" ht="15" customHeight="1">
      <c r="B28" s="351"/>
      <c r="C28" s="351"/>
      <c r="D28" s="934">
        <v>2023</v>
      </c>
      <c r="E28" s="616">
        <v>185702</v>
      </c>
      <c r="F28" s="616">
        <v>1369089694.1500001</v>
      </c>
      <c r="G28" s="616"/>
      <c r="H28" s="616">
        <v>197543</v>
      </c>
      <c r="I28" s="616">
        <v>1491497199.9000001</v>
      </c>
      <c r="J28" s="616"/>
      <c r="K28" s="616">
        <v>100003</v>
      </c>
      <c r="L28" s="616">
        <v>744059567.99000001</v>
      </c>
      <c r="M28" s="346"/>
      <c r="N28" s="350"/>
      <c r="O28" s="350"/>
      <c r="P28" s="350"/>
      <c r="Q28" s="350"/>
      <c r="R28" s="350"/>
      <c r="S28" s="350"/>
      <c r="T28" s="350"/>
      <c r="U28" s="350"/>
      <c r="V28" s="350"/>
      <c r="W28" s="350"/>
      <c r="X28" s="350"/>
      <c r="Y28" s="350"/>
      <c r="Z28" s="350"/>
      <c r="AA28" s="350"/>
      <c r="AB28" s="350"/>
      <c r="AC28" s="350"/>
      <c r="AD28" s="350"/>
    </row>
    <row r="29" spans="1:30" ht="15" customHeight="1">
      <c r="B29" s="351"/>
      <c r="C29" s="351"/>
      <c r="D29" s="934">
        <v>2024</v>
      </c>
      <c r="E29" s="893">
        <v>134367</v>
      </c>
      <c r="F29" s="893">
        <v>994599210.29999995</v>
      </c>
      <c r="G29" s="939"/>
      <c r="H29" s="893">
        <v>112857</v>
      </c>
      <c r="I29" s="893">
        <v>861862425.02999997</v>
      </c>
      <c r="K29" s="893">
        <v>45632</v>
      </c>
      <c r="L29" s="893">
        <v>348591612.45999998</v>
      </c>
      <c r="M29" s="346"/>
      <c r="N29" s="350"/>
      <c r="O29" s="350"/>
      <c r="P29" s="350"/>
      <c r="Q29" s="350"/>
      <c r="R29" s="350"/>
      <c r="S29" s="350"/>
      <c r="T29" s="350"/>
      <c r="U29" s="350"/>
      <c r="V29" s="350"/>
      <c r="W29" s="350"/>
      <c r="X29" s="350"/>
      <c r="Y29" s="350"/>
      <c r="Z29" s="350"/>
      <c r="AA29" s="350"/>
      <c r="AB29" s="350"/>
      <c r="AC29" s="350"/>
      <c r="AD29" s="350"/>
    </row>
    <row r="30" spans="1:30" ht="8.1" customHeight="1">
      <c r="B30" s="351"/>
      <c r="C30" s="351"/>
      <c r="D30" s="934"/>
      <c r="E30" s="616"/>
      <c r="F30" s="616"/>
      <c r="G30" s="616"/>
      <c r="H30" s="616"/>
      <c r="I30" s="616"/>
      <c r="J30" s="616"/>
      <c r="K30" s="616"/>
      <c r="L30" s="616"/>
      <c r="M30" s="347"/>
      <c r="N30" s="350"/>
      <c r="O30" s="350"/>
      <c r="P30" s="350"/>
      <c r="Q30" s="350"/>
      <c r="R30" s="350"/>
      <c r="S30" s="350"/>
      <c r="T30" s="350"/>
      <c r="U30" s="350"/>
      <c r="V30" s="350"/>
      <c r="W30" s="350"/>
      <c r="X30" s="350"/>
      <c r="Y30" s="350"/>
      <c r="Z30" s="350"/>
      <c r="AA30" s="350"/>
      <c r="AB30" s="350"/>
      <c r="AC30" s="350"/>
      <c r="AD30" s="350"/>
    </row>
    <row r="31" spans="1:30" ht="15" customHeight="1">
      <c r="B31" s="351" t="s">
        <v>310</v>
      </c>
      <c r="C31" s="351"/>
      <c r="D31" s="934">
        <v>2022</v>
      </c>
      <c r="E31" s="616">
        <v>63235</v>
      </c>
      <c r="F31" s="616">
        <v>867309477.76999998</v>
      </c>
      <c r="G31" s="616"/>
      <c r="H31" s="616">
        <v>168194</v>
      </c>
      <c r="I31" s="616">
        <v>2431335689.1500001</v>
      </c>
      <c r="J31" s="616"/>
      <c r="K31" s="616">
        <v>102927</v>
      </c>
      <c r="L31" s="616">
        <v>1510349793.1800001</v>
      </c>
      <c r="M31" s="347"/>
      <c r="N31" s="350"/>
      <c r="O31" s="350"/>
      <c r="P31" s="350"/>
      <c r="Q31" s="350"/>
      <c r="R31" s="350"/>
      <c r="S31" s="350"/>
      <c r="T31" s="350"/>
      <c r="U31" s="350"/>
      <c r="V31" s="350"/>
      <c r="W31" s="350"/>
      <c r="X31" s="350"/>
      <c r="Y31" s="350"/>
      <c r="Z31" s="350"/>
      <c r="AA31" s="350"/>
      <c r="AB31" s="350"/>
      <c r="AC31" s="350"/>
      <c r="AD31" s="350"/>
    </row>
    <row r="32" spans="1:30" ht="15" customHeight="1">
      <c r="B32" s="351"/>
      <c r="C32" s="351"/>
      <c r="D32" s="934">
        <v>2023</v>
      </c>
      <c r="E32" s="616">
        <v>110410</v>
      </c>
      <c r="F32" s="616">
        <v>1485540208.1099999</v>
      </c>
      <c r="G32" s="616"/>
      <c r="H32" s="616">
        <v>239288</v>
      </c>
      <c r="I32" s="616">
        <v>3430065729.3099999</v>
      </c>
      <c r="J32" s="616"/>
      <c r="K32" s="616">
        <v>121180</v>
      </c>
      <c r="L32" s="616">
        <v>1763398259.1400001</v>
      </c>
      <c r="M32" s="347"/>
      <c r="N32" s="350"/>
      <c r="O32" s="350"/>
      <c r="P32" s="350"/>
      <c r="Q32" s="350"/>
      <c r="R32" s="350"/>
      <c r="S32" s="350"/>
      <c r="T32" s="350"/>
      <c r="U32" s="350"/>
      <c r="V32" s="350"/>
      <c r="W32" s="350"/>
      <c r="X32" s="350"/>
      <c r="Y32" s="350"/>
      <c r="Z32" s="350"/>
      <c r="AA32" s="350"/>
      <c r="AB32" s="350"/>
      <c r="AC32" s="350"/>
      <c r="AD32" s="350"/>
    </row>
    <row r="33" spans="2:43" ht="15" customHeight="1">
      <c r="B33" s="351"/>
      <c r="C33" s="351"/>
      <c r="D33" s="934">
        <v>2024</v>
      </c>
      <c r="E33" s="893">
        <v>148182</v>
      </c>
      <c r="F33" s="893">
        <v>2038246804.74</v>
      </c>
      <c r="G33" s="940"/>
      <c r="H33" s="893">
        <v>254294</v>
      </c>
      <c r="I33" s="893">
        <v>3711592290.5</v>
      </c>
      <c r="K33" s="893">
        <v>107148</v>
      </c>
      <c r="L33" s="893">
        <v>1568636032.47</v>
      </c>
      <c r="M33" s="347"/>
      <c r="N33" s="350"/>
      <c r="O33" s="350"/>
      <c r="P33" s="350"/>
      <c r="Q33" s="350"/>
      <c r="R33" s="350"/>
      <c r="S33" s="350"/>
      <c r="T33" s="350"/>
      <c r="U33" s="350"/>
      <c r="V33" s="350"/>
      <c r="W33" s="350"/>
      <c r="X33" s="350"/>
      <c r="Y33" s="350"/>
      <c r="Z33" s="350"/>
      <c r="AA33" s="350"/>
      <c r="AB33" s="350"/>
      <c r="AC33" s="350"/>
      <c r="AD33" s="350"/>
    </row>
    <row r="34" spans="2:43" ht="8.1" customHeight="1">
      <c r="B34" s="351"/>
      <c r="C34" s="351"/>
      <c r="D34" s="934"/>
      <c r="E34" s="616"/>
      <c r="F34" s="616"/>
      <c r="G34" s="616"/>
      <c r="H34" s="616"/>
      <c r="I34" s="616"/>
      <c r="J34" s="616"/>
      <c r="K34" s="616"/>
      <c r="L34" s="616"/>
      <c r="M34" s="348"/>
      <c r="N34" s="350"/>
      <c r="O34" s="350"/>
      <c r="P34" s="350"/>
      <c r="Q34" s="350"/>
      <c r="R34" s="350"/>
      <c r="S34" s="350"/>
      <c r="T34" s="350"/>
      <c r="U34" s="350"/>
      <c r="V34" s="350"/>
      <c r="W34" s="350"/>
      <c r="X34" s="350"/>
      <c r="Y34" s="350"/>
      <c r="Z34" s="350"/>
      <c r="AA34" s="350"/>
      <c r="AB34" s="350"/>
      <c r="AC34" s="350"/>
      <c r="AD34" s="350"/>
    </row>
    <row r="35" spans="2:43" ht="15" customHeight="1">
      <c r="B35" s="351" t="s">
        <v>311</v>
      </c>
      <c r="C35" s="351"/>
      <c r="D35" s="934">
        <v>2022</v>
      </c>
      <c r="E35" s="616">
        <v>15469</v>
      </c>
      <c r="F35" s="616">
        <v>371269771.75</v>
      </c>
      <c r="G35" s="616"/>
      <c r="H35" s="616">
        <v>91996</v>
      </c>
      <c r="I35" s="616">
        <v>2258843602.1599998</v>
      </c>
      <c r="J35" s="616"/>
      <c r="K35" s="616">
        <v>77699</v>
      </c>
      <c r="L35" s="616">
        <v>1928785316.02</v>
      </c>
      <c r="M35" s="348"/>
      <c r="N35" s="350"/>
      <c r="O35" s="350"/>
      <c r="P35" s="350"/>
      <c r="Q35" s="350"/>
      <c r="R35" s="350"/>
      <c r="S35" s="350"/>
      <c r="T35" s="350"/>
      <c r="U35" s="350"/>
      <c r="V35" s="350"/>
      <c r="W35" s="350"/>
      <c r="X35" s="350"/>
      <c r="Y35" s="350"/>
      <c r="Z35" s="350"/>
      <c r="AA35" s="350"/>
      <c r="AB35" s="350"/>
      <c r="AC35" s="350"/>
      <c r="AD35" s="350"/>
    </row>
    <row r="36" spans="2:43" ht="15" customHeight="1">
      <c r="B36" s="351"/>
      <c r="C36" s="351"/>
      <c r="D36" s="934">
        <v>2023</v>
      </c>
      <c r="E36" s="616">
        <v>21504</v>
      </c>
      <c r="F36" s="616">
        <v>514125786.45999998</v>
      </c>
      <c r="G36" s="616"/>
      <c r="H36" s="616">
        <v>114833</v>
      </c>
      <c r="I36" s="616">
        <v>2810731439.0900002</v>
      </c>
      <c r="J36" s="616"/>
      <c r="K36" s="616">
        <v>83590</v>
      </c>
      <c r="L36" s="616">
        <v>2069795954.99</v>
      </c>
      <c r="M36" s="348"/>
      <c r="N36" s="350"/>
      <c r="O36" s="350"/>
      <c r="P36" s="350"/>
      <c r="Q36" s="350"/>
      <c r="R36" s="350"/>
      <c r="S36" s="350"/>
      <c r="T36" s="350"/>
      <c r="U36" s="350"/>
      <c r="V36" s="350"/>
      <c r="W36" s="350"/>
      <c r="X36" s="350"/>
      <c r="Y36" s="350"/>
      <c r="Z36" s="350"/>
      <c r="AA36" s="350"/>
      <c r="AB36" s="350"/>
      <c r="AC36" s="350"/>
      <c r="AD36" s="350"/>
    </row>
    <row r="37" spans="2:43" ht="15" customHeight="1">
      <c r="B37" s="351"/>
      <c r="C37" s="351"/>
      <c r="D37" s="934">
        <v>2024</v>
      </c>
      <c r="E37" s="893">
        <v>28560</v>
      </c>
      <c r="F37" s="893">
        <v>681448279.02999997</v>
      </c>
      <c r="G37" s="941"/>
      <c r="H37" s="893">
        <v>134568</v>
      </c>
      <c r="I37" s="893">
        <v>3295432824.1999998</v>
      </c>
      <c r="K37" s="893">
        <v>75723</v>
      </c>
      <c r="L37" s="893">
        <v>1879063763.4300001</v>
      </c>
      <c r="M37" s="348"/>
      <c r="P37" s="350"/>
      <c r="Q37" s="350"/>
      <c r="R37" s="350"/>
      <c r="S37" s="350"/>
      <c r="T37" s="350"/>
      <c r="U37" s="350"/>
      <c r="V37" s="350"/>
      <c r="W37" s="350"/>
      <c r="X37" s="350"/>
      <c r="Y37" s="350"/>
      <c r="Z37" s="350"/>
      <c r="AA37" s="350"/>
      <c r="AB37" s="350"/>
      <c r="AC37" s="350"/>
      <c r="AD37" s="350"/>
    </row>
    <row r="38" spans="2:43" ht="8.1" customHeight="1">
      <c r="B38" s="351"/>
      <c r="C38" s="351"/>
      <c r="D38" s="934"/>
      <c r="E38" s="616"/>
      <c r="F38" s="616"/>
      <c r="G38" s="616"/>
      <c r="H38" s="616"/>
      <c r="I38" s="616"/>
      <c r="J38" s="616"/>
      <c r="K38" s="616"/>
      <c r="L38" s="616"/>
      <c r="M38" s="349"/>
      <c r="N38" s="350"/>
      <c r="O38" s="350"/>
    </row>
    <row r="39" spans="2:43" ht="15" customHeight="1">
      <c r="B39" s="351" t="s">
        <v>312</v>
      </c>
      <c r="C39" s="894"/>
      <c r="D39" s="934">
        <v>2022</v>
      </c>
      <c r="E39" s="616">
        <v>4837</v>
      </c>
      <c r="F39" s="616">
        <v>165106016.75999999</v>
      </c>
      <c r="G39" s="616"/>
      <c r="H39" s="616">
        <v>57526</v>
      </c>
      <c r="I39" s="616">
        <v>1990238239.8900001</v>
      </c>
      <c r="J39" s="616"/>
      <c r="K39" s="616">
        <v>63019</v>
      </c>
      <c r="L39" s="616">
        <v>2197862616.6700001</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c r="C40" s="894"/>
      <c r="D40" s="934">
        <v>2023</v>
      </c>
      <c r="E40" s="616">
        <v>6312</v>
      </c>
      <c r="F40" s="616">
        <v>215138325.15000001</v>
      </c>
      <c r="G40" s="616"/>
      <c r="H40" s="616">
        <v>65872</v>
      </c>
      <c r="I40" s="616">
        <v>2275896690.1399999</v>
      </c>
      <c r="J40" s="616"/>
      <c r="K40" s="616">
        <v>66316</v>
      </c>
      <c r="L40" s="616">
        <v>2309826912.3499999</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c r="C41" s="894"/>
      <c r="D41" s="934">
        <v>2024</v>
      </c>
      <c r="E41" s="893">
        <v>8123</v>
      </c>
      <c r="F41" s="893">
        <v>276793674.82999998</v>
      </c>
      <c r="G41" s="356"/>
      <c r="H41" s="893">
        <v>74286</v>
      </c>
      <c r="I41" s="893">
        <v>2566453426.5700002</v>
      </c>
      <c r="K41" s="893">
        <v>60050</v>
      </c>
      <c r="L41" s="893">
        <v>2089929428.3199999</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8.1" customHeight="1">
      <c r="B42" s="351"/>
      <c r="C42" s="894"/>
      <c r="D42" s="934"/>
      <c r="E42" s="616"/>
      <c r="F42" s="616"/>
      <c r="G42" s="616"/>
      <c r="H42" s="616"/>
      <c r="I42" s="616"/>
      <c r="J42" s="616"/>
      <c r="K42" s="616"/>
      <c r="L42" s="616"/>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t="s">
        <v>313</v>
      </c>
      <c r="C43" s="894"/>
      <c r="D43" s="934">
        <v>2022</v>
      </c>
      <c r="E43" s="616">
        <v>1840</v>
      </c>
      <c r="F43" s="616">
        <v>81447259.349999994</v>
      </c>
      <c r="G43" s="616"/>
      <c r="H43" s="616">
        <v>37013</v>
      </c>
      <c r="I43" s="616">
        <v>1652031209.97</v>
      </c>
      <c r="J43" s="616"/>
      <c r="K43" s="616">
        <v>53119</v>
      </c>
      <c r="L43" s="616">
        <v>2379849153.29</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c r="C44" s="894"/>
      <c r="D44" s="934">
        <v>2023</v>
      </c>
      <c r="E44" s="616">
        <v>2265</v>
      </c>
      <c r="F44" s="616">
        <v>100314701.68000001</v>
      </c>
      <c r="G44" s="616"/>
      <c r="H44" s="616">
        <v>39971</v>
      </c>
      <c r="I44" s="616">
        <v>1785885833.6700001</v>
      </c>
      <c r="J44" s="616"/>
      <c r="K44" s="616">
        <v>54458</v>
      </c>
      <c r="L44" s="616">
        <v>2441908954.5500002</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c r="C45" s="894"/>
      <c r="D45" s="934">
        <v>2024</v>
      </c>
      <c r="E45" s="893">
        <v>2878</v>
      </c>
      <c r="F45" s="893">
        <v>127186482.61</v>
      </c>
      <c r="G45" s="356"/>
      <c r="H45" s="893">
        <v>43151</v>
      </c>
      <c r="I45" s="893">
        <v>1924048051.5999999</v>
      </c>
      <c r="K45" s="893">
        <v>49204</v>
      </c>
      <c r="L45" s="893">
        <v>2206711905.9299998</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8.1" customHeight="1">
      <c r="B46" s="351"/>
      <c r="C46" s="894"/>
      <c r="D46" s="934"/>
      <c r="E46" s="616"/>
      <c r="F46" s="616"/>
      <c r="G46" s="616"/>
      <c r="H46" s="616"/>
      <c r="I46" s="616"/>
      <c r="J46" s="616"/>
      <c r="K46" s="616"/>
      <c r="L46" s="616"/>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t="s">
        <v>314</v>
      </c>
      <c r="C47" s="894"/>
      <c r="D47" s="934">
        <v>2022</v>
      </c>
      <c r="E47" s="616">
        <v>1124</v>
      </c>
      <c r="F47" s="616">
        <v>64595109.950000003</v>
      </c>
      <c r="G47" s="616"/>
      <c r="H47" s="616">
        <v>39403</v>
      </c>
      <c r="I47" s="616">
        <v>2307525913.3899999</v>
      </c>
      <c r="J47" s="616"/>
      <c r="K47" s="616">
        <v>80132</v>
      </c>
      <c r="L47" s="616">
        <v>4754990314.4099998</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c r="C48" s="894"/>
      <c r="D48" s="934">
        <v>2023</v>
      </c>
      <c r="E48" s="616">
        <v>1481</v>
      </c>
      <c r="F48" s="616">
        <v>85224170.680000007</v>
      </c>
      <c r="G48" s="616"/>
      <c r="H48" s="616">
        <v>43492</v>
      </c>
      <c r="I48" s="616">
        <v>2548874460.8800001</v>
      </c>
      <c r="J48" s="616"/>
      <c r="K48" s="616">
        <v>83194</v>
      </c>
      <c r="L48" s="616">
        <v>4939874079.7600002</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c r="C49" s="894"/>
      <c r="D49" s="934">
        <v>2024</v>
      </c>
      <c r="E49" s="893">
        <v>1776</v>
      </c>
      <c r="F49" s="893">
        <v>102484035.8</v>
      </c>
      <c r="G49" s="356"/>
      <c r="H49" s="893">
        <v>45371</v>
      </c>
      <c r="I49" s="893">
        <v>2657971446.3800001</v>
      </c>
      <c r="K49" s="893">
        <v>76746</v>
      </c>
      <c r="L49" s="893">
        <v>4567547402.9499998</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8.1" customHeight="1">
      <c r="B50" s="351"/>
      <c r="C50" s="894"/>
      <c r="D50" s="934"/>
      <c r="E50" s="616"/>
      <c r="F50" s="616"/>
      <c r="G50" s="616"/>
      <c r="H50" s="616"/>
      <c r="I50" s="616"/>
      <c r="J50" s="616"/>
      <c r="K50" s="616"/>
      <c r="L50" s="616"/>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t="s">
        <v>315</v>
      </c>
      <c r="C51" s="894"/>
      <c r="D51" s="934">
        <v>2022</v>
      </c>
      <c r="E51" s="616">
        <v>310</v>
      </c>
      <c r="F51" s="616">
        <v>24951453.800000001</v>
      </c>
      <c r="G51" s="616"/>
      <c r="H51" s="616">
        <v>19504</v>
      </c>
      <c r="I51" s="616">
        <v>1591256211</v>
      </c>
      <c r="J51" s="616"/>
      <c r="K51" s="616">
        <v>71179</v>
      </c>
      <c r="L51" s="616">
        <v>5932032206.6099997</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c r="C52" s="894"/>
      <c r="D52" s="934">
        <v>2023</v>
      </c>
      <c r="E52" s="616">
        <v>453</v>
      </c>
      <c r="F52" s="616">
        <v>36589818.020000003</v>
      </c>
      <c r="G52" s="616"/>
      <c r="H52" s="616">
        <v>22706</v>
      </c>
      <c r="I52" s="616">
        <v>1856566530.9300001</v>
      </c>
      <c r="J52" s="616"/>
      <c r="K52" s="616">
        <v>75847</v>
      </c>
      <c r="L52" s="616">
        <v>6326959622.1499996</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c r="C53" s="894"/>
      <c r="D53" s="934">
        <v>2024</v>
      </c>
      <c r="E53" s="893">
        <v>612</v>
      </c>
      <c r="F53" s="893">
        <v>50196910.350000001</v>
      </c>
      <c r="G53" s="356"/>
      <c r="H53" s="893">
        <v>25027</v>
      </c>
      <c r="I53" s="893">
        <v>2050722995.9100001</v>
      </c>
      <c r="K53" s="893">
        <v>75526</v>
      </c>
      <c r="L53" s="893">
        <v>6312436270.6899996</v>
      </c>
      <c r="M53" s="349"/>
      <c r="N53" s="350"/>
      <c r="O53" s="350"/>
      <c r="P53" s="350"/>
      <c r="Q53" s="350"/>
      <c r="R53" s="350"/>
      <c r="S53" s="350"/>
      <c r="T53" s="934">
        <v>2022</v>
      </c>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8.1" customHeight="1">
      <c r="B54" s="351"/>
      <c r="C54" s="894"/>
      <c r="D54" s="934"/>
      <c r="E54" s="616"/>
      <c r="F54" s="616"/>
      <c r="G54" s="616"/>
      <c r="H54" s="616"/>
      <c r="I54" s="616"/>
      <c r="J54" s="616"/>
      <c r="K54" s="616"/>
      <c r="L54" s="616"/>
      <c r="M54" s="349"/>
      <c r="N54" s="350"/>
      <c r="O54" s="350"/>
      <c r="P54" s="350"/>
      <c r="Q54" s="350"/>
      <c r="R54" s="350"/>
      <c r="S54" s="350"/>
      <c r="T54" s="934">
        <v>2023</v>
      </c>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t="s">
        <v>316</v>
      </c>
      <c r="C55" s="894"/>
      <c r="D55" s="934">
        <v>2022</v>
      </c>
      <c r="E55" s="616">
        <v>143</v>
      </c>
      <c r="F55" s="616">
        <v>18040568.07</v>
      </c>
      <c r="G55" s="616"/>
      <c r="H55" s="616">
        <v>7685</v>
      </c>
      <c r="I55" s="616">
        <v>962172225.54999995</v>
      </c>
      <c r="J55" s="616"/>
      <c r="K55" s="616">
        <v>70603</v>
      </c>
      <c r="L55" s="616">
        <v>9479432212.7800007</v>
      </c>
      <c r="M55" s="349"/>
      <c r="N55" s="350"/>
      <c r="O55" s="350"/>
      <c r="P55" s="350"/>
      <c r="Q55" s="350"/>
      <c r="R55" s="350"/>
      <c r="S55" s="350"/>
      <c r="T55" s="934">
        <v>2024</v>
      </c>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c r="C56" s="894"/>
      <c r="D56" s="934">
        <v>2023</v>
      </c>
      <c r="E56" s="616">
        <v>216</v>
      </c>
      <c r="F56" s="616">
        <v>27074788.609999999</v>
      </c>
      <c r="G56" s="616"/>
      <c r="H56" s="616">
        <v>9306</v>
      </c>
      <c r="I56" s="616">
        <v>1166942030.5899999</v>
      </c>
      <c r="J56" s="616"/>
      <c r="K56" s="616">
        <v>75443</v>
      </c>
      <c r="L56" s="616">
        <v>10110134799.190001</v>
      </c>
      <c r="M56" s="349"/>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row>
    <row r="57" spans="2:43" ht="15" customHeight="1">
      <c r="B57" s="351"/>
      <c r="C57" s="894"/>
      <c r="D57" s="934">
        <v>2024</v>
      </c>
      <c r="E57" s="893">
        <v>319</v>
      </c>
      <c r="F57" s="893">
        <v>40291714.700000003</v>
      </c>
      <c r="G57" s="356"/>
      <c r="H57" s="893">
        <v>11045</v>
      </c>
      <c r="I57" s="893">
        <v>1388862830.1800001</v>
      </c>
      <c r="K57" s="893">
        <v>80788</v>
      </c>
      <c r="L57" s="893">
        <v>10868010912.52</v>
      </c>
      <c r="M57" s="349"/>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row>
    <row r="58" spans="2:43" ht="8.1" customHeight="1">
      <c r="B58" s="351"/>
      <c r="C58" s="894"/>
      <c r="D58" s="934"/>
      <c r="E58" s="616"/>
      <c r="F58" s="616"/>
      <c r="G58" s="616"/>
      <c r="H58" s="616"/>
      <c r="I58" s="616"/>
      <c r="J58" s="616"/>
      <c r="K58" s="616"/>
      <c r="L58" s="616"/>
      <c r="M58" s="349"/>
      <c r="N58" s="350"/>
      <c r="O58" s="350"/>
    </row>
    <row r="59" spans="2:43" ht="15" customHeight="1">
      <c r="B59" s="351" t="s">
        <v>317</v>
      </c>
      <c r="C59" s="351"/>
      <c r="D59" s="934">
        <v>2022</v>
      </c>
      <c r="E59" s="616">
        <v>17</v>
      </c>
      <c r="F59" s="616">
        <v>3951268.74</v>
      </c>
      <c r="G59" s="616"/>
      <c r="H59" s="616">
        <v>466</v>
      </c>
      <c r="I59" s="616">
        <v>109923753.23999999</v>
      </c>
      <c r="J59" s="616"/>
      <c r="K59" s="616">
        <v>10807</v>
      </c>
      <c r="L59" s="616">
        <v>2552641466.54</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c r="C60" s="351"/>
      <c r="D60" s="934">
        <v>2023</v>
      </c>
      <c r="E60" s="616">
        <v>29</v>
      </c>
      <c r="F60" s="616">
        <v>6976424.6100000003</v>
      </c>
      <c r="G60" s="616"/>
      <c r="H60" s="616">
        <v>529</v>
      </c>
      <c r="I60" s="616">
        <v>123221174.37</v>
      </c>
      <c r="J60" s="616"/>
      <c r="K60" s="616">
        <v>11397</v>
      </c>
      <c r="L60" s="616">
        <v>2698554987.4899998</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c r="C61" s="351"/>
      <c r="D61" s="934">
        <v>2024</v>
      </c>
      <c r="E61" s="893">
        <v>40</v>
      </c>
      <c r="F61" s="893">
        <v>9428965.8900000006</v>
      </c>
      <c r="G61" s="356"/>
      <c r="H61" s="893">
        <v>698</v>
      </c>
      <c r="I61" s="893">
        <v>163460897.97</v>
      </c>
      <c r="K61" s="893">
        <v>12624</v>
      </c>
      <c r="L61" s="893">
        <v>2990466725.98</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8.1" customHeight="1">
      <c r="B62" s="351"/>
      <c r="C62" s="351"/>
      <c r="D62" s="934"/>
      <c r="E62" s="616"/>
      <c r="F62" s="616"/>
      <c r="G62" s="616"/>
      <c r="H62" s="616"/>
      <c r="I62" s="616"/>
      <c r="J62" s="616"/>
      <c r="K62" s="616"/>
      <c r="L62" s="616"/>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t="s">
        <v>318</v>
      </c>
      <c r="C63" s="351"/>
      <c r="D63" s="934">
        <v>2022</v>
      </c>
      <c r="E63" s="616">
        <v>5</v>
      </c>
      <c r="F63" s="616">
        <v>1673641.49</v>
      </c>
      <c r="G63" s="616"/>
      <c r="H63" s="616">
        <v>90</v>
      </c>
      <c r="I63" s="616">
        <v>30454959.079999998</v>
      </c>
      <c r="J63" s="616"/>
      <c r="K63" s="616">
        <v>2272</v>
      </c>
      <c r="L63" s="616">
        <v>769468191.25</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c r="C64" s="351"/>
      <c r="D64" s="934">
        <v>2023</v>
      </c>
      <c r="E64" s="616">
        <v>8</v>
      </c>
      <c r="F64" s="616">
        <v>2609186.59</v>
      </c>
      <c r="G64" s="616"/>
      <c r="H64" s="616">
        <v>115</v>
      </c>
      <c r="I64" s="616">
        <v>38629441.450000003</v>
      </c>
      <c r="J64" s="616"/>
      <c r="K64" s="616">
        <v>2415</v>
      </c>
      <c r="L64" s="616">
        <v>817715001.07000005</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c r="C65" s="351"/>
      <c r="D65" s="934">
        <v>2024</v>
      </c>
      <c r="E65" s="893">
        <v>14</v>
      </c>
      <c r="F65" s="893">
        <v>4781685.7</v>
      </c>
      <c r="G65" s="356"/>
      <c r="H65" s="893">
        <v>132</v>
      </c>
      <c r="I65" s="893">
        <v>44585110.07</v>
      </c>
      <c r="K65" s="893">
        <v>2910</v>
      </c>
      <c r="L65" s="893">
        <v>989494372.78999996</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8.1" customHeight="1">
      <c r="B66" s="351"/>
      <c r="C66" s="351"/>
      <c r="D66" s="934"/>
      <c r="E66" s="616"/>
      <c r="F66" s="616"/>
      <c r="G66" s="616"/>
      <c r="H66" s="616"/>
      <c r="I66" s="616"/>
      <c r="J66" s="616"/>
      <c r="K66" s="616"/>
      <c r="L66" s="616"/>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t="s">
        <v>319</v>
      </c>
      <c r="C67" s="351"/>
      <c r="D67" s="934">
        <v>2022</v>
      </c>
      <c r="E67" s="616">
        <v>2</v>
      </c>
      <c r="F67" s="616">
        <v>873213.53</v>
      </c>
      <c r="G67" s="616"/>
      <c r="H67" s="616">
        <v>24</v>
      </c>
      <c r="I67" s="616">
        <v>10576723.18</v>
      </c>
      <c r="J67" s="616"/>
      <c r="K67" s="616">
        <v>645</v>
      </c>
      <c r="L67" s="616">
        <v>285047534.57999998</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c r="C68" s="351"/>
      <c r="D68" s="934">
        <v>2023</v>
      </c>
      <c r="E68" s="616">
        <v>3</v>
      </c>
      <c r="F68" s="616">
        <v>1368705.82</v>
      </c>
      <c r="G68" s="616"/>
      <c r="H68" s="616">
        <v>37</v>
      </c>
      <c r="I68" s="616">
        <v>16289313.07</v>
      </c>
      <c r="J68" s="616"/>
      <c r="K68" s="616">
        <v>754</v>
      </c>
      <c r="L68" s="616">
        <v>332198742.73000002</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c r="C69" s="351"/>
      <c r="D69" s="934">
        <v>2024</v>
      </c>
      <c r="E69" s="893">
        <v>2</v>
      </c>
      <c r="F69" s="893">
        <v>858231.4</v>
      </c>
      <c r="G69" s="356"/>
      <c r="H69" s="893">
        <v>50</v>
      </c>
      <c r="I69" s="893">
        <v>22255461.050000001</v>
      </c>
      <c r="K69" s="893">
        <v>875</v>
      </c>
      <c r="L69" s="893">
        <v>386202570.87</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8.1" customHeight="1">
      <c r="B70" s="351"/>
      <c r="C70" s="351"/>
      <c r="D70" s="934"/>
      <c r="E70" s="616"/>
      <c r="F70" s="616"/>
      <c r="G70" s="616"/>
      <c r="H70" s="616"/>
      <c r="I70" s="616"/>
      <c r="J70" s="616"/>
      <c r="K70" s="616"/>
      <c r="L70" s="616"/>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t="s">
        <v>320</v>
      </c>
      <c r="C71" s="351"/>
      <c r="D71" s="934">
        <v>2022</v>
      </c>
      <c r="E71" s="996" t="s">
        <v>306</v>
      </c>
      <c r="F71" s="996" t="s">
        <v>306</v>
      </c>
      <c r="G71" s="616"/>
      <c r="H71" s="616">
        <v>20</v>
      </c>
      <c r="I71" s="616">
        <v>13046750.050000001</v>
      </c>
      <c r="J71" s="616"/>
      <c r="K71" s="616">
        <v>427</v>
      </c>
      <c r="L71" s="616">
        <v>265650966.22999999</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c r="C72" s="351"/>
      <c r="D72" s="934">
        <v>2023</v>
      </c>
      <c r="E72" s="616">
        <v>2</v>
      </c>
      <c r="F72" s="616">
        <v>1074895.73</v>
      </c>
      <c r="G72" s="616"/>
      <c r="H72" s="616">
        <v>16</v>
      </c>
      <c r="I72" s="616">
        <v>10825446.789999999</v>
      </c>
      <c r="J72" s="616"/>
      <c r="K72" s="616">
        <v>464</v>
      </c>
      <c r="L72" s="616">
        <v>285975693.94</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c r="C73" s="351"/>
      <c r="D73" s="934">
        <v>2024</v>
      </c>
      <c r="E73" s="893">
        <v>5</v>
      </c>
      <c r="F73" s="893">
        <v>2816422.24</v>
      </c>
      <c r="G73" s="356"/>
      <c r="H73" s="893">
        <v>26</v>
      </c>
      <c r="I73" s="893">
        <v>15727744.5</v>
      </c>
      <c r="K73" s="893">
        <v>594</v>
      </c>
      <c r="L73" s="893">
        <v>367371467.17000002</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8.1" customHeight="1">
      <c r="B74" s="351"/>
      <c r="C74" s="351"/>
      <c r="D74" s="934"/>
      <c r="E74" s="616"/>
      <c r="F74" s="616"/>
      <c r="G74" s="616"/>
      <c r="H74" s="616"/>
      <c r="I74" s="616"/>
      <c r="J74" s="616"/>
      <c r="K74" s="616"/>
      <c r="L74" s="616"/>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t="s">
        <v>261</v>
      </c>
      <c r="C75" s="351"/>
      <c r="D75" s="934">
        <v>2022</v>
      </c>
      <c r="E75" s="996" t="s">
        <v>306</v>
      </c>
      <c r="F75" s="996" t="s">
        <v>306</v>
      </c>
      <c r="G75" s="616"/>
      <c r="H75" s="616">
        <v>3</v>
      </c>
      <c r="I75" s="616">
        <v>3495152.91</v>
      </c>
      <c r="J75" s="616"/>
      <c r="K75" s="616">
        <v>53</v>
      </c>
      <c r="L75" s="616">
        <v>66791545.409999996</v>
      </c>
      <c r="M75" s="349"/>
      <c r="N75" s="350"/>
      <c r="O75" s="350"/>
      <c r="P75" s="350"/>
      <c r="Q75" s="350"/>
      <c r="R75" s="350"/>
      <c r="S75" s="350"/>
      <c r="T75" s="350"/>
      <c r="U75" s="350"/>
      <c r="V75" s="350"/>
      <c r="W75" s="350"/>
      <c r="X75" s="350"/>
      <c r="Y75" s="350"/>
      <c r="Z75" s="350"/>
      <c r="AA75" s="350"/>
      <c r="AB75" s="350"/>
      <c r="AC75" s="350"/>
      <c r="AD75" s="350"/>
      <c r="AE75" s="350"/>
      <c r="AF75" s="350"/>
      <c r="AG75" s="350"/>
      <c r="AH75" s="350"/>
      <c r="AI75" s="350"/>
      <c r="AJ75" s="350"/>
    </row>
    <row r="76" spans="1:36" ht="15" customHeight="1">
      <c r="B76" s="351"/>
      <c r="C76" s="351"/>
      <c r="D76" s="934">
        <v>2023</v>
      </c>
      <c r="E76" s="996" t="s">
        <v>306</v>
      </c>
      <c r="F76" s="996" t="s">
        <v>306</v>
      </c>
      <c r="G76" s="616"/>
      <c r="H76" s="616">
        <v>4</v>
      </c>
      <c r="I76" s="616">
        <v>5103278.3899999997</v>
      </c>
      <c r="J76" s="616"/>
      <c r="K76" s="616">
        <v>46</v>
      </c>
      <c r="L76" s="616">
        <v>61254427.049999997</v>
      </c>
      <c r="M76" s="349"/>
      <c r="P76" s="350"/>
      <c r="Q76" s="350"/>
      <c r="R76" s="350"/>
      <c r="S76" s="350"/>
      <c r="T76" s="350"/>
      <c r="U76" s="350"/>
      <c r="V76" s="350"/>
      <c r="W76" s="350"/>
      <c r="X76" s="350"/>
      <c r="Y76" s="350"/>
      <c r="Z76" s="350"/>
      <c r="AA76" s="350"/>
      <c r="AB76" s="350"/>
      <c r="AC76" s="350"/>
      <c r="AD76" s="350"/>
      <c r="AE76" s="350"/>
      <c r="AF76" s="350"/>
      <c r="AG76" s="350"/>
      <c r="AH76" s="350"/>
      <c r="AI76" s="350"/>
      <c r="AJ76" s="350"/>
    </row>
    <row r="77" spans="1:36" ht="15" customHeight="1">
      <c r="B77" s="351"/>
      <c r="C77" s="351"/>
      <c r="D77" s="934">
        <v>2024</v>
      </c>
      <c r="E77" s="996" t="s">
        <v>306</v>
      </c>
      <c r="F77" s="996" t="s">
        <v>306</v>
      </c>
      <c r="G77" s="356"/>
      <c r="H77" s="893">
        <v>3</v>
      </c>
      <c r="I77" s="893">
        <v>3232094.19</v>
      </c>
      <c r="K77" s="893">
        <v>41</v>
      </c>
      <c r="L77" s="893">
        <v>58517993.880000003</v>
      </c>
    </row>
    <row r="78" spans="1:36" s="900" customFormat="1" ht="8.1" customHeight="1" thickBot="1">
      <c r="A78" s="881"/>
      <c r="B78" s="895"/>
      <c r="C78" s="895"/>
      <c r="D78" s="882"/>
      <c r="E78" s="895"/>
      <c r="F78" s="895"/>
      <c r="G78" s="895"/>
      <c r="H78" s="895"/>
      <c r="I78" s="895"/>
      <c r="J78" s="895"/>
      <c r="K78" s="895"/>
      <c r="L78" s="895"/>
      <c r="M78" s="349"/>
    </row>
    <row r="79" spans="1:36" s="900" customFormat="1">
      <c r="A79" s="896"/>
      <c r="B79" s="896"/>
      <c r="C79" s="896"/>
      <c r="D79" s="897"/>
      <c r="E79" s="616"/>
      <c r="F79" s="616"/>
      <c r="G79" s="616"/>
      <c r="H79" s="861"/>
      <c r="I79" s="861"/>
      <c r="J79" s="616"/>
      <c r="K79" s="610"/>
      <c r="L79" s="861"/>
      <c r="M79" s="1006" t="s">
        <v>165</v>
      </c>
    </row>
    <row r="80" spans="1:36">
      <c r="A80" s="896"/>
      <c r="B80" s="896"/>
      <c r="C80" s="896"/>
      <c r="D80" s="897"/>
      <c r="M80" s="975" t="s">
        <v>106</v>
      </c>
    </row>
    <row r="82" spans="2:43">
      <c r="E82" s="901"/>
      <c r="F82" s="901"/>
      <c r="G82" s="901"/>
      <c r="J82" s="901"/>
      <c r="M82" s="901"/>
    </row>
    <row r="83" spans="2:43">
      <c r="B83" s="894"/>
    </row>
    <row r="84" spans="2:43">
      <c r="B84" s="894"/>
    </row>
    <row r="85" spans="2:43" s="610" customFormat="1">
      <c r="B85" s="894"/>
      <c r="D85" s="613"/>
      <c r="E85" s="861"/>
      <c r="F85" s="861"/>
      <c r="G85" s="861"/>
      <c r="H85" s="861"/>
      <c r="I85" s="861"/>
      <c r="J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H86" s="861"/>
      <c r="I86" s="861"/>
      <c r="J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H87" s="861"/>
      <c r="I87" s="861"/>
      <c r="J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H88" s="861"/>
      <c r="I88" s="861"/>
      <c r="J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H89" s="861"/>
      <c r="I89" s="861"/>
      <c r="J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H90" s="861"/>
      <c r="I90" s="861"/>
      <c r="J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H91" s="861"/>
      <c r="I91" s="861"/>
      <c r="J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H92" s="861"/>
      <c r="I92" s="861"/>
      <c r="J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H93" s="861"/>
      <c r="I93" s="861"/>
      <c r="J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H94" s="861"/>
      <c r="I94" s="861"/>
      <c r="J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H95" s="861"/>
      <c r="I95" s="861"/>
      <c r="J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H96" s="861"/>
      <c r="I96" s="861"/>
      <c r="J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H97" s="861"/>
      <c r="I97" s="861"/>
      <c r="J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H98" s="861"/>
      <c r="I98" s="861"/>
      <c r="J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H99" s="861"/>
      <c r="I99" s="861"/>
      <c r="J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894"/>
      <c r="D100" s="613"/>
      <c r="E100" s="861"/>
      <c r="F100" s="861"/>
      <c r="G100" s="861"/>
      <c r="H100" s="861"/>
      <c r="I100" s="861"/>
      <c r="J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894"/>
      <c r="D101" s="613"/>
      <c r="E101" s="861"/>
      <c r="F101" s="861"/>
      <c r="G101" s="861"/>
      <c r="H101" s="861"/>
      <c r="I101" s="861"/>
      <c r="J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E102" s="861"/>
      <c r="F102" s="861"/>
      <c r="G102" s="861"/>
      <c r="H102" s="861"/>
      <c r="I102" s="861"/>
      <c r="J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H103" s="861"/>
      <c r="I103" s="861"/>
      <c r="J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894"/>
      <c r="D104" s="613"/>
      <c r="E104" s="861"/>
      <c r="F104" s="861"/>
      <c r="G104" s="861"/>
      <c r="H104" s="861"/>
      <c r="I104" s="861"/>
      <c r="J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902"/>
      <c r="D105" s="613"/>
      <c r="E105" s="861"/>
      <c r="F105" s="861"/>
      <c r="G105" s="861"/>
      <c r="H105" s="861"/>
      <c r="I105" s="861"/>
      <c r="J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902"/>
      <c r="D106" s="613"/>
      <c r="E106" s="861"/>
      <c r="F106" s="861"/>
      <c r="G106" s="861"/>
      <c r="H106" s="861"/>
      <c r="I106" s="861"/>
      <c r="J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H107" s="861"/>
      <c r="I107" s="861"/>
      <c r="J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H108" s="861"/>
      <c r="I108" s="861"/>
      <c r="J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H109" s="861"/>
      <c r="I109" s="861"/>
      <c r="J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H110" s="861"/>
      <c r="I110" s="861"/>
      <c r="J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H111" s="861"/>
      <c r="I111" s="861"/>
      <c r="J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H112" s="861"/>
      <c r="I112" s="861"/>
      <c r="J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H113" s="861"/>
      <c r="I113" s="861"/>
      <c r="J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H114" s="861"/>
      <c r="I114" s="861"/>
      <c r="J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H115" s="861"/>
      <c r="I115" s="861"/>
      <c r="J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H116" s="861"/>
      <c r="I116" s="861"/>
      <c r="J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H117" s="861"/>
      <c r="I117" s="861"/>
      <c r="J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H118" s="861"/>
      <c r="I118" s="861"/>
      <c r="J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H119" s="861"/>
      <c r="I119" s="861"/>
      <c r="J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894"/>
      <c r="D120" s="613"/>
      <c r="E120" s="861"/>
      <c r="F120" s="861"/>
      <c r="G120" s="861"/>
      <c r="H120" s="861"/>
      <c r="I120" s="861"/>
      <c r="J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894"/>
      <c r="D121" s="613"/>
      <c r="E121" s="861"/>
      <c r="F121" s="861"/>
      <c r="G121" s="861"/>
      <c r="H121" s="861"/>
      <c r="I121" s="861"/>
      <c r="J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H122" s="861"/>
      <c r="I122" s="861"/>
      <c r="J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H123" s="861"/>
      <c r="I123" s="861"/>
      <c r="J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H124" s="861"/>
      <c r="I124" s="861"/>
      <c r="J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H125" s="861"/>
      <c r="I125" s="861"/>
      <c r="J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H126" s="861"/>
      <c r="I126" s="861"/>
      <c r="J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H127" s="861"/>
      <c r="I127" s="861"/>
      <c r="J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H128" s="861"/>
      <c r="I128" s="861"/>
      <c r="J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1:59" s="610" customFormat="1">
      <c r="B129" s="903"/>
      <c r="D129" s="613"/>
      <c r="E129" s="861"/>
      <c r="F129" s="861"/>
      <c r="G129" s="861"/>
      <c r="H129" s="861"/>
      <c r="I129" s="861"/>
      <c r="J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row r="130" spans="1:59" s="610" customFormat="1">
      <c r="B130" s="903"/>
      <c r="D130" s="613"/>
      <c r="E130" s="861"/>
      <c r="F130" s="861"/>
      <c r="G130" s="861"/>
      <c r="H130" s="861"/>
      <c r="I130" s="861"/>
      <c r="J130" s="861"/>
      <c r="L130" s="861"/>
      <c r="M130" s="861"/>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row>
    <row r="131" spans="1:59" s="610" customFormat="1">
      <c r="B131" s="903"/>
      <c r="D131" s="613"/>
      <c r="E131" s="861"/>
      <c r="F131" s="861"/>
      <c r="G131" s="861"/>
      <c r="H131" s="861"/>
      <c r="I131" s="861"/>
      <c r="J131" s="861"/>
      <c r="L131" s="861"/>
      <c r="M131" s="861"/>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row>
    <row r="132" spans="1:59" s="861" customFormat="1">
      <c r="A132" s="610"/>
      <c r="B132" s="610"/>
      <c r="C132" s="610"/>
      <c r="D132" s="613"/>
      <c r="K132" s="610"/>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row>
    <row r="133" spans="1:59" s="861" customFormat="1">
      <c r="A133" s="610"/>
      <c r="B133" s="610"/>
      <c r="C133" s="610"/>
      <c r="D133" s="613"/>
      <c r="K133" s="610"/>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row>
    <row r="134" spans="1:59" s="861" customFormat="1">
      <c r="A134" s="610"/>
      <c r="B134" s="610"/>
      <c r="C134" s="610"/>
      <c r="D134" s="613"/>
      <c r="K134" s="610"/>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row>
  </sheetData>
  <mergeCells count="4">
    <mergeCell ref="E12:L12"/>
    <mergeCell ref="E13:F13"/>
    <mergeCell ref="H13:I13"/>
    <mergeCell ref="K13:L13"/>
  </mergeCells>
  <hyperlinks>
    <hyperlink ref="H3:H4" r:id="rId1" display="PERKHIDMATAN KEBAJIKAN" xr:uid="{ACE11494-E940-4748-80B1-022FA12C9D5F}"/>
  </hyperlinks>
  <printOptions horizontalCentered="1"/>
  <pageMargins left="0.45" right="0.45" top="0.75" bottom="0.75" header="0.3" footer="0.3"/>
  <pageSetup paperSize="9" scale="70" fitToHeight="0"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C46B5-6557-4B3B-A9A9-A1624E3C0F54}">
  <dimension ref="A1:BG134"/>
  <sheetViews>
    <sheetView showGridLines="0" view="pageBreakPreview" zoomScale="85" zoomScaleNormal="100" zoomScaleSheetLayoutView="85"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9.85546875" style="613" customWidth="1"/>
    <col min="5" max="5" width="11.5703125" style="861" customWidth="1"/>
    <col min="6" max="6" width="19.140625" style="861" customWidth="1"/>
    <col min="7" max="7" width="1.7109375" style="861" customWidth="1"/>
    <col min="8" max="8" width="11.5703125" style="861" customWidth="1"/>
    <col min="9" max="9" width="19.140625" style="861" customWidth="1"/>
    <col min="10" max="10" width="1.7109375" style="861" customWidth="1"/>
    <col min="11" max="11" width="11.5703125" style="861" customWidth="1"/>
    <col min="12" max="12" width="19.140625" style="861" customWidth="1"/>
    <col min="13" max="13" width="1.5703125" style="861" customWidth="1"/>
    <col min="14" max="16384" width="10" style="362"/>
  </cols>
  <sheetData>
    <row r="1" spans="1:13" ht="15" customHeight="1">
      <c r="M1" s="342" t="s">
        <v>0</v>
      </c>
    </row>
    <row r="2" spans="1:13" ht="15" customHeight="1">
      <c r="M2" s="343" t="s">
        <v>1</v>
      </c>
    </row>
    <row r="3" spans="1:13" ht="15" customHeight="1"/>
    <row r="4" spans="1:13" ht="15" customHeight="1"/>
    <row r="5" spans="1:13" s="848" customFormat="1" ht="16.5">
      <c r="A5" s="842"/>
      <c r="B5" s="843" t="s">
        <v>293</v>
      </c>
      <c r="C5" s="844" t="s">
        <v>456</v>
      </c>
      <c r="D5" s="845"/>
      <c r="E5" s="861"/>
      <c r="F5" s="861"/>
      <c r="G5" s="861"/>
      <c r="H5" s="861"/>
      <c r="I5" s="861"/>
      <c r="J5" s="861"/>
      <c r="K5" s="861"/>
      <c r="L5" s="861"/>
      <c r="M5" s="885"/>
    </row>
    <row r="6" spans="1:13" s="848" customFormat="1" ht="16.5">
      <c r="A6" s="842"/>
      <c r="B6" s="843"/>
      <c r="C6" s="844" t="s">
        <v>459</v>
      </c>
      <c r="D6" s="845"/>
      <c r="E6" s="861"/>
      <c r="F6" s="861"/>
      <c r="G6" s="861"/>
      <c r="H6" s="861"/>
      <c r="I6" s="861"/>
      <c r="J6" s="861"/>
      <c r="K6" s="861"/>
      <c r="L6" s="861"/>
      <c r="M6" s="885"/>
    </row>
    <row r="7" spans="1:13" s="848" customFormat="1" ht="16.5">
      <c r="A7" s="842"/>
      <c r="B7" s="849" t="s">
        <v>294</v>
      </c>
      <c r="C7" s="850" t="s">
        <v>460</v>
      </c>
      <c r="D7" s="851"/>
      <c r="E7" s="861"/>
      <c r="F7" s="861"/>
      <c r="G7" s="861"/>
      <c r="H7" s="861"/>
      <c r="I7" s="861"/>
      <c r="J7" s="861"/>
      <c r="K7" s="861"/>
      <c r="L7" s="861"/>
      <c r="M7" s="885"/>
    </row>
    <row r="8" spans="1:13" s="848" customFormat="1" ht="16.5">
      <c r="A8" s="842"/>
      <c r="B8" s="849"/>
      <c r="C8" s="850" t="s">
        <v>461</v>
      </c>
      <c r="D8" s="851"/>
      <c r="E8" s="861"/>
      <c r="F8" s="861"/>
      <c r="G8" s="861"/>
      <c r="H8" s="861"/>
      <c r="I8" s="861"/>
      <c r="J8" s="861"/>
      <c r="K8" s="861"/>
      <c r="L8" s="861"/>
      <c r="M8" s="885"/>
    </row>
    <row r="9" spans="1:13" s="848" customFormat="1" ht="16.5">
      <c r="A9" s="842"/>
      <c r="B9" s="849"/>
      <c r="C9" s="850"/>
      <c r="D9" s="851"/>
      <c r="E9" s="861"/>
      <c r="F9" s="861"/>
      <c r="G9" s="861"/>
      <c r="H9" s="861"/>
      <c r="I9" s="861"/>
      <c r="J9" s="861"/>
      <c r="K9" s="861"/>
      <c r="L9" s="861"/>
      <c r="M9" s="885"/>
    </row>
    <row r="10" spans="1:13" ht="15" customHeight="1" thickBot="1">
      <c r="B10" s="610" t="s">
        <v>447</v>
      </c>
    </row>
    <row r="11" spans="1:13" ht="14.25" thickTop="1">
      <c r="A11" s="852"/>
      <c r="B11" s="853"/>
      <c r="C11" s="853"/>
      <c r="D11" s="589"/>
      <c r="E11" s="886"/>
      <c r="F11" s="886"/>
      <c r="G11" s="886"/>
      <c r="H11" s="886"/>
      <c r="I11" s="886"/>
      <c r="J11" s="886"/>
      <c r="K11" s="886"/>
      <c r="L11" s="886"/>
      <c r="M11" s="886"/>
    </row>
    <row r="12" spans="1:13" ht="18" customHeight="1">
      <c r="B12" s="983" t="s">
        <v>432</v>
      </c>
      <c r="C12" s="351"/>
      <c r="D12" s="887" t="s">
        <v>337</v>
      </c>
      <c r="E12" s="999" t="s">
        <v>450</v>
      </c>
      <c r="F12" s="999"/>
      <c r="G12" s="999"/>
      <c r="H12" s="999"/>
      <c r="I12" s="999"/>
      <c r="J12" s="999"/>
      <c r="K12" s="999"/>
      <c r="L12" s="999"/>
      <c r="M12" s="887"/>
    </row>
    <row r="13" spans="1:13" ht="18" customHeight="1">
      <c r="B13" s="983" t="s">
        <v>433</v>
      </c>
      <c r="C13" s="889"/>
      <c r="D13" s="890" t="s">
        <v>338</v>
      </c>
      <c r="E13" s="888" t="s">
        <v>417</v>
      </c>
      <c r="F13" s="888"/>
      <c r="G13" s="887"/>
      <c r="H13" s="888" t="s">
        <v>454</v>
      </c>
      <c r="I13" s="888"/>
      <c r="J13" s="887"/>
      <c r="K13" s="888" t="s">
        <v>419</v>
      </c>
      <c r="L13" s="888"/>
      <c r="M13" s="891"/>
    </row>
    <row r="14" spans="1:13" ht="18" customHeight="1">
      <c r="B14" s="988" t="s">
        <v>434</v>
      </c>
      <c r="C14" s="889"/>
      <c r="D14" s="890"/>
      <c r="E14" s="859" t="s">
        <v>271</v>
      </c>
      <c r="F14" s="860" t="s">
        <v>408</v>
      </c>
      <c r="G14" s="891"/>
      <c r="H14" s="859" t="s">
        <v>271</v>
      </c>
      <c r="I14" s="860" t="s">
        <v>408</v>
      </c>
      <c r="J14" s="891"/>
      <c r="K14" s="859" t="s">
        <v>271</v>
      </c>
      <c r="L14" s="860" t="s">
        <v>408</v>
      </c>
      <c r="M14" s="858"/>
    </row>
    <row r="15" spans="1:13" ht="18" customHeight="1">
      <c r="B15" s="988" t="s">
        <v>435</v>
      </c>
      <c r="C15" s="889"/>
      <c r="D15" s="890"/>
      <c r="E15" s="862" t="s">
        <v>262</v>
      </c>
      <c r="F15" s="863" t="s">
        <v>409</v>
      </c>
      <c r="G15" s="858"/>
      <c r="H15" s="862" t="s">
        <v>262</v>
      </c>
      <c r="I15" s="863" t="s">
        <v>409</v>
      </c>
      <c r="J15" s="858"/>
      <c r="K15" s="862" t="s">
        <v>262</v>
      </c>
      <c r="L15" s="863" t="s">
        <v>409</v>
      </c>
      <c r="M15" s="858"/>
    </row>
    <row r="16" spans="1:13">
      <c r="B16" s="889"/>
      <c r="C16" s="889"/>
      <c r="D16" s="890"/>
      <c r="E16" s="858"/>
      <c r="F16" s="864" t="s">
        <v>410</v>
      </c>
      <c r="G16" s="858"/>
      <c r="H16" s="858"/>
      <c r="I16" s="864" t="s">
        <v>410</v>
      </c>
      <c r="J16" s="858"/>
      <c r="K16" s="858"/>
      <c r="L16" s="864" t="s">
        <v>410</v>
      </c>
      <c r="M16" s="858"/>
    </row>
    <row r="17" spans="1:30" ht="8.1" customHeight="1">
      <c r="A17" s="865"/>
      <c r="B17" s="866"/>
      <c r="C17" s="866"/>
      <c r="D17" s="867"/>
      <c r="E17" s="868"/>
      <c r="F17" s="868"/>
      <c r="G17" s="868"/>
      <c r="H17" s="868"/>
      <c r="I17" s="868"/>
      <c r="J17" s="868"/>
      <c r="K17" s="868"/>
      <c r="L17" s="868"/>
      <c r="M17" s="868"/>
    </row>
    <row r="18" spans="1:30" ht="8.1" customHeight="1">
      <c r="B18" s="608"/>
      <c r="C18" s="608"/>
      <c r="D18" s="597"/>
      <c r="E18" s="855"/>
      <c r="F18" s="855"/>
      <c r="G18" s="855"/>
      <c r="H18" s="855"/>
      <c r="I18" s="855"/>
      <c r="J18" s="855"/>
      <c r="K18" s="855"/>
      <c r="L18" s="855"/>
      <c r="M18" s="855"/>
    </row>
    <row r="19" spans="1:30" ht="15" customHeight="1">
      <c r="B19" s="608" t="s">
        <v>411</v>
      </c>
      <c r="C19" s="608"/>
      <c r="D19" s="597">
        <v>2022</v>
      </c>
      <c r="E19" s="864">
        <v>950970</v>
      </c>
      <c r="F19" s="864">
        <v>52600418358.259995</v>
      </c>
      <c r="G19" s="864"/>
      <c r="H19" s="864">
        <v>845577</v>
      </c>
      <c r="I19" s="864">
        <v>68186980893.649994</v>
      </c>
      <c r="J19" s="864"/>
      <c r="K19" s="864">
        <v>760829</v>
      </c>
      <c r="L19" s="864">
        <v>79919766775.360016</v>
      </c>
      <c r="M19" s="855"/>
      <c r="N19" s="350"/>
      <c r="O19" s="350"/>
      <c r="P19" s="350"/>
      <c r="Q19" s="350"/>
      <c r="R19" s="350"/>
      <c r="S19" s="350"/>
      <c r="T19" s="350"/>
      <c r="U19" s="350"/>
      <c r="V19" s="350"/>
      <c r="W19" s="350"/>
      <c r="X19" s="350"/>
      <c r="Y19" s="350"/>
      <c r="Z19" s="350"/>
      <c r="AA19" s="350"/>
      <c r="AB19" s="350"/>
      <c r="AC19" s="350"/>
      <c r="AD19" s="350"/>
    </row>
    <row r="20" spans="1:30" ht="15" customHeight="1">
      <c r="B20" s="608"/>
      <c r="C20" s="608"/>
      <c r="D20" s="597">
        <v>2023</v>
      </c>
      <c r="E20" s="864">
        <v>980310</v>
      </c>
      <c r="F20" s="864">
        <v>57577288257.5</v>
      </c>
      <c r="G20" s="864"/>
      <c r="H20" s="864">
        <v>868297</v>
      </c>
      <c r="I20" s="864">
        <v>73385156921.179993</v>
      </c>
      <c r="J20" s="864"/>
      <c r="K20" s="864">
        <v>778313</v>
      </c>
      <c r="L20" s="864">
        <v>87187049395.410004</v>
      </c>
      <c r="M20" s="855"/>
      <c r="N20" s="350"/>
      <c r="O20" s="350"/>
      <c r="P20" s="350"/>
      <c r="Q20" s="350"/>
      <c r="R20" s="350"/>
      <c r="S20" s="350"/>
      <c r="T20" s="350"/>
      <c r="U20" s="350"/>
      <c r="V20" s="350"/>
      <c r="W20" s="350"/>
      <c r="X20" s="350"/>
      <c r="Y20" s="350"/>
      <c r="Z20" s="350"/>
      <c r="AA20" s="350"/>
      <c r="AB20" s="350"/>
      <c r="AC20" s="350"/>
      <c r="AD20" s="350"/>
    </row>
    <row r="21" spans="1:30" ht="15" customHeight="1">
      <c r="B21" s="608"/>
      <c r="C21" s="608"/>
      <c r="D21" s="597">
        <v>2024</v>
      </c>
      <c r="E21" s="892">
        <v>510100</v>
      </c>
      <c r="F21" s="892">
        <v>52294410975.039993</v>
      </c>
      <c r="G21" s="892"/>
      <c r="H21" s="892">
        <v>417924</v>
      </c>
      <c r="I21" s="892">
        <v>66702535420.649994</v>
      </c>
      <c r="J21" s="892"/>
      <c r="K21" s="892">
        <v>357697</v>
      </c>
      <c r="L21" s="892">
        <v>77869020936.300003</v>
      </c>
      <c r="M21" s="855"/>
      <c r="N21" s="350"/>
      <c r="O21" s="350"/>
      <c r="P21" s="350"/>
      <c r="Q21" s="350"/>
      <c r="R21" s="350"/>
      <c r="S21" s="350"/>
      <c r="T21" s="350"/>
      <c r="U21" s="350"/>
      <c r="V21" s="350"/>
      <c r="W21" s="350"/>
      <c r="X21" s="350"/>
      <c r="Y21" s="350"/>
      <c r="Z21" s="350"/>
      <c r="AA21" s="350"/>
      <c r="AB21" s="350"/>
      <c r="AC21" s="350"/>
      <c r="AD21" s="350"/>
    </row>
    <row r="22" spans="1:30" ht="8.1" customHeight="1">
      <c r="B22" s="608"/>
      <c r="C22" s="608"/>
      <c r="D22" s="934"/>
      <c r="E22" s="616"/>
      <c r="F22" s="616"/>
      <c r="G22" s="345"/>
      <c r="H22" s="616"/>
      <c r="I22" s="616"/>
      <c r="J22" s="345"/>
      <c r="K22" s="616"/>
      <c r="L22" s="616"/>
      <c r="M22" s="345"/>
      <c r="N22" s="350"/>
      <c r="O22" s="350"/>
      <c r="P22" s="350"/>
      <c r="Q22" s="350"/>
      <c r="R22" s="350"/>
      <c r="S22" s="350"/>
      <c r="T22" s="350"/>
      <c r="U22" s="350"/>
      <c r="V22" s="350"/>
      <c r="W22" s="350"/>
      <c r="X22" s="350"/>
      <c r="Y22" s="350"/>
      <c r="Z22" s="350"/>
      <c r="AA22" s="350"/>
      <c r="AB22" s="350"/>
      <c r="AC22" s="350"/>
      <c r="AD22" s="350"/>
    </row>
    <row r="23" spans="1:30" ht="15" customHeight="1">
      <c r="B23" s="351" t="s">
        <v>436</v>
      </c>
      <c r="C23" s="351"/>
      <c r="D23" s="934">
        <v>2022</v>
      </c>
      <c r="E23" s="616">
        <v>359391</v>
      </c>
      <c r="F23" s="616">
        <v>388533504.12</v>
      </c>
      <c r="G23" s="616"/>
      <c r="H23" s="616">
        <v>294405</v>
      </c>
      <c r="I23" s="616">
        <v>341977285.26999998</v>
      </c>
      <c r="J23" s="616"/>
      <c r="K23" s="616">
        <v>225199</v>
      </c>
      <c r="L23" s="616">
        <v>294513747.83999997</v>
      </c>
      <c r="M23" s="345"/>
      <c r="N23" s="350"/>
      <c r="O23" s="350"/>
      <c r="P23" s="350"/>
      <c r="Q23" s="350"/>
      <c r="R23" s="350"/>
      <c r="S23" s="350"/>
      <c r="T23" s="350"/>
      <c r="U23" s="350"/>
      <c r="V23" s="350"/>
      <c r="W23" s="350"/>
      <c r="X23" s="350"/>
      <c r="Y23" s="350"/>
      <c r="Z23" s="350"/>
      <c r="AA23" s="350"/>
      <c r="AB23" s="350"/>
      <c r="AC23" s="350"/>
      <c r="AD23" s="350"/>
    </row>
    <row r="24" spans="1:30" ht="15" customHeight="1">
      <c r="B24" s="351"/>
      <c r="C24" s="351"/>
      <c r="D24" s="934">
        <v>2023</v>
      </c>
      <c r="E24" s="616">
        <v>342159</v>
      </c>
      <c r="F24" s="616">
        <v>359936477.06</v>
      </c>
      <c r="G24" s="616"/>
      <c r="H24" s="616">
        <v>288321</v>
      </c>
      <c r="I24" s="616">
        <v>393478748.31</v>
      </c>
      <c r="J24" s="616"/>
      <c r="K24" s="616">
        <v>219453</v>
      </c>
      <c r="L24" s="616">
        <v>347290283.16000003</v>
      </c>
      <c r="M24" s="345"/>
      <c r="N24" s="350"/>
      <c r="O24" s="350"/>
      <c r="P24" s="350"/>
      <c r="Q24" s="350"/>
      <c r="R24" s="350"/>
      <c r="S24" s="350"/>
      <c r="T24" s="350"/>
      <c r="U24" s="350"/>
      <c r="V24" s="350"/>
      <c r="W24" s="350"/>
      <c r="X24" s="350"/>
      <c r="Y24" s="350"/>
      <c r="Z24" s="350"/>
      <c r="AA24" s="350"/>
      <c r="AB24" s="350"/>
      <c r="AC24" s="350"/>
      <c r="AD24" s="350"/>
    </row>
    <row r="25" spans="1:30" ht="15" customHeight="1">
      <c r="B25" s="351"/>
      <c r="C25" s="351"/>
      <c r="D25" s="934">
        <v>2024</v>
      </c>
      <c r="E25" s="893">
        <v>40020</v>
      </c>
      <c r="F25" s="893">
        <v>74085887.439999998</v>
      </c>
      <c r="G25" s="938"/>
      <c r="H25" s="893">
        <v>32892</v>
      </c>
      <c r="I25" s="893">
        <v>63105246.380000003</v>
      </c>
      <c r="J25" s="938"/>
      <c r="K25" s="893">
        <v>25695</v>
      </c>
      <c r="L25" s="893">
        <v>54048103.5</v>
      </c>
      <c r="M25" s="345"/>
      <c r="N25" s="350"/>
      <c r="O25" s="350"/>
      <c r="P25" s="350"/>
      <c r="Q25" s="350"/>
      <c r="R25" s="350"/>
      <c r="S25" s="350"/>
      <c r="T25" s="350"/>
      <c r="U25" s="350"/>
      <c r="V25" s="350"/>
      <c r="W25" s="350"/>
      <c r="X25" s="350"/>
      <c r="Y25" s="350"/>
      <c r="Z25" s="350"/>
      <c r="AA25" s="350"/>
      <c r="AB25" s="350"/>
      <c r="AC25" s="350"/>
      <c r="AD25" s="350"/>
    </row>
    <row r="26" spans="1:30" ht="8.1" customHeight="1">
      <c r="B26" s="351"/>
      <c r="C26" s="351"/>
      <c r="D26" s="934"/>
      <c r="E26" s="616"/>
      <c r="F26" s="616"/>
      <c r="G26" s="616"/>
      <c r="H26" s="616"/>
      <c r="I26" s="616"/>
      <c r="J26" s="616"/>
      <c r="K26" s="616"/>
      <c r="L26" s="616"/>
      <c r="M26" s="346"/>
      <c r="N26" s="350"/>
      <c r="O26" s="350"/>
      <c r="P26" s="350"/>
      <c r="Q26" s="350"/>
      <c r="R26" s="350"/>
      <c r="S26" s="350"/>
      <c r="T26" s="350"/>
      <c r="U26" s="350"/>
      <c r="V26" s="350"/>
      <c r="W26" s="350"/>
      <c r="X26" s="350"/>
      <c r="Y26" s="350"/>
      <c r="Z26" s="350"/>
      <c r="AA26" s="350"/>
      <c r="AB26" s="350"/>
      <c r="AC26" s="350"/>
      <c r="AD26" s="350"/>
    </row>
    <row r="27" spans="1:30" ht="15" customHeight="1">
      <c r="B27" s="351" t="s">
        <v>309</v>
      </c>
      <c r="C27" s="351"/>
      <c r="D27" s="934">
        <v>2022</v>
      </c>
      <c r="E27" s="616">
        <v>55083</v>
      </c>
      <c r="F27" s="616">
        <v>399790665.63999999</v>
      </c>
      <c r="G27" s="616"/>
      <c r="H27" s="616">
        <v>48321</v>
      </c>
      <c r="I27" s="616">
        <v>350105156.51999998</v>
      </c>
      <c r="J27" s="616"/>
      <c r="K27" s="616">
        <v>47562</v>
      </c>
      <c r="L27" s="616">
        <v>346011727.97000003</v>
      </c>
      <c r="M27" s="346"/>
      <c r="N27" s="350"/>
      <c r="O27" s="350"/>
      <c r="P27" s="350"/>
      <c r="Q27" s="350"/>
      <c r="R27" s="350"/>
      <c r="S27" s="350"/>
      <c r="T27" s="350"/>
      <c r="U27" s="350"/>
      <c r="V27" s="350"/>
      <c r="W27" s="350"/>
      <c r="X27" s="350"/>
      <c r="Y27" s="350"/>
      <c r="Z27" s="350"/>
      <c r="AA27" s="350"/>
      <c r="AB27" s="350"/>
      <c r="AC27" s="350"/>
      <c r="AD27" s="350"/>
    </row>
    <row r="28" spans="1:30" ht="15" customHeight="1">
      <c r="B28" s="351"/>
      <c r="C28" s="351"/>
      <c r="D28" s="934">
        <v>2023</v>
      </c>
      <c r="E28" s="616">
        <v>68801</v>
      </c>
      <c r="F28" s="616">
        <v>504139160.10000002</v>
      </c>
      <c r="G28" s="616"/>
      <c r="H28" s="616">
        <v>57920</v>
      </c>
      <c r="I28" s="616">
        <v>423592707.99000001</v>
      </c>
      <c r="J28" s="616"/>
      <c r="K28" s="616">
        <v>52978</v>
      </c>
      <c r="L28" s="616">
        <v>387341878.94999999</v>
      </c>
      <c r="M28" s="346"/>
      <c r="N28" s="350"/>
      <c r="O28" s="350"/>
      <c r="P28" s="350"/>
      <c r="Q28" s="350"/>
      <c r="R28" s="350"/>
      <c r="S28" s="350"/>
      <c r="T28" s="350"/>
      <c r="U28" s="350"/>
      <c r="V28" s="350"/>
      <c r="W28" s="350"/>
      <c r="X28" s="350"/>
      <c r="Y28" s="350"/>
      <c r="Z28" s="350"/>
      <c r="AA28" s="350"/>
      <c r="AB28" s="350"/>
      <c r="AC28" s="350"/>
      <c r="AD28" s="350"/>
    </row>
    <row r="29" spans="1:30" ht="15" customHeight="1">
      <c r="B29" s="351"/>
      <c r="C29" s="351"/>
      <c r="D29" s="934">
        <v>2024</v>
      </c>
      <c r="E29" s="893">
        <v>25085</v>
      </c>
      <c r="F29" s="893">
        <v>189582083.88999999</v>
      </c>
      <c r="G29" s="939"/>
      <c r="H29" s="893">
        <v>16767</v>
      </c>
      <c r="I29" s="893">
        <v>126169752.89</v>
      </c>
      <c r="J29" s="939"/>
      <c r="K29" s="893">
        <v>11987</v>
      </c>
      <c r="L29" s="893">
        <v>89911630.790000007</v>
      </c>
      <c r="M29" s="346"/>
      <c r="N29" s="350"/>
      <c r="O29" s="350"/>
      <c r="P29" s="350"/>
      <c r="Q29" s="350"/>
      <c r="R29" s="350"/>
      <c r="S29" s="350"/>
      <c r="T29" s="350"/>
      <c r="U29" s="350"/>
      <c r="V29" s="350"/>
      <c r="W29" s="350"/>
      <c r="X29" s="350"/>
      <c r="Y29" s="350"/>
      <c r="Z29" s="350"/>
      <c r="AA29" s="350"/>
      <c r="AB29" s="350"/>
      <c r="AC29" s="350"/>
      <c r="AD29" s="350"/>
    </row>
    <row r="30" spans="1:30" ht="8.1" customHeight="1">
      <c r="B30" s="351"/>
      <c r="C30" s="351"/>
      <c r="D30" s="934"/>
      <c r="E30" s="616"/>
      <c r="F30" s="616"/>
      <c r="G30" s="616"/>
      <c r="H30" s="616"/>
      <c r="I30" s="616"/>
      <c r="J30" s="616"/>
      <c r="K30" s="616"/>
      <c r="L30" s="616"/>
      <c r="M30" s="347"/>
      <c r="N30" s="350"/>
      <c r="O30" s="350"/>
      <c r="P30" s="350"/>
      <c r="Q30" s="350"/>
      <c r="R30" s="350"/>
      <c r="S30" s="350"/>
      <c r="T30" s="350"/>
      <c r="U30" s="350"/>
      <c r="V30" s="350"/>
      <c r="W30" s="350"/>
      <c r="X30" s="350"/>
      <c r="Y30" s="350"/>
      <c r="Z30" s="350"/>
      <c r="AA30" s="350"/>
      <c r="AB30" s="350"/>
      <c r="AC30" s="350"/>
      <c r="AD30" s="350"/>
    </row>
    <row r="31" spans="1:30" ht="15" customHeight="1">
      <c r="B31" s="351" t="s">
        <v>310</v>
      </c>
      <c r="C31" s="351"/>
      <c r="D31" s="934">
        <v>2022</v>
      </c>
      <c r="E31" s="616">
        <v>70538</v>
      </c>
      <c r="F31" s="616">
        <v>1032966365.21</v>
      </c>
      <c r="G31" s="616"/>
      <c r="H31" s="616">
        <v>59893</v>
      </c>
      <c r="I31" s="616">
        <v>873714289.46000004</v>
      </c>
      <c r="J31" s="616"/>
      <c r="K31" s="616">
        <v>59209</v>
      </c>
      <c r="L31" s="616">
        <v>864521895.53999996</v>
      </c>
      <c r="M31" s="347"/>
      <c r="N31" s="350"/>
      <c r="O31" s="350"/>
      <c r="P31" s="350"/>
      <c r="Q31" s="350"/>
      <c r="R31" s="350"/>
      <c r="S31" s="350"/>
      <c r="T31" s="350"/>
      <c r="U31" s="350"/>
      <c r="V31" s="350"/>
      <c r="W31" s="350"/>
      <c r="X31" s="350"/>
      <c r="Y31" s="350"/>
      <c r="Z31" s="350"/>
      <c r="AA31" s="350"/>
      <c r="AB31" s="350"/>
      <c r="AC31" s="350"/>
      <c r="AD31" s="350"/>
    </row>
    <row r="32" spans="1:30" ht="15" customHeight="1">
      <c r="B32" s="351"/>
      <c r="C32" s="351"/>
      <c r="D32" s="934">
        <v>2023</v>
      </c>
      <c r="E32" s="616">
        <v>76038</v>
      </c>
      <c r="F32" s="616">
        <v>1107862162.5899999</v>
      </c>
      <c r="G32" s="616"/>
      <c r="H32" s="616">
        <v>64755</v>
      </c>
      <c r="I32" s="616">
        <v>938802683.00999999</v>
      </c>
      <c r="J32" s="616"/>
      <c r="K32" s="616">
        <v>62720</v>
      </c>
      <c r="L32" s="616">
        <v>911769432.83000004</v>
      </c>
      <c r="M32" s="347"/>
      <c r="N32" s="350"/>
      <c r="O32" s="350"/>
      <c r="P32" s="350"/>
      <c r="Q32" s="350"/>
      <c r="R32" s="350"/>
      <c r="S32" s="350"/>
      <c r="T32" s="350"/>
      <c r="U32" s="350"/>
      <c r="V32" s="350"/>
      <c r="W32" s="350"/>
      <c r="X32" s="350"/>
      <c r="Y32" s="350"/>
      <c r="Z32" s="350"/>
      <c r="AA32" s="350"/>
      <c r="AB32" s="350"/>
      <c r="AC32" s="350"/>
      <c r="AD32" s="350"/>
    </row>
    <row r="33" spans="2:43" ht="15" customHeight="1">
      <c r="B33" s="351"/>
      <c r="C33" s="351"/>
      <c r="D33" s="934">
        <v>2024</v>
      </c>
      <c r="E33" s="893">
        <v>45925</v>
      </c>
      <c r="F33" s="893">
        <v>659781901.47000003</v>
      </c>
      <c r="G33" s="940"/>
      <c r="H33" s="893">
        <v>28875</v>
      </c>
      <c r="I33" s="893">
        <v>412905924.00999999</v>
      </c>
      <c r="J33" s="940"/>
      <c r="K33" s="893">
        <v>21032</v>
      </c>
      <c r="L33" s="893">
        <v>303472266.38999999</v>
      </c>
      <c r="M33" s="347"/>
      <c r="N33" s="350"/>
      <c r="O33" s="350"/>
      <c r="P33" s="350"/>
      <c r="Q33" s="350"/>
      <c r="R33" s="350"/>
      <c r="S33" s="350"/>
      <c r="T33" s="350"/>
      <c r="U33" s="350"/>
      <c r="V33" s="350"/>
      <c r="W33" s="350"/>
      <c r="X33" s="350"/>
      <c r="Y33" s="350"/>
      <c r="Z33" s="350"/>
      <c r="AA33" s="350"/>
      <c r="AB33" s="350"/>
      <c r="AC33" s="350"/>
      <c r="AD33" s="350"/>
    </row>
    <row r="34" spans="2:43" ht="8.1" customHeight="1">
      <c r="B34" s="351"/>
      <c r="C34" s="351"/>
      <c r="D34" s="934"/>
      <c r="E34" s="616"/>
      <c r="F34" s="616"/>
      <c r="G34" s="616"/>
      <c r="H34" s="616"/>
      <c r="I34" s="616"/>
      <c r="J34" s="616"/>
      <c r="K34" s="616"/>
      <c r="L34" s="616"/>
      <c r="M34" s="348"/>
      <c r="N34" s="350"/>
      <c r="O34" s="350"/>
      <c r="P34" s="350"/>
      <c r="Q34" s="350"/>
      <c r="R34" s="350"/>
      <c r="S34" s="350"/>
      <c r="T34" s="350"/>
      <c r="U34" s="350"/>
      <c r="V34" s="350"/>
      <c r="W34" s="350"/>
      <c r="X34" s="350"/>
      <c r="Y34" s="350"/>
      <c r="Z34" s="350"/>
      <c r="AA34" s="350"/>
      <c r="AB34" s="350"/>
      <c r="AC34" s="350"/>
      <c r="AD34" s="350"/>
    </row>
    <row r="35" spans="2:43" ht="15" customHeight="1">
      <c r="B35" s="351" t="s">
        <v>311</v>
      </c>
      <c r="C35" s="351"/>
      <c r="D35" s="934">
        <v>2022</v>
      </c>
      <c r="E35" s="616">
        <v>53155</v>
      </c>
      <c r="F35" s="616">
        <v>1320960413.24</v>
      </c>
      <c r="G35" s="616"/>
      <c r="H35" s="616">
        <v>43254</v>
      </c>
      <c r="I35" s="616">
        <v>1071941522.71</v>
      </c>
      <c r="J35" s="616"/>
      <c r="K35" s="616">
        <v>42348</v>
      </c>
      <c r="L35" s="616">
        <v>1050014612.96</v>
      </c>
      <c r="M35" s="348"/>
      <c r="N35" s="350"/>
      <c r="O35" s="350"/>
      <c r="P35" s="350"/>
      <c r="Q35" s="350"/>
      <c r="R35" s="350"/>
      <c r="S35" s="350"/>
      <c r="T35" s="350"/>
      <c r="U35" s="350"/>
      <c r="V35" s="350"/>
      <c r="W35" s="350"/>
      <c r="X35" s="350"/>
      <c r="Y35" s="350"/>
      <c r="Z35" s="350"/>
      <c r="AA35" s="350"/>
      <c r="AB35" s="350"/>
      <c r="AC35" s="350"/>
      <c r="AD35" s="350"/>
    </row>
    <row r="36" spans="2:43" ht="15" customHeight="1">
      <c r="B36" s="351"/>
      <c r="C36" s="351"/>
      <c r="D36" s="934">
        <v>2023</v>
      </c>
      <c r="E36" s="616">
        <v>54707</v>
      </c>
      <c r="F36" s="616">
        <v>1358452113.5699999</v>
      </c>
      <c r="G36" s="616"/>
      <c r="H36" s="616">
        <v>43511</v>
      </c>
      <c r="I36" s="616">
        <v>1078689365.23</v>
      </c>
      <c r="J36" s="616"/>
      <c r="K36" s="616">
        <v>41464</v>
      </c>
      <c r="L36" s="616">
        <v>1027924244.4</v>
      </c>
      <c r="M36" s="348"/>
      <c r="N36" s="350"/>
      <c r="O36" s="350"/>
      <c r="P36" s="350"/>
      <c r="Q36" s="350"/>
      <c r="R36" s="350"/>
      <c r="S36" s="350"/>
      <c r="T36" s="350"/>
      <c r="U36" s="350"/>
      <c r="V36" s="350"/>
      <c r="W36" s="350"/>
      <c r="X36" s="350"/>
      <c r="Y36" s="350"/>
      <c r="Z36" s="350"/>
      <c r="AA36" s="350"/>
      <c r="AB36" s="350"/>
      <c r="AC36" s="350"/>
      <c r="AD36" s="350"/>
    </row>
    <row r="37" spans="2:43" ht="15" customHeight="1">
      <c r="B37" s="351"/>
      <c r="C37" s="351"/>
      <c r="D37" s="934">
        <v>2024</v>
      </c>
      <c r="E37" s="893">
        <v>30976</v>
      </c>
      <c r="F37" s="893">
        <v>771064365.41999996</v>
      </c>
      <c r="G37" s="941"/>
      <c r="H37" s="893">
        <v>17931</v>
      </c>
      <c r="I37" s="893">
        <v>444882862.17000002</v>
      </c>
      <c r="J37" s="941"/>
      <c r="K37" s="893">
        <v>13817</v>
      </c>
      <c r="L37" s="893">
        <v>342638719.23000002</v>
      </c>
      <c r="M37" s="348"/>
      <c r="P37" s="350"/>
      <c r="Q37" s="350"/>
      <c r="R37" s="350"/>
      <c r="S37" s="350"/>
      <c r="T37" s="350"/>
      <c r="U37" s="350"/>
      <c r="V37" s="350"/>
      <c r="W37" s="350"/>
      <c r="X37" s="350"/>
      <c r="Y37" s="350"/>
      <c r="Z37" s="350"/>
      <c r="AA37" s="350"/>
      <c r="AB37" s="350"/>
      <c r="AC37" s="350"/>
      <c r="AD37" s="350"/>
    </row>
    <row r="38" spans="2:43" ht="8.1" customHeight="1">
      <c r="B38" s="351"/>
      <c r="C38" s="351"/>
      <c r="D38" s="934"/>
      <c r="E38" s="616"/>
      <c r="F38" s="616"/>
      <c r="G38" s="616"/>
      <c r="H38" s="616"/>
      <c r="I38" s="616"/>
      <c r="J38" s="616"/>
      <c r="K38" s="616"/>
      <c r="L38" s="616"/>
      <c r="M38" s="349"/>
      <c r="N38" s="350"/>
      <c r="O38" s="350"/>
    </row>
    <row r="39" spans="2:43" ht="15" customHeight="1">
      <c r="B39" s="351" t="s">
        <v>312</v>
      </c>
      <c r="C39" s="894"/>
      <c r="D39" s="934">
        <v>2022</v>
      </c>
      <c r="E39" s="616">
        <v>44934</v>
      </c>
      <c r="F39" s="616">
        <v>1566772519.27</v>
      </c>
      <c r="G39" s="616"/>
      <c r="H39" s="616">
        <v>34690</v>
      </c>
      <c r="I39" s="616">
        <v>1209008535.8099999</v>
      </c>
      <c r="J39" s="616"/>
      <c r="K39" s="616">
        <v>33613</v>
      </c>
      <c r="L39" s="616">
        <v>1170126872.05</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c r="C40" s="894"/>
      <c r="D40" s="934">
        <v>2023</v>
      </c>
      <c r="E40" s="616">
        <v>46201</v>
      </c>
      <c r="F40" s="616">
        <v>1611069702.8399999</v>
      </c>
      <c r="G40" s="616"/>
      <c r="H40" s="616">
        <v>34880</v>
      </c>
      <c r="I40" s="616">
        <v>1215328382.45</v>
      </c>
      <c r="J40" s="616"/>
      <c r="K40" s="616">
        <v>33143</v>
      </c>
      <c r="L40" s="616">
        <v>1154088387</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c r="C41" s="894"/>
      <c r="D41" s="934">
        <v>2024</v>
      </c>
      <c r="E41" s="893">
        <v>28810</v>
      </c>
      <c r="F41" s="893">
        <v>1007035416.39</v>
      </c>
      <c r="G41" s="356"/>
      <c r="H41" s="893">
        <v>15728</v>
      </c>
      <c r="I41" s="893">
        <v>549091997.46000004</v>
      </c>
      <c r="J41" s="356"/>
      <c r="K41" s="893">
        <v>12033</v>
      </c>
      <c r="L41" s="893">
        <v>420300546.50999999</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8.1" customHeight="1">
      <c r="B42" s="351"/>
      <c r="C42" s="894"/>
      <c r="D42" s="934"/>
      <c r="E42" s="616"/>
      <c r="F42" s="616"/>
      <c r="G42" s="616"/>
      <c r="H42" s="616"/>
      <c r="I42" s="616"/>
      <c r="J42" s="616"/>
      <c r="K42" s="616"/>
      <c r="L42" s="616"/>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t="s">
        <v>313</v>
      </c>
      <c r="C43" s="894"/>
      <c r="D43" s="934">
        <v>2022</v>
      </c>
      <c r="E43" s="616">
        <v>39798</v>
      </c>
      <c r="F43" s="616">
        <v>1787123444.6600001</v>
      </c>
      <c r="G43" s="616"/>
      <c r="H43" s="616">
        <v>29828</v>
      </c>
      <c r="I43" s="616">
        <v>1339471474.1300001</v>
      </c>
      <c r="J43" s="616"/>
      <c r="K43" s="616">
        <v>27664</v>
      </c>
      <c r="L43" s="616">
        <v>1240627349.3399999</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c r="C44" s="894"/>
      <c r="D44" s="934">
        <v>2023</v>
      </c>
      <c r="E44" s="616">
        <v>40629</v>
      </c>
      <c r="F44" s="616">
        <v>1824344982.95</v>
      </c>
      <c r="G44" s="616"/>
      <c r="H44" s="616">
        <v>29731</v>
      </c>
      <c r="I44" s="616">
        <v>1334623181.3499999</v>
      </c>
      <c r="J44" s="616"/>
      <c r="K44" s="616">
        <v>27476</v>
      </c>
      <c r="L44" s="616">
        <v>1232143013.1600001</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c r="C45" s="894"/>
      <c r="D45" s="934">
        <v>2024</v>
      </c>
      <c r="E45" s="893">
        <v>27282</v>
      </c>
      <c r="F45" s="893">
        <v>1226458135.96</v>
      </c>
      <c r="G45" s="356"/>
      <c r="H45" s="893">
        <v>15290</v>
      </c>
      <c r="I45" s="893">
        <v>687596201.09000003</v>
      </c>
      <c r="J45" s="356"/>
      <c r="K45" s="893">
        <v>11286</v>
      </c>
      <c r="L45" s="893">
        <v>507422028.75</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8.1" customHeight="1">
      <c r="B46" s="351"/>
      <c r="C46" s="894"/>
      <c r="D46" s="934"/>
      <c r="E46" s="616"/>
      <c r="F46" s="616"/>
      <c r="G46" s="616"/>
      <c r="H46" s="616"/>
      <c r="I46" s="616"/>
      <c r="J46" s="616"/>
      <c r="K46" s="616"/>
      <c r="L46" s="616"/>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t="s">
        <v>314</v>
      </c>
      <c r="C47" s="894"/>
      <c r="D47" s="934">
        <v>2022</v>
      </c>
      <c r="E47" s="616">
        <v>69455</v>
      </c>
      <c r="F47" s="616">
        <v>4147433981.1799998</v>
      </c>
      <c r="G47" s="616"/>
      <c r="H47" s="616">
        <v>50389</v>
      </c>
      <c r="I47" s="616">
        <v>3005077349.73</v>
      </c>
      <c r="J47" s="616"/>
      <c r="K47" s="616">
        <v>43988</v>
      </c>
      <c r="L47" s="616">
        <v>2616166024.9400001</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c r="C48" s="894"/>
      <c r="D48" s="934">
        <v>2023</v>
      </c>
      <c r="E48" s="616">
        <v>69809</v>
      </c>
      <c r="F48" s="616">
        <v>4166908428.0999999</v>
      </c>
      <c r="G48" s="616"/>
      <c r="H48" s="616">
        <v>51094</v>
      </c>
      <c r="I48" s="616">
        <v>3047399971.0799999</v>
      </c>
      <c r="J48" s="616"/>
      <c r="K48" s="616">
        <v>44104</v>
      </c>
      <c r="L48" s="616">
        <v>2624733179.0799999</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c r="C49" s="894"/>
      <c r="D49" s="934">
        <v>2024</v>
      </c>
      <c r="E49" s="893">
        <v>51342</v>
      </c>
      <c r="F49" s="893">
        <v>3073477881.5100002</v>
      </c>
      <c r="G49" s="356"/>
      <c r="H49" s="893">
        <v>29782</v>
      </c>
      <c r="I49" s="893">
        <v>1786550954.97</v>
      </c>
      <c r="J49" s="356"/>
      <c r="K49" s="893">
        <v>20729</v>
      </c>
      <c r="L49" s="893">
        <v>1239193156.5599999</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8.1" customHeight="1">
      <c r="B50" s="351"/>
      <c r="C50" s="894"/>
      <c r="D50" s="934"/>
      <c r="E50" s="616"/>
      <c r="F50" s="616"/>
      <c r="G50" s="616"/>
      <c r="H50" s="616"/>
      <c r="I50" s="616"/>
      <c r="J50" s="616"/>
      <c r="K50" s="616"/>
      <c r="L50" s="616"/>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t="s">
        <v>315</v>
      </c>
      <c r="C51" s="894"/>
      <c r="D51" s="934">
        <v>2022</v>
      </c>
      <c r="E51" s="616">
        <v>80952</v>
      </c>
      <c r="F51" s="616">
        <v>6809485512.1400003</v>
      </c>
      <c r="G51" s="616"/>
      <c r="H51" s="616">
        <v>60672</v>
      </c>
      <c r="I51" s="616">
        <v>5122709703.3400002</v>
      </c>
      <c r="J51" s="616"/>
      <c r="K51" s="616">
        <v>49135</v>
      </c>
      <c r="L51" s="616">
        <v>4138724430.52</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c r="C52" s="894"/>
      <c r="D52" s="934">
        <v>2023</v>
      </c>
      <c r="E52" s="616">
        <v>84382</v>
      </c>
      <c r="F52" s="616">
        <v>7107186011.3000002</v>
      </c>
      <c r="G52" s="616"/>
      <c r="H52" s="616">
        <v>60716</v>
      </c>
      <c r="I52" s="616">
        <v>5122418789.4300003</v>
      </c>
      <c r="J52" s="616"/>
      <c r="K52" s="616">
        <v>49363</v>
      </c>
      <c r="L52" s="616">
        <v>4160340549.7600002</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c r="C53" s="894"/>
      <c r="D53" s="934">
        <v>2024</v>
      </c>
      <c r="E53" s="893">
        <v>69730</v>
      </c>
      <c r="F53" s="893">
        <v>5896660748.1099997</v>
      </c>
      <c r="G53" s="356"/>
      <c r="H53" s="893">
        <v>41779</v>
      </c>
      <c r="I53" s="893">
        <v>3539680635.54</v>
      </c>
      <c r="J53" s="356"/>
      <c r="K53" s="893">
        <v>27377</v>
      </c>
      <c r="L53" s="893">
        <v>2319655797.71</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8.1" customHeight="1">
      <c r="B54" s="351"/>
      <c r="C54" s="894"/>
      <c r="D54" s="934"/>
      <c r="E54" s="616"/>
      <c r="F54" s="616"/>
      <c r="G54" s="616"/>
      <c r="H54" s="616"/>
      <c r="I54" s="616"/>
      <c r="J54" s="616"/>
      <c r="K54" s="616"/>
      <c r="L54" s="616"/>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t="s">
        <v>316</v>
      </c>
      <c r="C55" s="894"/>
      <c r="D55" s="934">
        <v>2022</v>
      </c>
      <c r="E55" s="616">
        <v>119353</v>
      </c>
      <c r="F55" s="616">
        <v>16607608471.200001</v>
      </c>
      <c r="G55" s="616"/>
      <c r="H55" s="616">
        <v>124422</v>
      </c>
      <c r="I55" s="616">
        <v>17718500475.779999</v>
      </c>
      <c r="J55" s="616"/>
      <c r="K55" s="616">
        <v>106492</v>
      </c>
      <c r="L55" s="616">
        <v>15427388024.450001</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c r="C56" s="894"/>
      <c r="D56" s="934">
        <v>2023</v>
      </c>
      <c r="E56" s="616">
        <v>130851</v>
      </c>
      <c r="F56" s="616">
        <v>18209258062.700001</v>
      </c>
      <c r="G56" s="616"/>
      <c r="H56" s="616">
        <v>127774</v>
      </c>
      <c r="I56" s="616">
        <v>18256735811.919998</v>
      </c>
      <c r="J56" s="616"/>
      <c r="K56" s="616">
        <v>109082</v>
      </c>
      <c r="L56" s="616">
        <v>15845341875.42</v>
      </c>
      <c r="M56" s="349"/>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row>
    <row r="57" spans="2:43" ht="15" customHeight="1">
      <c r="B57" s="351"/>
      <c r="C57" s="894"/>
      <c r="D57" s="934">
        <v>2024</v>
      </c>
      <c r="E57" s="893">
        <v>122210</v>
      </c>
      <c r="F57" s="893">
        <v>17105447264.08</v>
      </c>
      <c r="G57" s="356"/>
      <c r="H57" s="893">
        <v>108060</v>
      </c>
      <c r="I57" s="893">
        <v>15622706318.83</v>
      </c>
      <c r="J57" s="356"/>
      <c r="K57" s="893">
        <v>79644</v>
      </c>
      <c r="L57" s="893">
        <v>11803245592.389999</v>
      </c>
      <c r="M57" s="349"/>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row>
    <row r="58" spans="2:43" ht="8.1" customHeight="1">
      <c r="B58" s="351"/>
      <c r="C58" s="894"/>
      <c r="D58" s="934"/>
      <c r="E58" s="616"/>
      <c r="F58" s="616"/>
      <c r="G58" s="616"/>
      <c r="H58" s="616"/>
      <c r="I58" s="616"/>
      <c r="J58" s="616"/>
      <c r="K58" s="616"/>
      <c r="L58" s="616"/>
      <c r="M58" s="349"/>
      <c r="N58" s="350"/>
      <c r="O58" s="350"/>
    </row>
    <row r="59" spans="2:43" ht="15" customHeight="1">
      <c r="B59" s="351" t="s">
        <v>317</v>
      </c>
      <c r="C59" s="351"/>
      <c r="D59" s="934">
        <v>2022</v>
      </c>
      <c r="E59" s="616">
        <v>35813</v>
      </c>
      <c r="F59" s="616">
        <v>8631481650.0799999</v>
      </c>
      <c r="G59" s="616"/>
      <c r="H59" s="616">
        <v>49792</v>
      </c>
      <c r="I59" s="616">
        <v>12083242205.059999</v>
      </c>
      <c r="J59" s="616"/>
      <c r="K59" s="616">
        <v>54557</v>
      </c>
      <c r="L59" s="616">
        <v>13325523871.43</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c r="C60" s="351"/>
      <c r="D60" s="934">
        <v>2023</v>
      </c>
      <c r="E60" s="616">
        <v>40557</v>
      </c>
      <c r="F60" s="616">
        <v>9780488817.5499992</v>
      </c>
      <c r="G60" s="616"/>
      <c r="H60" s="616">
        <v>53281</v>
      </c>
      <c r="I60" s="616">
        <v>12956323632.219999</v>
      </c>
      <c r="J60" s="616"/>
      <c r="K60" s="616">
        <v>58295</v>
      </c>
      <c r="L60" s="616">
        <v>14239032545.719999</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c r="C61" s="351"/>
      <c r="D61" s="934">
        <v>2024</v>
      </c>
      <c r="E61" s="893">
        <v>40803</v>
      </c>
      <c r="F61" s="893">
        <v>9870788021.8199997</v>
      </c>
      <c r="G61" s="356"/>
      <c r="H61" s="893">
        <v>51064</v>
      </c>
      <c r="I61" s="893">
        <v>12441711651.67</v>
      </c>
      <c r="J61" s="356"/>
      <c r="K61" s="893">
        <v>51771</v>
      </c>
      <c r="L61" s="893">
        <v>12686530962.700001</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8.1" customHeight="1">
      <c r="B62" s="351"/>
      <c r="C62" s="351"/>
      <c r="D62" s="934"/>
      <c r="E62" s="616"/>
      <c r="F62" s="616"/>
      <c r="G62" s="616"/>
      <c r="H62" s="616"/>
      <c r="I62" s="616"/>
      <c r="J62" s="616"/>
      <c r="K62" s="616"/>
      <c r="L62" s="616"/>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t="s">
        <v>318</v>
      </c>
      <c r="C63" s="351"/>
      <c r="D63" s="934">
        <v>2022</v>
      </c>
      <c r="E63" s="616">
        <v>12778</v>
      </c>
      <c r="F63" s="616">
        <v>4367785659.1400003</v>
      </c>
      <c r="G63" s="616"/>
      <c r="H63" s="616">
        <v>22446</v>
      </c>
      <c r="I63" s="616">
        <v>7713743768.9200001</v>
      </c>
      <c r="J63" s="616"/>
      <c r="K63" s="616">
        <v>28140</v>
      </c>
      <c r="L63" s="616">
        <v>9699621920.4799995</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c r="C64" s="351"/>
      <c r="D64" s="934">
        <v>2023</v>
      </c>
      <c r="E64" s="616">
        <v>14775</v>
      </c>
      <c r="F64" s="616">
        <v>5056079653.0799999</v>
      </c>
      <c r="G64" s="616"/>
      <c r="H64" s="616">
        <v>24669</v>
      </c>
      <c r="I64" s="616">
        <v>8491899059.1300001</v>
      </c>
      <c r="J64" s="616"/>
      <c r="K64" s="616">
        <v>30746</v>
      </c>
      <c r="L64" s="616">
        <v>10610968376.6</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c r="C65" s="351"/>
      <c r="D65" s="934">
        <v>2024</v>
      </c>
      <c r="E65" s="893">
        <v>15409</v>
      </c>
      <c r="F65" s="893">
        <v>5283370750.9700003</v>
      </c>
      <c r="G65" s="356"/>
      <c r="H65" s="893">
        <v>24786</v>
      </c>
      <c r="I65" s="893">
        <v>8539682766.0299997</v>
      </c>
      <c r="J65" s="356"/>
      <c r="K65" s="893">
        <v>29448</v>
      </c>
      <c r="L65" s="893">
        <v>10172739080.639999</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8.1" customHeight="1">
      <c r="B66" s="351"/>
      <c r="C66" s="351"/>
      <c r="D66" s="934"/>
      <c r="E66" s="616"/>
      <c r="F66" s="616"/>
      <c r="G66" s="616"/>
      <c r="H66" s="616"/>
      <c r="I66" s="616"/>
      <c r="J66" s="616"/>
      <c r="K66" s="616"/>
      <c r="L66" s="616"/>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t="s">
        <v>319</v>
      </c>
      <c r="C67" s="351"/>
      <c r="D67" s="934">
        <v>2022</v>
      </c>
      <c r="E67" s="616">
        <v>4980</v>
      </c>
      <c r="F67" s="616">
        <v>2207111843.6599998</v>
      </c>
      <c r="G67" s="616"/>
      <c r="H67" s="616">
        <v>11211</v>
      </c>
      <c r="I67" s="616">
        <v>4983327914.8999996</v>
      </c>
      <c r="J67" s="616"/>
      <c r="K67" s="616">
        <v>15338</v>
      </c>
      <c r="L67" s="616">
        <v>6828474963.1899996</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c r="C68" s="351"/>
      <c r="D68" s="934">
        <v>2023</v>
      </c>
      <c r="E68" s="616">
        <v>5820</v>
      </c>
      <c r="F68" s="616">
        <v>2576374005.4099998</v>
      </c>
      <c r="G68" s="616"/>
      <c r="H68" s="616">
        <v>12584</v>
      </c>
      <c r="I68" s="616">
        <v>5601856182.54</v>
      </c>
      <c r="J68" s="616"/>
      <c r="K68" s="616">
        <v>17215</v>
      </c>
      <c r="L68" s="616">
        <v>7668384680.6199999</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c r="C69" s="351"/>
      <c r="D69" s="934">
        <v>2024</v>
      </c>
      <c r="E69" s="893">
        <v>6364</v>
      </c>
      <c r="F69" s="893">
        <v>2816953131.4299998</v>
      </c>
      <c r="G69" s="356"/>
      <c r="H69" s="893">
        <v>13481</v>
      </c>
      <c r="I69" s="893">
        <v>5997778683.1000004</v>
      </c>
      <c r="J69" s="356"/>
      <c r="K69" s="893">
        <v>17347</v>
      </c>
      <c r="L69" s="893">
        <v>7719776963.4799995</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8.1" customHeight="1">
      <c r="B70" s="351"/>
      <c r="C70" s="351"/>
      <c r="D70" s="934"/>
      <c r="E70" s="616"/>
      <c r="F70" s="616"/>
      <c r="G70" s="616"/>
      <c r="H70" s="616"/>
      <c r="I70" s="616"/>
      <c r="J70" s="616"/>
      <c r="K70" s="616"/>
      <c r="L70" s="616"/>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t="s">
        <v>320</v>
      </c>
      <c r="C71" s="351"/>
      <c r="D71" s="934">
        <v>2022</v>
      </c>
      <c r="E71" s="616">
        <v>4320</v>
      </c>
      <c r="F71" s="616">
        <v>2743583334.46</v>
      </c>
      <c r="G71" s="616"/>
      <c r="H71" s="616">
        <v>13945</v>
      </c>
      <c r="I71" s="616">
        <v>9143884015.8199997</v>
      </c>
      <c r="J71" s="616"/>
      <c r="K71" s="616">
        <v>21962</v>
      </c>
      <c r="L71" s="616">
        <v>14680756378.24</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c r="C72" s="351"/>
      <c r="D72" s="934">
        <v>2023</v>
      </c>
      <c r="E72" s="616">
        <v>5098</v>
      </c>
      <c r="F72" s="616">
        <v>3237413765.3499999</v>
      </c>
      <c r="G72" s="616"/>
      <c r="H72" s="616">
        <v>16356</v>
      </c>
      <c r="I72" s="616">
        <v>10740381542.639999</v>
      </c>
      <c r="J72" s="616"/>
      <c r="K72" s="616">
        <v>25517</v>
      </c>
      <c r="L72" s="616">
        <v>17106688112.77</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c r="C73" s="351"/>
      <c r="D73" s="934">
        <v>2024</v>
      </c>
      <c r="E73" s="893">
        <v>5597</v>
      </c>
      <c r="F73" s="893">
        <v>3554217507.1999998</v>
      </c>
      <c r="G73" s="356"/>
      <c r="H73" s="893">
        <v>18334</v>
      </c>
      <c r="I73" s="893">
        <v>12074394599.23</v>
      </c>
      <c r="J73" s="356"/>
      <c r="K73" s="893">
        <v>27564</v>
      </c>
      <c r="L73" s="893">
        <v>18538886989.77</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8.1" customHeight="1">
      <c r="B74" s="351"/>
      <c r="C74" s="351"/>
      <c r="D74" s="934"/>
      <c r="E74" s="616"/>
      <c r="F74" s="616"/>
      <c r="G74" s="616"/>
      <c r="H74" s="616"/>
      <c r="I74" s="616"/>
      <c r="J74" s="616"/>
      <c r="K74" s="616"/>
      <c r="L74" s="616"/>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t="s">
        <v>261</v>
      </c>
      <c r="C75" s="351"/>
      <c r="D75" s="934">
        <v>2022</v>
      </c>
      <c r="E75" s="616">
        <v>420</v>
      </c>
      <c r="F75" s="616">
        <v>589780994.25999999</v>
      </c>
      <c r="G75" s="616"/>
      <c r="H75" s="616">
        <v>2309</v>
      </c>
      <c r="I75" s="616">
        <v>3230277196.1999998</v>
      </c>
      <c r="J75" s="616"/>
      <c r="K75" s="616">
        <v>5622</v>
      </c>
      <c r="L75" s="616">
        <v>8237294956.4099998</v>
      </c>
      <c r="M75" s="349"/>
      <c r="N75" s="350"/>
      <c r="O75" s="350"/>
      <c r="P75" s="350"/>
      <c r="Q75" s="350"/>
      <c r="R75" s="350"/>
      <c r="S75" s="350"/>
      <c r="T75" s="350"/>
      <c r="U75" s="350"/>
      <c r="V75" s="350"/>
      <c r="W75" s="350"/>
      <c r="X75" s="350"/>
      <c r="Y75" s="350"/>
      <c r="Z75" s="350"/>
      <c r="AA75" s="350"/>
      <c r="AB75" s="350"/>
      <c r="AC75" s="350"/>
      <c r="AD75" s="350"/>
      <c r="AE75" s="350"/>
      <c r="AF75" s="350"/>
      <c r="AG75" s="350"/>
      <c r="AH75" s="350"/>
      <c r="AI75" s="350"/>
      <c r="AJ75" s="350"/>
    </row>
    <row r="76" spans="1:36" ht="15" customHeight="1">
      <c r="B76" s="351"/>
      <c r="C76" s="351"/>
      <c r="D76" s="934">
        <v>2023</v>
      </c>
      <c r="E76" s="616">
        <v>483</v>
      </c>
      <c r="F76" s="616">
        <v>677774914.89999998</v>
      </c>
      <c r="G76" s="616"/>
      <c r="H76" s="616">
        <v>2705</v>
      </c>
      <c r="I76" s="616">
        <v>3783626863.8800001</v>
      </c>
      <c r="J76" s="616"/>
      <c r="K76" s="616">
        <v>6757</v>
      </c>
      <c r="L76" s="616">
        <v>9871002835.9400005</v>
      </c>
      <c r="M76" s="349"/>
      <c r="P76" s="350"/>
      <c r="Q76" s="350"/>
      <c r="R76" s="350"/>
      <c r="S76" s="350"/>
      <c r="T76" s="350"/>
      <c r="U76" s="350"/>
      <c r="V76" s="350"/>
      <c r="W76" s="350"/>
      <c r="X76" s="350"/>
      <c r="Y76" s="350"/>
      <c r="Z76" s="350"/>
      <c r="AA76" s="350"/>
      <c r="AB76" s="350"/>
      <c r="AC76" s="350"/>
      <c r="AD76" s="350"/>
      <c r="AE76" s="350"/>
      <c r="AF76" s="350"/>
      <c r="AG76" s="350"/>
      <c r="AH76" s="350"/>
      <c r="AI76" s="350"/>
      <c r="AJ76" s="350"/>
    </row>
    <row r="77" spans="1:36" ht="15" customHeight="1">
      <c r="B77" s="351"/>
      <c r="C77" s="351"/>
      <c r="D77" s="934">
        <v>2024</v>
      </c>
      <c r="E77" s="893">
        <v>547</v>
      </c>
      <c r="F77" s="893">
        <v>765487879.35000002</v>
      </c>
      <c r="G77" s="356"/>
      <c r="H77" s="893">
        <v>3155</v>
      </c>
      <c r="I77" s="893">
        <v>4416277827.2799997</v>
      </c>
      <c r="J77" s="356"/>
      <c r="K77" s="893">
        <v>7967</v>
      </c>
      <c r="L77" s="893">
        <v>11671199097.879999</v>
      </c>
    </row>
    <row r="78" spans="1:36" s="900" customFormat="1" ht="8.1" customHeight="1" thickBot="1">
      <c r="A78" s="881"/>
      <c r="B78" s="895"/>
      <c r="C78" s="895"/>
      <c r="D78" s="882"/>
      <c r="E78" s="895"/>
      <c r="F78" s="895"/>
      <c r="G78" s="895"/>
      <c r="H78" s="895"/>
      <c r="I78" s="895"/>
      <c r="J78" s="895"/>
      <c r="K78" s="895"/>
      <c r="L78" s="895"/>
      <c r="M78" s="349"/>
    </row>
    <row r="79" spans="1:36" s="900" customFormat="1">
      <c r="A79" s="896"/>
      <c r="B79" s="896"/>
      <c r="C79" s="896"/>
      <c r="D79" s="897"/>
      <c r="E79" s="616"/>
      <c r="F79" s="616"/>
      <c r="G79" s="616"/>
      <c r="H79" s="616"/>
      <c r="I79" s="616"/>
      <c r="J79" s="616"/>
      <c r="K79" s="616"/>
      <c r="L79" s="616"/>
      <c r="M79" s="1006" t="s">
        <v>165</v>
      </c>
    </row>
    <row r="80" spans="1:36">
      <c r="A80" s="896"/>
      <c r="B80" s="896"/>
      <c r="C80" s="896"/>
      <c r="D80" s="897"/>
      <c r="M80" s="975" t="s">
        <v>106</v>
      </c>
    </row>
    <row r="82" spans="2:43">
      <c r="E82" s="901"/>
      <c r="F82" s="901"/>
      <c r="G82" s="901"/>
      <c r="H82" s="901"/>
      <c r="I82" s="901"/>
      <c r="J82" s="901"/>
      <c r="K82" s="901"/>
      <c r="L82" s="901"/>
      <c r="M82" s="901"/>
    </row>
    <row r="83" spans="2:43">
      <c r="B83" s="894"/>
    </row>
    <row r="84" spans="2:43">
      <c r="B84" s="894"/>
    </row>
    <row r="85" spans="2:43" s="610" customFormat="1">
      <c r="B85" s="894"/>
      <c r="D85" s="613"/>
      <c r="E85" s="861"/>
      <c r="F85" s="861"/>
      <c r="G85" s="861"/>
      <c r="H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H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H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H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H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H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H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H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H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H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H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H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H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H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H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894"/>
      <c r="D100" s="613"/>
      <c r="E100" s="861"/>
      <c r="F100" s="861"/>
      <c r="G100" s="861"/>
      <c r="H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894"/>
      <c r="D101" s="613"/>
      <c r="E101" s="861"/>
      <c r="F101" s="861"/>
      <c r="G101" s="861"/>
      <c r="H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E102" s="861"/>
      <c r="F102" s="861"/>
      <c r="G102" s="861"/>
      <c r="H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H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894"/>
      <c r="D104" s="613"/>
      <c r="E104" s="861"/>
      <c r="F104" s="861"/>
      <c r="G104" s="861"/>
      <c r="H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902"/>
      <c r="D105" s="613"/>
      <c r="E105" s="861"/>
      <c r="F105" s="861"/>
      <c r="G105" s="861"/>
      <c r="H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902"/>
      <c r="D106" s="613"/>
      <c r="E106" s="861"/>
      <c r="F106" s="861"/>
      <c r="G106" s="861"/>
      <c r="H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H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H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H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H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H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H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H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H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H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H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H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H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H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894"/>
      <c r="D120" s="613"/>
      <c r="E120" s="861"/>
      <c r="F120" s="861"/>
      <c r="G120" s="861"/>
      <c r="H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894"/>
      <c r="D121" s="613"/>
      <c r="E121" s="861"/>
      <c r="F121" s="861"/>
      <c r="G121" s="861"/>
      <c r="H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H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H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H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H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H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H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H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1:59" s="610" customFormat="1">
      <c r="B129" s="903"/>
      <c r="D129" s="613"/>
      <c r="E129" s="861"/>
      <c r="F129" s="861"/>
      <c r="G129" s="861"/>
      <c r="H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row r="130" spans="1:59" s="610" customFormat="1">
      <c r="B130" s="903"/>
      <c r="D130" s="613"/>
      <c r="E130" s="861"/>
      <c r="F130" s="861"/>
      <c r="G130" s="861"/>
      <c r="H130" s="861"/>
      <c r="I130" s="861"/>
      <c r="J130" s="861"/>
      <c r="K130" s="861"/>
      <c r="L130" s="861"/>
      <c r="M130" s="861"/>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row>
    <row r="131" spans="1:59" s="610" customFormat="1">
      <c r="B131" s="903"/>
      <c r="D131" s="613"/>
      <c r="E131" s="861"/>
      <c r="F131" s="861"/>
      <c r="G131" s="861"/>
      <c r="H131" s="861"/>
      <c r="I131" s="861"/>
      <c r="J131" s="861"/>
      <c r="K131" s="861"/>
      <c r="L131" s="861"/>
      <c r="M131" s="861"/>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row>
    <row r="132" spans="1:59" s="861" customFormat="1">
      <c r="A132" s="610"/>
      <c r="B132" s="610"/>
      <c r="C132" s="610"/>
      <c r="D132" s="613"/>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row>
    <row r="133" spans="1:59" s="861" customFormat="1">
      <c r="A133" s="610"/>
      <c r="B133" s="610"/>
      <c r="C133" s="610"/>
      <c r="D133" s="613"/>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row>
    <row r="134" spans="1:59" s="861" customFormat="1">
      <c r="A134" s="610"/>
      <c r="B134" s="610"/>
      <c r="C134" s="610"/>
      <c r="D134" s="613"/>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row>
  </sheetData>
  <mergeCells count="4">
    <mergeCell ref="E12:L12"/>
    <mergeCell ref="E13:F13"/>
    <mergeCell ref="H13:I13"/>
    <mergeCell ref="K13:L13"/>
  </mergeCells>
  <printOptions horizontalCentered="1"/>
  <pageMargins left="0.45" right="0.45" top="0.75" bottom="0.75" header="0.3" footer="0.3"/>
  <pageSetup paperSize="9" scale="70"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5C65F-51C1-48E4-95E3-A84041185180}">
  <dimension ref="A1:BG134"/>
  <sheetViews>
    <sheetView showGridLines="0" view="pageBreakPreview" topLeftCell="E6" zoomScale="85" zoomScaleNormal="100" zoomScaleSheetLayoutView="85"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9.85546875" style="613" customWidth="1"/>
    <col min="5" max="5" width="11" style="861" customWidth="1"/>
    <col min="6" max="6" width="20.28515625" style="861" customWidth="1"/>
    <col min="7" max="7" width="1.42578125" style="861" customWidth="1"/>
    <col min="8" max="8" width="11" style="610" customWidth="1"/>
    <col min="9" max="9" width="20.28515625" style="861" customWidth="1"/>
    <col min="10" max="10" width="1.42578125" style="861" customWidth="1"/>
    <col min="11" max="11" width="11" style="861" customWidth="1"/>
    <col min="12" max="12" width="20.28515625" style="861" customWidth="1"/>
    <col min="13" max="13" width="1.5703125" style="861" customWidth="1"/>
    <col min="14" max="16384" width="10" style="362"/>
  </cols>
  <sheetData>
    <row r="1" spans="1:13" ht="15" customHeight="1">
      <c r="M1" s="342" t="s">
        <v>0</v>
      </c>
    </row>
    <row r="2" spans="1:13" ht="15" customHeight="1">
      <c r="M2" s="343" t="s">
        <v>1</v>
      </c>
    </row>
    <row r="3" spans="1:13" ht="15" customHeight="1">
      <c r="E3" s="904"/>
      <c r="F3" s="981"/>
    </row>
    <row r="4" spans="1:13" ht="15" customHeight="1">
      <c r="E4" s="904"/>
      <c r="F4" s="980"/>
    </row>
    <row r="5" spans="1:13" s="848" customFormat="1" ht="16.5">
      <c r="A5" s="842"/>
      <c r="B5" s="843" t="s">
        <v>293</v>
      </c>
      <c r="C5" s="844" t="s">
        <v>456</v>
      </c>
      <c r="D5" s="845"/>
      <c r="E5" s="904"/>
      <c r="F5" s="904"/>
      <c r="G5" s="861"/>
      <c r="H5" s="610"/>
      <c r="I5" s="861"/>
      <c r="J5" s="861"/>
      <c r="K5" s="861"/>
      <c r="L5" s="861"/>
      <c r="M5" s="885"/>
    </row>
    <row r="6" spans="1:13" s="848" customFormat="1" ht="16.5">
      <c r="A6" s="842"/>
      <c r="B6" s="843"/>
      <c r="C6" s="844" t="s">
        <v>459</v>
      </c>
      <c r="D6" s="845"/>
      <c r="E6" s="906"/>
      <c r="F6" s="906"/>
      <c r="G6" s="861"/>
      <c r="H6" s="610"/>
      <c r="I6" s="861"/>
      <c r="J6" s="861"/>
      <c r="K6" s="861"/>
      <c r="L6" s="861"/>
      <c r="M6" s="885"/>
    </row>
    <row r="7" spans="1:13" s="848" customFormat="1" ht="16.5">
      <c r="A7" s="842"/>
      <c r="B7" s="849" t="s">
        <v>294</v>
      </c>
      <c r="C7" s="850" t="s">
        <v>460</v>
      </c>
      <c r="D7" s="851"/>
      <c r="E7" s="855"/>
      <c r="F7" s="855"/>
      <c r="G7" s="861"/>
      <c r="H7" s="610"/>
      <c r="I7" s="861"/>
      <c r="J7" s="861"/>
      <c r="K7" s="861"/>
      <c r="L7" s="861"/>
      <c r="M7" s="885"/>
    </row>
    <row r="8" spans="1:13" s="848" customFormat="1" ht="16.5">
      <c r="A8" s="842"/>
      <c r="B8" s="849"/>
      <c r="C8" s="850" t="s">
        <v>461</v>
      </c>
      <c r="D8" s="851"/>
      <c r="E8" s="861"/>
      <c r="F8" s="861"/>
      <c r="G8" s="861"/>
      <c r="H8" s="610"/>
      <c r="I8" s="861"/>
      <c r="J8" s="861"/>
      <c r="K8" s="861"/>
      <c r="L8" s="861"/>
      <c r="M8" s="885"/>
    </row>
    <row r="9" spans="1:13" s="848" customFormat="1" ht="16.5">
      <c r="A9" s="842"/>
      <c r="B9" s="849"/>
      <c r="C9" s="850"/>
      <c r="D9" s="851"/>
      <c r="E9" s="861"/>
      <c r="F9" s="861"/>
      <c r="G9" s="861"/>
      <c r="H9" s="610"/>
      <c r="I9" s="861"/>
      <c r="J9" s="861"/>
      <c r="K9" s="861"/>
      <c r="L9" s="861"/>
      <c r="M9" s="885"/>
    </row>
    <row r="10" spans="1:13" ht="15" customHeight="1" thickBot="1">
      <c r="B10" s="610" t="s">
        <v>447</v>
      </c>
    </row>
    <row r="11" spans="1:13" ht="14.25" thickTop="1">
      <c r="A11" s="852"/>
      <c r="B11" s="853"/>
      <c r="C11" s="853"/>
      <c r="D11" s="589"/>
      <c r="E11" s="886"/>
      <c r="F11" s="886"/>
      <c r="G11" s="886"/>
      <c r="H11" s="853"/>
      <c r="I11" s="886"/>
      <c r="J11" s="886"/>
      <c r="K11" s="886"/>
      <c r="L11" s="886"/>
      <c r="M11" s="886"/>
    </row>
    <row r="12" spans="1:13" ht="18" customHeight="1">
      <c r="B12" s="983" t="s">
        <v>432</v>
      </c>
      <c r="C12" s="351"/>
      <c r="D12" s="887" t="s">
        <v>337</v>
      </c>
      <c r="E12" s="999" t="s">
        <v>450</v>
      </c>
      <c r="F12" s="999"/>
      <c r="G12" s="999"/>
      <c r="H12" s="999"/>
      <c r="I12" s="999"/>
      <c r="J12" s="999"/>
      <c r="K12" s="999"/>
      <c r="L12" s="999"/>
      <c r="M12" s="887"/>
    </row>
    <row r="13" spans="1:13" ht="18" customHeight="1">
      <c r="B13" s="983" t="s">
        <v>433</v>
      </c>
      <c r="C13" s="889"/>
      <c r="D13" s="890" t="s">
        <v>338</v>
      </c>
      <c r="E13" s="888" t="s">
        <v>420</v>
      </c>
      <c r="F13" s="888"/>
      <c r="G13" s="855"/>
      <c r="H13" s="888" t="s">
        <v>421</v>
      </c>
      <c r="I13" s="888"/>
      <c r="J13" s="855"/>
      <c r="K13" s="888" t="s">
        <v>422</v>
      </c>
      <c r="L13" s="888"/>
      <c r="M13" s="891"/>
    </row>
    <row r="14" spans="1:13" ht="18" customHeight="1">
      <c r="B14" s="988" t="s">
        <v>434</v>
      </c>
      <c r="C14" s="889"/>
      <c r="D14" s="890"/>
      <c r="E14" s="859" t="s">
        <v>271</v>
      </c>
      <c r="F14" s="860" t="s">
        <v>408</v>
      </c>
      <c r="G14" s="858"/>
      <c r="H14" s="859" t="s">
        <v>271</v>
      </c>
      <c r="I14" s="860" t="s">
        <v>408</v>
      </c>
      <c r="J14" s="858"/>
      <c r="K14" s="859" t="s">
        <v>271</v>
      </c>
      <c r="L14" s="860" t="s">
        <v>408</v>
      </c>
      <c r="M14" s="858"/>
    </row>
    <row r="15" spans="1:13" ht="18" customHeight="1">
      <c r="B15" s="988" t="s">
        <v>435</v>
      </c>
      <c r="C15" s="889"/>
      <c r="D15" s="890"/>
      <c r="E15" s="862" t="s">
        <v>262</v>
      </c>
      <c r="F15" s="863" t="s">
        <v>409</v>
      </c>
      <c r="G15" s="858"/>
      <c r="H15" s="862" t="s">
        <v>262</v>
      </c>
      <c r="I15" s="863" t="s">
        <v>409</v>
      </c>
      <c r="J15" s="858"/>
      <c r="K15" s="862" t="s">
        <v>262</v>
      </c>
      <c r="L15" s="863" t="s">
        <v>409</v>
      </c>
      <c r="M15" s="858"/>
    </row>
    <row r="16" spans="1:13">
      <c r="B16" s="889"/>
      <c r="C16" s="889"/>
      <c r="D16" s="890"/>
      <c r="E16" s="909"/>
      <c r="F16" s="864" t="s">
        <v>410</v>
      </c>
      <c r="G16" s="858"/>
      <c r="H16" s="862"/>
      <c r="I16" s="864" t="s">
        <v>410</v>
      </c>
      <c r="J16" s="858"/>
      <c r="K16" s="858"/>
      <c r="L16" s="864" t="s">
        <v>410</v>
      </c>
      <c r="M16" s="858"/>
    </row>
    <row r="17" spans="1:30" ht="8.1" customHeight="1">
      <c r="A17" s="865"/>
      <c r="B17" s="866"/>
      <c r="C17" s="866"/>
      <c r="D17" s="867"/>
      <c r="E17" s="910"/>
      <c r="F17" s="910"/>
      <c r="G17" s="868"/>
      <c r="H17" s="868"/>
      <c r="I17" s="868"/>
      <c r="J17" s="868"/>
      <c r="K17" s="868"/>
      <c r="L17" s="868"/>
      <c r="M17" s="868"/>
    </row>
    <row r="18" spans="1:30" ht="8.1" customHeight="1">
      <c r="B18" s="608"/>
      <c r="C18" s="608"/>
      <c r="D18" s="597"/>
      <c r="E18" s="858"/>
      <c r="F18" s="858"/>
      <c r="G18" s="855"/>
      <c r="H18" s="855"/>
      <c r="I18" s="855"/>
      <c r="J18" s="855"/>
      <c r="K18" s="855"/>
      <c r="L18" s="855"/>
      <c r="M18" s="855"/>
    </row>
    <row r="19" spans="1:30" ht="15" customHeight="1">
      <c r="B19" s="608" t="s">
        <v>411</v>
      </c>
      <c r="C19" s="608"/>
      <c r="D19" s="597">
        <v>2022</v>
      </c>
      <c r="E19" s="864">
        <v>677984</v>
      </c>
      <c r="F19" s="864">
        <v>74016806918.300003</v>
      </c>
      <c r="G19" s="864"/>
      <c r="H19" s="864">
        <v>517912</v>
      </c>
      <c r="I19" s="864">
        <v>45948676288.580002</v>
      </c>
      <c r="J19" s="864"/>
      <c r="K19" s="864">
        <v>266064</v>
      </c>
      <c r="L19" s="864">
        <v>27204442180.549999</v>
      </c>
      <c r="M19" s="855"/>
      <c r="N19" s="350"/>
      <c r="O19" s="350"/>
      <c r="P19" s="350"/>
      <c r="Q19" s="350"/>
      <c r="R19" s="350"/>
      <c r="S19" s="350"/>
      <c r="T19" s="350"/>
      <c r="U19" s="350"/>
      <c r="V19" s="350"/>
      <c r="W19" s="350"/>
      <c r="X19" s="350"/>
      <c r="Y19" s="350"/>
      <c r="Z19" s="350"/>
      <c r="AA19" s="350"/>
      <c r="AB19" s="350"/>
      <c r="AC19" s="350"/>
      <c r="AD19" s="350"/>
    </row>
    <row r="20" spans="1:30" ht="15" customHeight="1">
      <c r="B20" s="608"/>
      <c r="C20" s="608"/>
      <c r="D20" s="597">
        <v>2023</v>
      </c>
      <c r="E20" s="864">
        <v>691091</v>
      </c>
      <c r="F20" s="864">
        <v>82828112046.369995</v>
      </c>
      <c r="G20" s="864"/>
      <c r="H20" s="864">
        <v>548907</v>
      </c>
      <c r="I20" s="864">
        <v>51815635101.110001</v>
      </c>
      <c r="J20" s="864"/>
      <c r="K20" s="864">
        <v>301749</v>
      </c>
      <c r="L20" s="864">
        <v>32228739640.34</v>
      </c>
      <c r="M20" s="855"/>
      <c r="N20" s="350"/>
      <c r="O20" s="350"/>
      <c r="P20" s="350"/>
      <c r="Q20" s="350"/>
      <c r="R20" s="350"/>
      <c r="S20" s="350"/>
      <c r="T20" s="350"/>
      <c r="U20" s="350"/>
      <c r="V20" s="350"/>
      <c r="W20" s="350"/>
      <c r="X20" s="350"/>
      <c r="Y20" s="350"/>
      <c r="Z20" s="350"/>
      <c r="AA20" s="350"/>
      <c r="AB20" s="350"/>
      <c r="AC20" s="350"/>
      <c r="AD20" s="350"/>
    </row>
    <row r="21" spans="1:30" ht="15" customHeight="1">
      <c r="B21" s="608"/>
      <c r="C21" s="608"/>
      <c r="D21" s="597">
        <v>2024</v>
      </c>
      <c r="E21" s="892">
        <v>293714</v>
      </c>
      <c r="F21" s="892">
        <v>73702077944.069992</v>
      </c>
      <c r="H21" s="892">
        <v>203791</v>
      </c>
      <c r="I21" s="892">
        <v>45784699223.260002</v>
      </c>
      <c r="J21" s="892"/>
      <c r="K21" s="892">
        <v>107039</v>
      </c>
      <c r="L21" s="892">
        <v>25487468196.240002</v>
      </c>
      <c r="M21" s="855"/>
      <c r="N21" s="350"/>
      <c r="O21" s="350"/>
      <c r="P21" s="350"/>
      <c r="Q21" s="350"/>
      <c r="R21" s="350"/>
      <c r="S21" s="350"/>
      <c r="T21" s="350"/>
      <c r="U21" s="350"/>
      <c r="V21" s="350"/>
      <c r="W21" s="350"/>
      <c r="X21" s="350"/>
      <c r="Y21" s="350"/>
      <c r="Z21" s="350"/>
      <c r="AA21" s="350"/>
      <c r="AB21" s="350"/>
      <c r="AC21" s="350"/>
      <c r="AD21" s="350"/>
    </row>
    <row r="22" spans="1:30" ht="8.1" customHeight="1">
      <c r="B22" s="608"/>
      <c r="C22" s="608"/>
      <c r="D22" s="934"/>
      <c r="E22" s="616"/>
      <c r="F22" s="616"/>
      <c r="G22" s="363"/>
      <c r="H22" s="616"/>
      <c r="I22" s="616"/>
      <c r="J22" s="363"/>
      <c r="K22" s="616"/>
      <c r="L22" s="616"/>
      <c r="M22" s="345"/>
      <c r="N22" s="350"/>
      <c r="O22" s="350"/>
      <c r="P22" s="350"/>
      <c r="Q22" s="350"/>
      <c r="R22" s="350"/>
      <c r="S22" s="350"/>
      <c r="T22" s="350"/>
      <c r="U22" s="350"/>
      <c r="V22" s="350"/>
      <c r="W22" s="350"/>
      <c r="X22" s="350"/>
      <c r="Y22" s="350"/>
      <c r="Z22" s="350"/>
      <c r="AA22" s="350"/>
      <c r="AB22" s="350"/>
      <c r="AC22" s="350"/>
      <c r="AD22" s="350"/>
    </row>
    <row r="23" spans="1:30" ht="15" customHeight="1">
      <c r="B23" s="351" t="s">
        <v>436</v>
      </c>
      <c r="C23" s="351"/>
      <c r="D23" s="934">
        <v>2022</v>
      </c>
      <c r="E23" s="616">
        <v>200494</v>
      </c>
      <c r="F23" s="616">
        <v>282424222.66000003</v>
      </c>
      <c r="G23" s="616"/>
      <c r="H23" s="616">
        <v>213637</v>
      </c>
      <c r="I23" s="616">
        <v>297662186.49000001</v>
      </c>
      <c r="J23" s="616"/>
      <c r="K23" s="616">
        <v>108308</v>
      </c>
      <c r="L23" s="616">
        <v>144390719.27000001</v>
      </c>
      <c r="M23" s="345"/>
      <c r="N23" s="350"/>
      <c r="O23" s="350"/>
      <c r="P23" s="350"/>
      <c r="Q23" s="350"/>
      <c r="R23" s="350"/>
      <c r="S23" s="350"/>
      <c r="T23" s="350"/>
      <c r="U23" s="350"/>
      <c r="V23" s="350"/>
      <c r="W23" s="350"/>
      <c r="X23" s="350"/>
      <c r="Y23" s="350"/>
      <c r="Z23" s="350"/>
      <c r="AA23" s="350"/>
      <c r="AB23" s="350"/>
      <c r="AC23" s="350"/>
      <c r="AD23" s="350"/>
    </row>
    <row r="24" spans="1:30" ht="15" customHeight="1">
      <c r="B24" s="351"/>
      <c r="C24" s="351"/>
      <c r="D24" s="934">
        <v>2023</v>
      </c>
      <c r="E24" s="616">
        <v>190594</v>
      </c>
      <c r="F24" s="616">
        <v>326627171.25999999</v>
      </c>
      <c r="G24" s="616"/>
      <c r="H24" s="616">
        <v>231321</v>
      </c>
      <c r="I24" s="616">
        <v>321496991.85000002</v>
      </c>
      <c r="J24" s="616"/>
      <c r="K24" s="616">
        <v>125067</v>
      </c>
      <c r="L24" s="616">
        <v>165954419.33000001</v>
      </c>
      <c r="M24" s="345"/>
      <c r="N24" s="350"/>
      <c r="O24" s="350"/>
      <c r="P24" s="350"/>
      <c r="Q24" s="350"/>
      <c r="R24" s="350"/>
      <c r="S24" s="350"/>
      <c r="T24" s="350"/>
      <c r="U24" s="350"/>
      <c r="V24" s="350"/>
      <c r="W24" s="350"/>
      <c r="X24" s="350"/>
      <c r="Y24" s="350"/>
      <c r="Z24" s="350"/>
      <c r="AA24" s="350"/>
      <c r="AB24" s="350"/>
      <c r="AC24" s="350"/>
      <c r="AD24" s="350"/>
    </row>
    <row r="25" spans="1:30" ht="15" customHeight="1">
      <c r="B25" s="351"/>
      <c r="C25" s="351"/>
      <c r="D25" s="934">
        <v>2024</v>
      </c>
      <c r="E25" s="893">
        <v>24429</v>
      </c>
      <c r="F25" s="893">
        <v>53973596.450000003</v>
      </c>
      <c r="H25" s="893">
        <v>24809</v>
      </c>
      <c r="I25" s="893">
        <v>48722017.829999998</v>
      </c>
      <c r="J25" s="1004"/>
      <c r="K25" s="893">
        <v>18219</v>
      </c>
      <c r="L25" s="893">
        <v>28652132.440000001</v>
      </c>
      <c r="M25" s="345"/>
      <c r="N25" s="350"/>
      <c r="O25" s="350"/>
      <c r="P25" s="350"/>
      <c r="Q25" s="350"/>
      <c r="R25" s="350"/>
      <c r="S25" s="350"/>
      <c r="T25" s="350"/>
      <c r="U25" s="350"/>
      <c r="V25" s="350"/>
      <c r="W25" s="350"/>
      <c r="X25" s="350"/>
      <c r="Y25" s="350"/>
      <c r="Z25" s="350"/>
      <c r="AA25" s="350"/>
      <c r="AB25" s="350"/>
      <c r="AC25" s="350"/>
      <c r="AD25" s="350"/>
    </row>
    <row r="26" spans="1:30" ht="8.1" customHeight="1">
      <c r="B26" s="351"/>
      <c r="C26" s="351"/>
      <c r="D26" s="934"/>
      <c r="E26" s="616"/>
      <c r="F26" s="616"/>
      <c r="G26" s="616"/>
      <c r="H26" s="616"/>
      <c r="I26" s="616"/>
      <c r="J26" s="616"/>
      <c r="K26" s="616"/>
      <c r="L26" s="616"/>
      <c r="M26" s="346"/>
      <c r="N26" s="350"/>
      <c r="O26" s="350"/>
      <c r="P26" s="350"/>
      <c r="Q26" s="350"/>
      <c r="R26" s="350"/>
      <c r="S26" s="350"/>
      <c r="T26" s="350"/>
      <c r="U26" s="350"/>
      <c r="V26" s="350"/>
      <c r="W26" s="350"/>
      <c r="X26" s="350"/>
      <c r="Y26" s="350"/>
      <c r="Z26" s="350"/>
      <c r="AA26" s="350"/>
      <c r="AB26" s="350"/>
      <c r="AC26" s="350"/>
      <c r="AD26" s="350"/>
    </row>
    <row r="27" spans="1:30" ht="15" customHeight="1">
      <c r="B27" s="351" t="s">
        <v>309</v>
      </c>
      <c r="C27" s="351"/>
      <c r="D27" s="934">
        <v>2022</v>
      </c>
      <c r="E27" s="616">
        <v>49120</v>
      </c>
      <c r="F27" s="616">
        <v>358489412.19</v>
      </c>
      <c r="G27" s="616"/>
      <c r="H27" s="616">
        <v>43354</v>
      </c>
      <c r="I27" s="616">
        <v>314682708.22000003</v>
      </c>
      <c r="J27" s="616"/>
      <c r="K27" s="616">
        <v>20236</v>
      </c>
      <c r="L27" s="616">
        <v>146256710.53999999</v>
      </c>
      <c r="M27" s="346"/>
      <c r="N27" s="350"/>
      <c r="O27" s="350"/>
      <c r="P27" s="350"/>
      <c r="Q27" s="350"/>
      <c r="R27" s="350"/>
      <c r="S27" s="350"/>
      <c r="T27" s="350"/>
      <c r="U27" s="350"/>
      <c r="V27" s="350"/>
      <c r="W27" s="350"/>
      <c r="X27" s="350"/>
      <c r="Y27" s="350"/>
      <c r="Z27" s="350"/>
      <c r="AA27" s="350"/>
      <c r="AB27" s="350"/>
      <c r="AC27" s="350"/>
      <c r="AD27" s="350"/>
    </row>
    <row r="28" spans="1:30" ht="15" customHeight="1">
      <c r="B28" s="351"/>
      <c r="C28" s="351"/>
      <c r="D28" s="934">
        <v>2023</v>
      </c>
      <c r="E28" s="616">
        <v>51546</v>
      </c>
      <c r="F28" s="616">
        <v>376110812.25</v>
      </c>
      <c r="G28" s="616"/>
      <c r="H28" s="616">
        <v>44132</v>
      </c>
      <c r="I28" s="616">
        <v>319323283.74000001</v>
      </c>
      <c r="J28" s="616"/>
      <c r="K28" s="616">
        <v>22180</v>
      </c>
      <c r="L28" s="616">
        <v>159781760.74000001</v>
      </c>
      <c r="M28" s="346"/>
      <c r="N28" s="350"/>
      <c r="O28" s="350"/>
      <c r="P28" s="350"/>
      <c r="Q28" s="350"/>
      <c r="R28" s="350"/>
      <c r="S28" s="350"/>
      <c r="T28" s="350"/>
      <c r="U28" s="350"/>
      <c r="V28" s="350"/>
      <c r="W28" s="350"/>
      <c r="X28" s="350"/>
      <c r="Y28" s="350"/>
      <c r="Z28" s="350"/>
      <c r="AA28" s="350"/>
      <c r="AB28" s="350"/>
      <c r="AC28" s="350"/>
      <c r="AD28" s="350"/>
    </row>
    <row r="29" spans="1:30" ht="15" customHeight="1">
      <c r="B29" s="351"/>
      <c r="C29" s="351"/>
      <c r="D29" s="934">
        <v>2024</v>
      </c>
      <c r="E29" s="893">
        <v>10151</v>
      </c>
      <c r="F29" s="893">
        <v>76277503.109999999</v>
      </c>
      <c r="H29" s="893">
        <v>13313</v>
      </c>
      <c r="I29" s="893">
        <v>99015291.189999998</v>
      </c>
      <c r="J29" s="939"/>
      <c r="K29" s="893">
        <v>5137</v>
      </c>
      <c r="L29" s="893">
        <v>37195751.659999996</v>
      </c>
      <c r="M29" s="346"/>
      <c r="N29" s="350"/>
      <c r="O29" s="350"/>
      <c r="P29" s="350"/>
      <c r="Q29" s="350"/>
      <c r="R29" s="350"/>
      <c r="S29" s="350"/>
      <c r="T29" s="350"/>
      <c r="U29" s="350"/>
      <c r="V29" s="350"/>
      <c r="W29" s="350"/>
      <c r="X29" s="350"/>
      <c r="Y29" s="350"/>
      <c r="Z29" s="350"/>
      <c r="AA29" s="350"/>
      <c r="AB29" s="350"/>
      <c r="AC29" s="350"/>
      <c r="AD29" s="350"/>
    </row>
    <row r="30" spans="1:30" ht="8.1" customHeight="1">
      <c r="B30" s="351"/>
      <c r="C30" s="351"/>
      <c r="D30" s="934"/>
      <c r="E30" s="616"/>
      <c r="F30" s="616"/>
      <c r="G30" s="616"/>
      <c r="H30" s="616"/>
      <c r="I30" s="616"/>
      <c r="J30" s="616"/>
      <c r="K30" s="616"/>
      <c r="L30" s="616"/>
      <c r="M30" s="347"/>
      <c r="N30" s="350"/>
      <c r="O30" s="350"/>
      <c r="P30" s="350"/>
      <c r="Q30" s="350"/>
      <c r="R30" s="350"/>
      <c r="S30" s="350"/>
      <c r="T30" s="350"/>
      <c r="U30" s="350"/>
      <c r="V30" s="350"/>
      <c r="W30" s="350"/>
      <c r="X30" s="350"/>
      <c r="Y30" s="350"/>
      <c r="Z30" s="350"/>
      <c r="AA30" s="350"/>
      <c r="AB30" s="350"/>
      <c r="AC30" s="350"/>
      <c r="AD30" s="350"/>
    </row>
    <row r="31" spans="1:30" ht="15" customHeight="1">
      <c r="B31" s="351" t="s">
        <v>310</v>
      </c>
      <c r="C31" s="351"/>
      <c r="D31" s="934">
        <v>2022</v>
      </c>
      <c r="E31" s="616">
        <v>61281</v>
      </c>
      <c r="F31" s="616">
        <v>893913425.51999998</v>
      </c>
      <c r="G31" s="616"/>
      <c r="H31" s="616">
        <v>49461</v>
      </c>
      <c r="I31" s="616">
        <v>708667490.12</v>
      </c>
      <c r="J31" s="616"/>
      <c r="K31" s="616">
        <v>22327</v>
      </c>
      <c r="L31" s="616">
        <v>322447874.63</v>
      </c>
      <c r="M31" s="347"/>
      <c r="N31" s="350"/>
      <c r="O31" s="350"/>
      <c r="P31" s="350"/>
      <c r="Q31" s="350"/>
      <c r="R31" s="350"/>
      <c r="S31" s="350"/>
      <c r="T31" s="350"/>
      <c r="U31" s="350"/>
      <c r="V31" s="350"/>
      <c r="W31" s="350"/>
      <c r="X31" s="350"/>
      <c r="Y31" s="350"/>
      <c r="Z31" s="350"/>
      <c r="AA31" s="350"/>
      <c r="AB31" s="350"/>
      <c r="AC31" s="350"/>
      <c r="AD31" s="350"/>
    </row>
    <row r="32" spans="1:30" ht="15" customHeight="1">
      <c r="B32" s="351"/>
      <c r="C32" s="351"/>
      <c r="D32" s="934">
        <v>2023</v>
      </c>
      <c r="E32" s="616">
        <v>63420</v>
      </c>
      <c r="F32" s="616">
        <v>919067198.80999994</v>
      </c>
      <c r="G32" s="616"/>
      <c r="H32" s="616">
        <v>50880</v>
      </c>
      <c r="I32" s="616">
        <v>729800377.20000005</v>
      </c>
      <c r="J32" s="616"/>
      <c r="K32" s="616">
        <v>24489</v>
      </c>
      <c r="L32" s="616">
        <v>352901088.38</v>
      </c>
      <c r="M32" s="347"/>
      <c r="N32" s="350"/>
      <c r="O32" s="350"/>
      <c r="P32" s="350"/>
      <c r="Q32" s="350"/>
      <c r="R32" s="350"/>
      <c r="S32" s="350"/>
      <c r="T32" s="350"/>
      <c r="U32" s="350"/>
      <c r="V32" s="350"/>
      <c r="W32" s="350"/>
      <c r="X32" s="350"/>
      <c r="Y32" s="350"/>
      <c r="Z32" s="350"/>
      <c r="AA32" s="350"/>
      <c r="AB32" s="350"/>
      <c r="AC32" s="350"/>
      <c r="AD32" s="350"/>
    </row>
    <row r="33" spans="2:43" ht="15" customHeight="1">
      <c r="B33" s="351"/>
      <c r="C33" s="351"/>
      <c r="D33" s="934">
        <v>2024</v>
      </c>
      <c r="E33" s="893">
        <v>16510</v>
      </c>
      <c r="F33" s="893">
        <v>240180722.71000001</v>
      </c>
      <c r="H33" s="893">
        <v>21343</v>
      </c>
      <c r="I33" s="893">
        <v>311894428.37</v>
      </c>
      <c r="J33" s="1005"/>
      <c r="K33" s="893">
        <v>6811</v>
      </c>
      <c r="L33" s="893">
        <v>98914317.689999998</v>
      </c>
      <c r="M33" s="347"/>
      <c r="N33" s="350"/>
      <c r="O33" s="350"/>
      <c r="P33" s="350"/>
      <c r="Q33" s="350"/>
      <c r="R33" s="350"/>
      <c r="S33" s="350"/>
      <c r="T33" s="350"/>
      <c r="U33" s="350"/>
      <c r="V33" s="350"/>
      <c r="W33" s="350"/>
      <c r="X33" s="350"/>
      <c r="Y33" s="350"/>
      <c r="Z33" s="350"/>
      <c r="AA33" s="350"/>
      <c r="AB33" s="350"/>
      <c r="AC33" s="350"/>
      <c r="AD33" s="350"/>
    </row>
    <row r="34" spans="2:43" ht="8.1" customHeight="1">
      <c r="B34" s="351"/>
      <c r="C34" s="351"/>
      <c r="D34" s="934"/>
      <c r="E34" s="616"/>
      <c r="F34" s="616"/>
      <c r="G34" s="616"/>
      <c r="H34" s="616"/>
      <c r="I34" s="616"/>
      <c r="J34" s="616"/>
      <c r="K34" s="616"/>
      <c r="L34" s="616"/>
      <c r="M34" s="348"/>
      <c r="N34" s="350"/>
      <c r="O34" s="350"/>
      <c r="P34" s="350"/>
      <c r="Q34" s="350"/>
      <c r="R34" s="350"/>
      <c r="S34" s="350"/>
      <c r="T34" s="350"/>
      <c r="U34" s="350"/>
      <c r="V34" s="350"/>
      <c r="W34" s="350"/>
      <c r="X34" s="350"/>
      <c r="Y34" s="350"/>
      <c r="Z34" s="350"/>
      <c r="AA34" s="350"/>
      <c r="AB34" s="350"/>
      <c r="AC34" s="350"/>
      <c r="AD34" s="350"/>
    </row>
    <row r="35" spans="2:43" ht="15" customHeight="1">
      <c r="B35" s="351" t="s">
        <v>311</v>
      </c>
      <c r="C35" s="351"/>
      <c r="D35" s="934">
        <v>2022</v>
      </c>
      <c r="E35" s="616">
        <v>42060</v>
      </c>
      <c r="F35" s="616">
        <v>1039998050.84</v>
      </c>
      <c r="G35" s="616"/>
      <c r="H35" s="616">
        <v>28278</v>
      </c>
      <c r="I35" s="616">
        <v>694988645.70000005</v>
      </c>
      <c r="J35" s="616"/>
      <c r="K35" s="616">
        <v>14062</v>
      </c>
      <c r="L35" s="616">
        <v>346027360.36000001</v>
      </c>
      <c r="M35" s="348"/>
      <c r="N35" s="350"/>
      <c r="O35" s="350"/>
      <c r="P35" s="350"/>
      <c r="Q35" s="350"/>
      <c r="R35" s="350"/>
      <c r="S35" s="350"/>
      <c r="T35" s="350"/>
      <c r="U35" s="350"/>
      <c r="V35" s="350"/>
      <c r="W35" s="350"/>
      <c r="X35" s="350"/>
      <c r="Y35" s="350"/>
      <c r="Z35" s="350"/>
      <c r="AA35" s="350"/>
      <c r="AB35" s="350"/>
      <c r="AC35" s="350"/>
      <c r="AD35" s="350"/>
    </row>
    <row r="36" spans="2:43" ht="15" customHeight="1">
      <c r="B36" s="351"/>
      <c r="C36" s="351"/>
      <c r="D36" s="934">
        <v>2023</v>
      </c>
      <c r="E36" s="616">
        <v>41657</v>
      </c>
      <c r="F36" s="616">
        <v>1032093243.9</v>
      </c>
      <c r="G36" s="616"/>
      <c r="H36" s="616">
        <v>28647</v>
      </c>
      <c r="I36" s="616">
        <v>703788970.42999995</v>
      </c>
      <c r="J36" s="616"/>
      <c r="K36" s="616">
        <v>15378</v>
      </c>
      <c r="L36" s="616">
        <v>378965548.01999998</v>
      </c>
      <c r="M36" s="348"/>
      <c r="N36" s="350"/>
      <c r="O36" s="350"/>
      <c r="P36" s="350"/>
      <c r="Q36" s="350"/>
      <c r="R36" s="350"/>
      <c r="S36" s="350"/>
      <c r="T36" s="350"/>
      <c r="U36" s="350"/>
      <c r="V36" s="350"/>
      <c r="W36" s="350"/>
      <c r="X36" s="350"/>
      <c r="Y36" s="350"/>
      <c r="Z36" s="350"/>
      <c r="AA36" s="350"/>
      <c r="AB36" s="350"/>
      <c r="AC36" s="350"/>
      <c r="AD36" s="350"/>
    </row>
    <row r="37" spans="2:43" ht="15" customHeight="1">
      <c r="B37" s="351"/>
      <c r="C37" s="351"/>
      <c r="D37" s="934">
        <v>2024</v>
      </c>
      <c r="E37" s="893">
        <v>12020</v>
      </c>
      <c r="F37" s="893">
        <v>298563399.98000002</v>
      </c>
      <c r="H37" s="893">
        <v>12521</v>
      </c>
      <c r="I37" s="893">
        <v>307164882.58999997</v>
      </c>
      <c r="J37" s="941"/>
      <c r="K37" s="893">
        <v>5499</v>
      </c>
      <c r="L37" s="893">
        <v>135532425.78999999</v>
      </c>
      <c r="M37" s="348"/>
      <c r="P37" s="350"/>
      <c r="Q37" s="350"/>
      <c r="R37" s="350"/>
      <c r="S37" s="350"/>
      <c r="T37" s="350"/>
      <c r="U37" s="350"/>
      <c r="V37" s="350"/>
      <c r="W37" s="350"/>
      <c r="X37" s="350"/>
      <c r="Y37" s="350"/>
      <c r="Z37" s="350"/>
      <c r="AA37" s="350"/>
      <c r="AB37" s="350"/>
      <c r="AC37" s="350"/>
      <c r="AD37" s="350"/>
    </row>
    <row r="38" spans="2:43" ht="8.1" customHeight="1">
      <c r="B38" s="351"/>
      <c r="C38" s="351"/>
      <c r="D38" s="934"/>
      <c r="E38" s="616"/>
      <c r="F38" s="616"/>
      <c r="G38" s="616"/>
      <c r="H38" s="616"/>
      <c r="I38" s="616"/>
      <c r="J38" s="616"/>
      <c r="K38" s="616"/>
      <c r="L38" s="616"/>
      <c r="M38" s="349"/>
      <c r="N38" s="350"/>
      <c r="O38" s="350"/>
    </row>
    <row r="39" spans="2:43" ht="15" customHeight="1">
      <c r="B39" s="351" t="s">
        <v>312</v>
      </c>
      <c r="C39" s="894"/>
      <c r="D39" s="934">
        <v>2022</v>
      </c>
      <c r="E39" s="616">
        <v>31817</v>
      </c>
      <c r="F39" s="616">
        <v>1107291552.9300001</v>
      </c>
      <c r="G39" s="616"/>
      <c r="H39" s="616">
        <v>20019</v>
      </c>
      <c r="I39" s="616">
        <v>693527375.88999999</v>
      </c>
      <c r="J39" s="616"/>
      <c r="K39" s="616">
        <v>10121</v>
      </c>
      <c r="L39" s="616">
        <v>351188562.04000002</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15" customHeight="1">
      <c r="B40" s="351"/>
      <c r="C40" s="894"/>
      <c r="D40" s="934">
        <v>2023</v>
      </c>
      <c r="E40" s="616">
        <v>31925</v>
      </c>
      <c r="F40" s="616">
        <v>1110863234.53</v>
      </c>
      <c r="G40" s="616"/>
      <c r="H40" s="616">
        <v>20033</v>
      </c>
      <c r="I40" s="616">
        <v>693739983.67999995</v>
      </c>
      <c r="J40" s="616"/>
      <c r="K40" s="616">
        <v>11038</v>
      </c>
      <c r="L40" s="616">
        <v>382411454.99000001</v>
      </c>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c r="C41" s="894"/>
      <c r="D41" s="934">
        <v>2024</v>
      </c>
      <c r="E41" s="893">
        <v>10781</v>
      </c>
      <c r="F41" s="893">
        <v>375760365.99000001</v>
      </c>
      <c r="H41" s="893">
        <v>8869</v>
      </c>
      <c r="I41" s="893">
        <v>307716812.92000002</v>
      </c>
      <c r="J41" s="356"/>
      <c r="K41" s="893">
        <v>4188</v>
      </c>
      <c r="L41" s="893">
        <v>145228492.50999999</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8.1" customHeight="1">
      <c r="B42" s="351"/>
      <c r="C42" s="894"/>
      <c r="D42" s="934"/>
      <c r="E42" s="616"/>
      <c r="F42" s="616"/>
      <c r="G42" s="616"/>
      <c r="H42" s="616"/>
      <c r="I42" s="616"/>
      <c r="J42" s="616"/>
      <c r="K42" s="616"/>
      <c r="L42" s="616"/>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t="s">
        <v>313</v>
      </c>
      <c r="C43" s="894"/>
      <c r="D43" s="934">
        <v>2022</v>
      </c>
      <c r="E43" s="616">
        <v>25370</v>
      </c>
      <c r="F43" s="616">
        <v>1137136103.0699999</v>
      </c>
      <c r="G43" s="616"/>
      <c r="H43" s="616">
        <v>15759</v>
      </c>
      <c r="I43" s="616">
        <v>704577170.65999997</v>
      </c>
      <c r="J43" s="616"/>
      <c r="K43" s="616">
        <v>8019</v>
      </c>
      <c r="L43" s="616">
        <v>359248773.95999998</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15" customHeight="1">
      <c r="B44" s="351"/>
      <c r="C44" s="894"/>
      <c r="D44" s="934">
        <v>2023</v>
      </c>
      <c r="E44" s="616">
        <v>25725</v>
      </c>
      <c r="F44" s="616">
        <v>1153211372.28</v>
      </c>
      <c r="G44" s="616"/>
      <c r="H44" s="616">
        <v>15811</v>
      </c>
      <c r="I44" s="616">
        <v>707910549.83000004</v>
      </c>
      <c r="J44" s="616"/>
      <c r="K44" s="616">
        <v>8910</v>
      </c>
      <c r="L44" s="616">
        <v>399079435.47000003</v>
      </c>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c r="C45" s="894"/>
      <c r="D45" s="934">
        <v>2024</v>
      </c>
      <c r="E45" s="893">
        <v>9961</v>
      </c>
      <c r="F45" s="893">
        <v>447181161.06999999</v>
      </c>
      <c r="H45" s="893">
        <v>7194</v>
      </c>
      <c r="I45" s="893">
        <v>321921254.61000001</v>
      </c>
      <c r="J45" s="356"/>
      <c r="K45" s="893">
        <v>3617</v>
      </c>
      <c r="L45" s="893">
        <v>162277664.46000001</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8.1" customHeight="1">
      <c r="B46" s="351"/>
      <c r="C46" s="894"/>
      <c r="D46" s="934"/>
      <c r="E46" s="616"/>
      <c r="F46" s="616"/>
      <c r="G46" s="616"/>
      <c r="H46" s="616"/>
      <c r="I46" s="616"/>
      <c r="J46" s="616"/>
      <c r="K46" s="616"/>
      <c r="L46" s="616"/>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t="s">
        <v>314</v>
      </c>
      <c r="C47" s="894"/>
      <c r="D47" s="934">
        <v>2022</v>
      </c>
      <c r="E47" s="616">
        <v>39082</v>
      </c>
      <c r="F47" s="616">
        <v>2323134828.4000001</v>
      </c>
      <c r="G47" s="616"/>
      <c r="H47" s="616">
        <v>23643</v>
      </c>
      <c r="I47" s="616">
        <v>1401791797.71</v>
      </c>
      <c r="J47" s="616"/>
      <c r="K47" s="616">
        <v>13385</v>
      </c>
      <c r="L47" s="616">
        <v>796299457.14999998</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15" customHeight="1">
      <c r="B48" s="351"/>
      <c r="C48" s="894"/>
      <c r="D48" s="934">
        <v>2023</v>
      </c>
      <c r="E48" s="616">
        <v>39425</v>
      </c>
      <c r="F48" s="616">
        <v>2344788764.8899999</v>
      </c>
      <c r="G48" s="616"/>
      <c r="H48" s="616">
        <v>23758</v>
      </c>
      <c r="I48" s="616">
        <v>1406783276.3699999</v>
      </c>
      <c r="J48" s="616"/>
      <c r="K48" s="616">
        <v>14034</v>
      </c>
      <c r="L48" s="616">
        <v>833514179.91999996</v>
      </c>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c r="C49" s="894"/>
      <c r="D49" s="934">
        <v>2024</v>
      </c>
      <c r="E49" s="893">
        <v>17425</v>
      </c>
      <c r="F49" s="893">
        <v>1039240057.27</v>
      </c>
      <c r="H49" s="893">
        <v>11867</v>
      </c>
      <c r="I49" s="893">
        <v>704409084.73000002</v>
      </c>
      <c r="J49" s="356"/>
      <c r="K49" s="893">
        <v>6064</v>
      </c>
      <c r="L49" s="893">
        <v>360114566.88999999</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8.1" customHeight="1">
      <c r="B50" s="351"/>
      <c r="C50" s="894"/>
      <c r="D50" s="934"/>
      <c r="E50" s="616"/>
      <c r="F50" s="616"/>
      <c r="G50" s="616"/>
      <c r="H50" s="616"/>
      <c r="I50" s="616"/>
      <c r="J50" s="616"/>
      <c r="K50" s="616"/>
      <c r="L50" s="616"/>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t="s">
        <v>315</v>
      </c>
      <c r="C51" s="894"/>
      <c r="D51" s="934">
        <v>2022</v>
      </c>
      <c r="E51" s="616">
        <v>41163</v>
      </c>
      <c r="F51" s="616">
        <v>3461129828.0300002</v>
      </c>
      <c r="G51" s="616"/>
      <c r="H51" s="616">
        <v>23050</v>
      </c>
      <c r="I51" s="616">
        <v>1931050903.5699999</v>
      </c>
      <c r="J51" s="616"/>
      <c r="K51" s="616">
        <v>12923</v>
      </c>
      <c r="L51" s="616">
        <v>1081750810.77</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15" customHeight="1">
      <c r="B52" s="351"/>
      <c r="C52" s="894"/>
      <c r="D52" s="934">
        <v>2023</v>
      </c>
      <c r="E52" s="616">
        <v>42294</v>
      </c>
      <c r="F52" s="616">
        <v>3556078258.1100001</v>
      </c>
      <c r="G52" s="616"/>
      <c r="H52" s="616">
        <v>23457</v>
      </c>
      <c r="I52" s="616">
        <v>1969707611.2</v>
      </c>
      <c r="J52" s="616"/>
      <c r="K52" s="616">
        <v>14462</v>
      </c>
      <c r="L52" s="616">
        <v>1214810657.54</v>
      </c>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c r="C53" s="894"/>
      <c r="D53" s="934">
        <v>2024</v>
      </c>
      <c r="E53" s="893">
        <v>21627</v>
      </c>
      <c r="F53" s="893">
        <v>1827072794.49</v>
      </c>
      <c r="H53" s="893">
        <v>13044</v>
      </c>
      <c r="I53" s="893">
        <v>1100111892.8299999</v>
      </c>
      <c r="J53" s="356"/>
      <c r="K53" s="893">
        <v>7530</v>
      </c>
      <c r="L53" s="893">
        <v>642627252.69000006</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8.1" customHeight="1">
      <c r="B54" s="351"/>
      <c r="C54" s="894"/>
      <c r="D54" s="934"/>
      <c r="E54" s="616"/>
      <c r="F54" s="616"/>
      <c r="G54" s="616"/>
      <c r="H54" s="616"/>
      <c r="I54" s="616"/>
      <c r="J54" s="616"/>
      <c r="K54" s="616"/>
      <c r="L54" s="616"/>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t="s">
        <v>316</v>
      </c>
      <c r="C55" s="894"/>
      <c r="D55" s="934">
        <v>2022</v>
      </c>
      <c r="E55" s="616">
        <v>77822</v>
      </c>
      <c r="F55" s="616">
        <v>11206448823.219999</v>
      </c>
      <c r="G55" s="616"/>
      <c r="H55" s="616">
        <v>39768</v>
      </c>
      <c r="I55" s="616">
        <v>5629289172.29</v>
      </c>
      <c r="J55" s="616"/>
      <c r="K55" s="616">
        <v>22299</v>
      </c>
      <c r="L55" s="616">
        <v>3156692030.1399999</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15" customHeight="1">
      <c r="B56" s="351"/>
      <c r="C56" s="894"/>
      <c r="D56" s="934">
        <v>2023</v>
      </c>
      <c r="E56" s="616">
        <v>81369</v>
      </c>
      <c r="F56" s="616">
        <v>11723955150.18</v>
      </c>
      <c r="G56" s="616"/>
      <c r="H56" s="616">
        <v>42405</v>
      </c>
      <c r="I56" s="616">
        <v>6007741921.46</v>
      </c>
      <c r="J56" s="616"/>
      <c r="K56" s="616">
        <v>25267</v>
      </c>
      <c r="L56" s="616">
        <v>3567954501.6399999</v>
      </c>
      <c r="M56" s="349"/>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row>
    <row r="57" spans="2:43" ht="15" customHeight="1">
      <c r="B57" s="351"/>
      <c r="C57" s="894"/>
      <c r="D57" s="934">
        <v>2024</v>
      </c>
      <c r="E57" s="893">
        <v>53441</v>
      </c>
      <c r="F57" s="893">
        <v>7838662280.9899998</v>
      </c>
      <c r="H57" s="893">
        <v>28516</v>
      </c>
      <c r="I57" s="893">
        <v>4076976171.27</v>
      </c>
      <c r="J57" s="356"/>
      <c r="K57" s="893">
        <v>15953</v>
      </c>
      <c r="L57" s="893">
        <v>2279240705.46</v>
      </c>
      <c r="M57" s="349"/>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row>
    <row r="58" spans="2:43" ht="8.1" customHeight="1">
      <c r="B58" s="351"/>
      <c r="C58" s="894"/>
      <c r="D58" s="934"/>
      <c r="E58" s="616"/>
      <c r="F58" s="616"/>
      <c r="G58" s="616"/>
      <c r="H58" s="616"/>
      <c r="I58" s="616"/>
      <c r="J58" s="616"/>
      <c r="K58" s="616"/>
      <c r="L58" s="616"/>
      <c r="M58" s="349"/>
      <c r="N58" s="350"/>
      <c r="O58" s="350"/>
    </row>
    <row r="59" spans="2:43" ht="15" customHeight="1">
      <c r="B59" s="351" t="s">
        <v>317</v>
      </c>
      <c r="C59" s="351"/>
      <c r="D59" s="934">
        <v>2022</v>
      </c>
      <c r="E59" s="616">
        <v>42185</v>
      </c>
      <c r="F59" s="616">
        <v>10315166135.66</v>
      </c>
      <c r="G59" s="616"/>
      <c r="H59" s="616">
        <v>19905</v>
      </c>
      <c r="I59" s="616">
        <v>4878236976.71</v>
      </c>
      <c r="J59" s="616"/>
      <c r="K59" s="616">
        <v>10525</v>
      </c>
      <c r="L59" s="616">
        <v>2572788876.3600001</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15" customHeight="1">
      <c r="B60" s="351"/>
      <c r="C60" s="351"/>
      <c r="D60" s="934">
        <v>2023</v>
      </c>
      <c r="E60" s="616">
        <v>45458</v>
      </c>
      <c r="F60" s="616">
        <v>11129607886.82</v>
      </c>
      <c r="G60" s="616"/>
      <c r="H60" s="616">
        <v>21333</v>
      </c>
      <c r="I60" s="616">
        <v>5223070338.8299999</v>
      </c>
      <c r="J60" s="616"/>
      <c r="K60" s="616">
        <v>12368</v>
      </c>
      <c r="L60" s="616">
        <v>3022832240.1900001</v>
      </c>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c r="C61" s="351"/>
      <c r="D61" s="934">
        <v>2024</v>
      </c>
      <c r="E61" s="893">
        <v>38413</v>
      </c>
      <c r="F61" s="893">
        <v>9447475740.2999992</v>
      </c>
      <c r="H61" s="893">
        <v>17177</v>
      </c>
      <c r="I61" s="893">
        <v>4217675209.6700001</v>
      </c>
      <c r="J61" s="356"/>
      <c r="K61" s="893">
        <v>9460</v>
      </c>
      <c r="L61" s="893">
        <v>2325836799.6599998</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8.1" customHeight="1">
      <c r="B62" s="351"/>
      <c r="C62" s="351"/>
      <c r="D62" s="934"/>
      <c r="E62" s="616"/>
      <c r="F62" s="616"/>
      <c r="G62" s="616"/>
      <c r="H62" s="616"/>
      <c r="I62" s="616"/>
      <c r="J62" s="616"/>
      <c r="K62" s="616"/>
      <c r="L62" s="616"/>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t="s">
        <v>318</v>
      </c>
      <c r="C63" s="351"/>
      <c r="D63" s="934">
        <v>2022</v>
      </c>
      <c r="E63" s="616">
        <v>23132</v>
      </c>
      <c r="F63" s="616">
        <v>7985311988</v>
      </c>
      <c r="G63" s="616"/>
      <c r="H63" s="616">
        <v>12092</v>
      </c>
      <c r="I63" s="616">
        <v>4176534808.48</v>
      </c>
      <c r="J63" s="616"/>
      <c r="K63" s="616">
        <v>6418</v>
      </c>
      <c r="L63" s="616">
        <v>2219155001.3899999</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15" customHeight="1">
      <c r="B64" s="351"/>
      <c r="C64" s="351"/>
      <c r="D64" s="934">
        <v>2023</v>
      </c>
      <c r="E64" s="616">
        <v>25613</v>
      </c>
      <c r="F64" s="616">
        <v>8855913089.4599991</v>
      </c>
      <c r="G64" s="616"/>
      <c r="H64" s="616">
        <v>13329</v>
      </c>
      <c r="I64" s="616">
        <v>4607821346.3900003</v>
      </c>
      <c r="J64" s="616"/>
      <c r="K64" s="616">
        <v>7547</v>
      </c>
      <c r="L64" s="616">
        <v>2609443057.5799999</v>
      </c>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c r="C65" s="351"/>
      <c r="D65" s="934">
        <v>2024</v>
      </c>
      <c r="E65" s="893">
        <v>23804</v>
      </c>
      <c r="F65" s="893">
        <v>8240685198.4399996</v>
      </c>
      <c r="H65" s="893">
        <v>11347</v>
      </c>
      <c r="I65" s="893">
        <v>3931657736.6900001</v>
      </c>
      <c r="J65" s="356"/>
      <c r="K65" s="893">
        <v>6083</v>
      </c>
      <c r="L65" s="893">
        <v>2105794168.6900001</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8.1" customHeight="1">
      <c r="B66" s="351"/>
      <c r="C66" s="351"/>
      <c r="D66" s="934"/>
      <c r="E66" s="616"/>
      <c r="F66" s="616"/>
      <c r="G66" s="616"/>
      <c r="H66" s="616"/>
      <c r="I66" s="616"/>
      <c r="J66" s="616"/>
      <c r="K66" s="616"/>
      <c r="L66" s="616"/>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t="s">
        <v>319</v>
      </c>
      <c r="C67" s="351"/>
      <c r="D67" s="934">
        <v>2022</v>
      </c>
      <c r="E67" s="616">
        <v>13688</v>
      </c>
      <c r="F67" s="616">
        <v>6102839009.8000002</v>
      </c>
      <c r="G67" s="616"/>
      <c r="H67" s="616">
        <v>7777</v>
      </c>
      <c r="I67" s="616">
        <v>3464772555.5599999</v>
      </c>
      <c r="J67" s="616"/>
      <c r="K67" s="616">
        <v>4147</v>
      </c>
      <c r="L67" s="616">
        <v>1851218232.4100001</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15" customHeight="1">
      <c r="B68" s="351"/>
      <c r="C68" s="351"/>
      <c r="D68" s="934">
        <v>2023</v>
      </c>
      <c r="E68" s="616">
        <v>15676</v>
      </c>
      <c r="F68" s="616">
        <v>6984965674.9099998</v>
      </c>
      <c r="G68" s="616"/>
      <c r="H68" s="616">
        <v>8763</v>
      </c>
      <c r="I68" s="616">
        <v>3905532522.1199999</v>
      </c>
      <c r="J68" s="616"/>
      <c r="K68" s="616">
        <v>4982</v>
      </c>
      <c r="L68" s="616">
        <v>2223252001.5999999</v>
      </c>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c r="C69" s="351"/>
      <c r="D69" s="934">
        <v>2024</v>
      </c>
      <c r="E69" s="893">
        <v>15763</v>
      </c>
      <c r="F69" s="893">
        <v>7040262667.3400002</v>
      </c>
      <c r="H69" s="893">
        <v>7978</v>
      </c>
      <c r="I69" s="893">
        <v>3565983620.48</v>
      </c>
      <c r="J69" s="356"/>
      <c r="K69" s="893">
        <v>4290</v>
      </c>
      <c r="L69" s="893">
        <v>1918162529.02</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8.1" customHeight="1">
      <c r="B70" s="351"/>
      <c r="C70" s="351"/>
      <c r="D70" s="934"/>
      <c r="E70" s="616"/>
      <c r="F70" s="616"/>
      <c r="G70" s="616"/>
      <c r="H70" s="616"/>
      <c r="I70" s="616"/>
      <c r="J70" s="616"/>
      <c r="K70" s="616"/>
      <c r="L70" s="616"/>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t="s">
        <v>320</v>
      </c>
      <c r="C71" s="351"/>
      <c r="D71" s="934">
        <v>2022</v>
      </c>
      <c r="E71" s="616">
        <v>22761</v>
      </c>
      <c r="F71" s="616">
        <v>15374915407.540001</v>
      </c>
      <c r="G71" s="616"/>
      <c r="H71" s="616">
        <v>14804</v>
      </c>
      <c r="I71" s="616">
        <v>10109739264.34</v>
      </c>
      <c r="J71" s="616"/>
      <c r="K71" s="616">
        <v>8925</v>
      </c>
      <c r="L71" s="616">
        <v>6154420056.5</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15" customHeight="1">
      <c r="B72" s="351"/>
      <c r="C72" s="351"/>
      <c r="D72" s="934">
        <v>2023</v>
      </c>
      <c r="E72" s="616">
        <v>26630</v>
      </c>
      <c r="F72" s="616">
        <v>18033235195.18</v>
      </c>
      <c r="G72" s="616"/>
      <c r="H72" s="616">
        <v>17293</v>
      </c>
      <c r="I72" s="616">
        <v>11856353485.780001</v>
      </c>
      <c r="J72" s="616"/>
      <c r="K72" s="616">
        <v>10652</v>
      </c>
      <c r="L72" s="616">
        <v>7349535068.7600002</v>
      </c>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c r="C73" s="351"/>
      <c r="D73" s="934">
        <v>2024</v>
      </c>
      <c r="E73" s="893">
        <v>28363</v>
      </c>
      <c r="F73" s="893">
        <v>19283593512.09</v>
      </c>
      <c r="H73" s="893">
        <v>17310</v>
      </c>
      <c r="I73" s="893">
        <v>11942461619.68</v>
      </c>
      <c r="J73" s="356"/>
      <c r="K73" s="893">
        <v>9289</v>
      </c>
      <c r="L73" s="893">
        <v>6412151513.5</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8.1" customHeight="1">
      <c r="B74" s="351"/>
      <c r="C74" s="351"/>
      <c r="D74" s="934"/>
      <c r="E74" s="616"/>
      <c r="F74" s="616"/>
      <c r="G74" s="616"/>
      <c r="H74" s="616"/>
      <c r="I74" s="616"/>
      <c r="J74" s="616"/>
      <c r="K74" s="616"/>
      <c r="L74" s="616"/>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t="s">
        <v>261</v>
      </c>
      <c r="C75" s="351"/>
      <c r="D75" s="934">
        <v>2022</v>
      </c>
      <c r="E75" s="616">
        <v>8009</v>
      </c>
      <c r="F75" s="616">
        <v>12428608130.440001</v>
      </c>
      <c r="G75" s="616"/>
      <c r="H75" s="616">
        <v>6365</v>
      </c>
      <c r="I75" s="616">
        <v>10943155232.84</v>
      </c>
      <c r="J75" s="616"/>
      <c r="K75" s="616">
        <v>4369</v>
      </c>
      <c r="L75" s="616">
        <v>7702557715.0299997</v>
      </c>
      <c r="M75" s="349"/>
      <c r="N75" s="350"/>
      <c r="O75" s="350"/>
      <c r="P75" s="350"/>
      <c r="Q75" s="350"/>
      <c r="R75" s="350"/>
      <c r="S75" s="350"/>
      <c r="T75" s="350"/>
      <c r="U75" s="350"/>
      <c r="V75" s="350"/>
      <c r="W75" s="350"/>
      <c r="X75" s="350"/>
      <c r="Y75" s="350"/>
      <c r="Z75" s="350"/>
      <c r="AA75" s="350"/>
      <c r="AB75" s="350"/>
      <c r="AC75" s="350"/>
      <c r="AD75" s="350"/>
      <c r="AE75" s="350"/>
      <c r="AF75" s="350"/>
      <c r="AG75" s="350"/>
      <c r="AH75" s="350"/>
      <c r="AI75" s="350"/>
      <c r="AJ75" s="350"/>
    </row>
    <row r="76" spans="1:36" ht="15" customHeight="1">
      <c r="B76" s="351"/>
      <c r="C76" s="351"/>
      <c r="D76" s="934">
        <v>2023</v>
      </c>
      <c r="E76" s="616">
        <v>9759</v>
      </c>
      <c r="F76" s="616">
        <v>15281594993.790001</v>
      </c>
      <c r="G76" s="616"/>
      <c r="H76" s="616">
        <v>7745</v>
      </c>
      <c r="I76" s="616">
        <v>13362564442.23</v>
      </c>
      <c r="J76" s="616"/>
      <c r="K76" s="616">
        <v>5375</v>
      </c>
      <c r="L76" s="616">
        <v>9568304226.1800003</v>
      </c>
      <c r="M76" s="616"/>
      <c r="P76" s="350"/>
      <c r="Q76" s="350"/>
      <c r="R76" s="350"/>
      <c r="S76" s="350"/>
      <c r="T76" s="350"/>
      <c r="U76" s="350"/>
      <c r="V76" s="350"/>
      <c r="W76" s="350"/>
      <c r="X76" s="350"/>
      <c r="Y76" s="350"/>
      <c r="Z76" s="350"/>
      <c r="AA76" s="350"/>
      <c r="AB76" s="350"/>
      <c r="AC76" s="350"/>
      <c r="AD76" s="350"/>
      <c r="AE76" s="350"/>
      <c r="AF76" s="350"/>
      <c r="AG76" s="350"/>
      <c r="AH76" s="350"/>
      <c r="AI76" s="350"/>
      <c r="AJ76" s="350"/>
    </row>
    <row r="77" spans="1:36" ht="15" customHeight="1">
      <c r="B77" s="351"/>
      <c r="C77" s="351"/>
      <c r="D77" s="934">
        <v>2024</v>
      </c>
      <c r="E77" s="893">
        <v>11026</v>
      </c>
      <c r="F77" s="893">
        <v>17493148943.84</v>
      </c>
      <c r="H77" s="893">
        <v>8503</v>
      </c>
      <c r="I77" s="893">
        <v>14848989200.4</v>
      </c>
      <c r="J77" s="356"/>
      <c r="K77" s="893">
        <v>4899</v>
      </c>
      <c r="L77" s="893">
        <v>8835739875.7800007</v>
      </c>
    </row>
    <row r="78" spans="1:36" s="900" customFormat="1" ht="8.1" customHeight="1" thickBot="1">
      <c r="A78" s="881"/>
      <c r="B78" s="895"/>
      <c r="C78" s="895"/>
      <c r="D78" s="882"/>
      <c r="E78" s="895"/>
      <c r="F78" s="895"/>
      <c r="G78" s="895"/>
      <c r="H78" s="895"/>
      <c r="I78" s="895"/>
      <c r="J78" s="895"/>
      <c r="K78" s="895"/>
      <c r="L78" s="895"/>
      <c r="M78" s="349"/>
    </row>
    <row r="79" spans="1:36" s="900" customFormat="1">
      <c r="A79" s="896"/>
      <c r="B79" s="896"/>
      <c r="C79" s="896"/>
      <c r="D79" s="897"/>
      <c r="E79" s="861"/>
      <c r="F79" s="861"/>
      <c r="G79" s="616"/>
      <c r="H79" s="610"/>
      <c r="I79" s="861"/>
      <c r="J79" s="616"/>
      <c r="K79" s="616"/>
      <c r="L79" s="616"/>
      <c r="M79" s="1006" t="s">
        <v>165</v>
      </c>
    </row>
    <row r="80" spans="1:36">
      <c r="A80" s="896"/>
      <c r="B80" s="896"/>
      <c r="C80" s="896"/>
      <c r="D80" s="897"/>
      <c r="M80" s="975" t="s">
        <v>106</v>
      </c>
    </row>
    <row r="82" spans="2:43">
      <c r="G82" s="901"/>
      <c r="J82" s="901"/>
      <c r="K82" s="901"/>
      <c r="L82" s="901"/>
      <c r="M82" s="901"/>
    </row>
    <row r="83" spans="2:43">
      <c r="B83" s="894"/>
    </row>
    <row r="84" spans="2:43">
      <c r="B84" s="894"/>
    </row>
    <row r="85" spans="2:43" s="610" customFormat="1">
      <c r="B85" s="894"/>
      <c r="D85" s="613"/>
      <c r="E85" s="861"/>
      <c r="F85" s="861"/>
      <c r="G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E86" s="861"/>
      <c r="F86" s="861"/>
      <c r="G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E87" s="861"/>
      <c r="F87" s="861"/>
      <c r="G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E88" s="861"/>
      <c r="F88" s="861"/>
      <c r="G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E89" s="861"/>
      <c r="F89" s="861"/>
      <c r="G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E90" s="861"/>
      <c r="F90" s="861"/>
      <c r="G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E91" s="861"/>
      <c r="F91" s="861"/>
      <c r="G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E92" s="861"/>
      <c r="F92" s="861"/>
      <c r="G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E93" s="861"/>
      <c r="F93" s="861"/>
      <c r="G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E94" s="861"/>
      <c r="F94" s="861"/>
      <c r="G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E95" s="861"/>
      <c r="F95" s="861"/>
      <c r="G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E96" s="861"/>
      <c r="F96" s="861"/>
      <c r="G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E97" s="861"/>
      <c r="F97" s="861"/>
      <c r="G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E98" s="861"/>
      <c r="F98" s="861"/>
      <c r="G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E99" s="861"/>
      <c r="F99" s="861"/>
      <c r="G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894"/>
      <c r="D100" s="613"/>
      <c r="E100" s="861"/>
      <c r="F100" s="861"/>
      <c r="G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894"/>
      <c r="D101" s="613"/>
      <c r="E101" s="861"/>
      <c r="F101" s="861"/>
      <c r="G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902"/>
      <c r="D102" s="613"/>
      <c r="E102" s="861"/>
      <c r="F102" s="861"/>
      <c r="G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E103" s="861"/>
      <c r="F103" s="861"/>
      <c r="G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894"/>
      <c r="D104" s="613"/>
      <c r="E104" s="861"/>
      <c r="F104" s="861"/>
      <c r="G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902"/>
      <c r="D105" s="613"/>
      <c r="E105" s="861"/>
      <c r="F105" s="861"/>
      <c r="G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902"/>
      <c r="D106" s="613"/>
      <c r="E106" s="861"/>
      <c r="F106" s="861"/>
      <c r="G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E107" s="861"/>
      <c r="F107" s="861"/>
      <c r="G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E108" s="861"/>
      <c r="F108" s="861"/>
      <c r="G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E109" s="861"/>
      <c r="F109" s="861"/>
      <c r="G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E110" s="861"/>
      <c r="F110" s="861"/>
      <c r="G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E111" s="861"/>
      <c r="F111" s="861"/>
      <c r="G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E112" s="861"/>
      <c r="F112" s="861"/>
      <c r="G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E113" s="861"/>
      <c r="F113" s="861"/>
      <c r="G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E114" s="861"/>
      <c r="F114" s="861"/>
      <c r="G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E115" s="861"/>
      <c r="F115" s="861"/>
      <c r="G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E116" s="861"/>
      <c r="F116" s="861"/>
      <c r="G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E117" s="861"/>
      <c r="F117" s="861"/>
      <c r="G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E118" s="861"/>
      <c r="F118" s="861"/>
      <c r="G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E119" s="861"/>
      <c r="F119" s="861"/>
      <c r="G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894"/>
      <c r="D120" s="613"/>
      <c r="E120" s="861"/>
      <c r="F120" s="861"/>
      <c r="G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894"/>
      <c r="D121" s="613"/>
      <c r="E121" s="861"/>
      <c r="F121" s="861"/>
      <c r="G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E122" s="861"/>
      <c r="F122" s="861"/>
      <c r="G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E123" s="861"/>
      <c r="F123" s="861"/>
      <c r="G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E124" s="861"/>
      <c r="F124" s="861"/>
      <c r="G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E125" s="861"/>
      <c r="F125" s="861"/>
      <c r="G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E126" s="861"/>
      <c r="F126" s="861"/>
      <c r="G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E127" s="861"/>
      <c r="F127" s="861"/>
      <c r="G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E128" s="861"/>
      <c r="F128" s="861"/>
      <c r="G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1:59" s="610" customFormat="1">
      <c r="B129" s="903"/>
      <c r="D129" s="613"/>
      <c r="E129" s="861"/>
      <c r="F129" s="861"/>
      <c r="G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row r="130" spans="1:59" s="610" customFormat="1">
      <c r="B130" s="903"/>
      <c r="D130" s="613"/>
      <c r="E130" s="861"/>
      <c r="F130" s="861"/>
      <c r="G130" s="861"/>
      <c r="I130" s="861"/>
      <c r="J130" s="861"/>
      <c r="K130" s="861"/>
      <c r="L130" s="861"/>
      <c r="M130" s="861"/>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row>
    <row r="131" spans="1:59" s="610" customFormat="1">
      <c r="B131" s="903"/>
      <c r="D131" s="613"/>
      <c r="E131" s="861"/>
      <c r="F131" s="861"/>
      <c r="G131" s="861"/>
      <c r="I131" s="861"/>
      <c r="J131" s="861"/>
      <c r="K131" s="861"/>
      <c r="L131" s="861"/>
      <c r="M131" s="861"/>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row>
    <row r="132" spans="1:59" s="861" customFormat="1">
      <c r="A132" s="610"/>
      <c r="B132" s="610"/>
      <c r="C132" s="610"/>
      <c r="D132" s="613"/>
      <c r="H132" s="610"/>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row>
    <row r="133" spans="1:59" s="861" customFormat="1">
      <c r="A133" s="610"/>
      <c r="B133" s="610"/>
      <c r="C133" s="610"/>
      <c r="D133" s="613"/>
      <c r="H133" s="610"/>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row>
    <row r="134" spans="1:59" s="861" customFormat="1">
      <c r="A134" s="610"/>
      <c r="B134" s="610"/>
      <c r="C134" s="610"/>
      <c r="D134" s="613"/>
      <c r="H134" s="610"/>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row>
  </sheetData>
  <mergeCells count="4">
    <mergeCell ref="E12:L12"/>
    <mergeCell ref="E13:F13"/>
    <mergeCell ref="H13:I13"/>
    <mergeCell ref="K13:L13"/>
  </mergeCells>
  <hyperlinks>
    <hyperlink ref="E3:E4" r:id="rId1" display="PERKHIDMATAN KEBAJIKAN" xr:uid="{187FE595-B225-44EC-B7B3-D810880C73B9}"/>
  </hyperlinks>
  <printOptions horizontalCentered="1"/>
  <pageMargins left="0.45" right="0.45" top="0.75" bottom="0.75" header="0.3" footer="0.3"/>
  <pageSetup paperSize="9" scale="70"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94E8-C766-4D3D-88AA-E2BF1EAB678C}">
  <dimension ref="A1:BJ134"/>
  <sheetViews>
    <sheetView showGridLines="0" view="pageBreakPreview" topLeftCell="B1" zoomScale="85" zoomScaleNormal="100" zoomScaleSheetLayoutView="85" workbookViewId="0">
      <selection activeCell="B6" sqref="B6"/>
    </sheetView>
  </sheetViews>
  <sheetFormatPr defaultColWidth="10" defaultRowHeight="13.5"/>
  <cols>
    <col min="1" max="1" width="2.140625" style="610" customWidth="1"/>
    <col min="2" max="2" width="13.5703125" style="610" customWidth="1"/>
    <col min="3" max="3" width="8.85546875" style="610" customWidth="1"/>
    <col min="4" max="4" width="8.5703125" style="613" customWidth="1"/>
    <col min="5" max="5" width="8.85546875" style="861" customWidth="1"/>
    <col min="6" max="6" width="15.7109375" style="861" customWidth="1"/>
    <col min="7" max="7" width="2" style="861" customWidth="1"/>
    <col min="8" max="8" width="8.85546875" style="861" customWidth="1"/>
    <col min="9" max="9" width="15.140625" style="861" customWidth="1"/>
    <col min="10" max="10" width="2" style="861" customWidth="1"/>
    <col min="11" max="11" width="8.85546875" style="861" customWidth="1"/>
    <col min="12" max="12" width="13.7109375" style="861" customWidth="1"/>
    <col min="13" max="13" width="2" style="861" customWidth="1"/>
    <col min="14" max="14" width="11.85546875" style="861" customWidth="1"/>
    <col min="15" max="15" width="14.28515625" style="861" customWidth="1"/>
    <col min="16" max="16" width="1.5703125" style="861" customWidth="1"/>
    <col min="17" max="16384" width="10" style="362"/>
  </cols>
  <sheetData>
    <row r="1" spans="1:16" ht="15" customHeight="1">
      <c r="P1" s="342" t="s">
        <v>0</v>
      </c>
    </row>
    <row r="2" spans="1:16" ht="15" customHeight="1">
      <c r="P2" s="343" t="s">
        <v>1</v>
      </c>
    </row>
    <row r="3" spans="1:16" ht="15" customHeight="1">
      <c r="K3" s="904"/>
      <c r="L3" s="981"/>
      <c r="N3" s="904"/>
      <c r="O3" s="981"/>
    </row>
    <row r="4" spans="1:16" ht="15" customHeight="1">
      <c r="K4" s="904"/>
      <c r="L4" s="980"/>
      <c r="N4" s="904"/>
      <c r="O4" s="980"/>
    </row>
    <row r="5" spans="1:16" s="848" customFormat="1" ht="16.5">
      <c r="A5" s="842"/>
      <c r="B5" s="843" t="s">
        <v>293</v>
      </c>
      <c r="C5" s="844" t="s">
        <v>456</v>
      </c>
      <c r="D5" s="845"/>
      <c r="E5" s="861"/>
      <c r="F5" s="861"/>
      <c r="G5" s="861"/>
      <c r="H5" s="861"/>
      <c r="I5" s="861"/>
      <c r="J5" s="861"/>
      <c r="K5" s="904"/>
      <c r="L5" s="904"/>
      <c r="M5" s="861"/>
      <c r="N5" s="904"/>
      <c r="O5" s="904"/>
      <c r="P5" s="885"/>
    </row>
    <row r="6" spans="1:16" s="848" customFormat="1" ht="16.5">
      <c r="A6" s="842"/>
      <c r="B6" s="843"/>
      <c r="C6" s="844" t="s">
        <v>459</v>
      </c>
      <c r="D6" s="845"/>
      <c r="E6" s="861"/>
      <c r="F6" s="861"/>
      <c r="G6" s="861"/>
      <c r="H6" s="861"/>
      <c r="I6" s="861"/>
      <c r="J6" s="861"/>
      <c r="K6" s="906"/>
      <c r="L6" s="906"/>
      <c r="M6" s="861"/>
      <c r="N6" s="906"/>
      <c r="O6" s="906"/>
      <c r="P6" s="885"/>
    </row>
    <row r="7" spans="1:16" s="848" customFormat="1" ht="16.5">
      <c r="A7" s="842"/>
      <c r="B7" s="849" t="s">
        <v>294</v>
      </c>
      <c r="C7" s="850" t="s">
        <v>460</v>
      </c>
      <c r="D7" s="851"/>
      <c r="E7" s="861"/>
      <c r="F7" s="861"/>
      <c r="G7" s="861"/>
      <c r="H7" s="861"/>
      <c r="I7" s="861"/>
      <c r="J7" s="861"/>
      <c r="K7" s="855"/>
      <c r="L7" s="855"/>
      <c r="M7" s="861"/>
      <c r="N7" s="855"/>
      <c r="O7" s="855"/>
      <c r="P7" s="885"/>
    </row>
    <row r="8" spans="1:16" s="848" customFormat="1" ht="16.5">
      <c r="A8" s="842"/>
      <c r="B8" s="849"/>
      <c r="C8" s="850" t="s">
        <v>461</v>
      </c>
      <c r="D8" s="851"/>
      <c r="E8" s="861"/>
      <c r="F8" s="861"/>
      <c r="G8" s="861"/>
      <c r="H8" s="861"/>
      <c r="I8" s="861"/>
      <c r="J8" s="861"/>
      <c r="K8" s="861"/>
      <c r="L8" s="861"/>
      <c r="M8" s="861"/>
      <c r="N8" s="861"/>
      <c r="O8" s="861"/>
      <c r="P8" s="885"/>
    </row>
    <row r="9" spans="1:16" s="848" customFormat="1" ht="16.5">
      <c r="A9" s="842"/>
      <c r="B9" s="849"/>
      <c r="C9" s="850"/>
      <c r="D9" s="851"/>
      <c r="E9" s="861"/>
      <c r="F9" s="861"/>
      <c r="G9" s="861"/>
      <c r="H9" s="861"/>
      <c r="I9" s="861"/>
      <c r="J9" s="861"/>
      <c r="K9" s="861"/>
      <c r="L9" s="861"/>
      <c r="M9" s="861"/>
      <c r="N9" s="861"/>
      <c r="O9" s="861"/>
      <c r="P9" s="885"/>
    </row>
    <row r="10" spans="1:16" ht="15" customHeight="1" thickBot="1">
      <c r="B10" s="610" t="s">
        <v>447</v>
      </c>
    </row>
    <row r="11" spans="1:16" ht="14.25" thickTop="1">
      <c r="A11" s="852"/>
      <c r="B11" s="853"/>
      <c r="C11" s="853"/>
      <c r="D11" s="589"/>
      <c r="E11" s="886"/>
      <c r="F11" s="886"/>
      <c r="G11" s="886"/>
      <c r="H11" s="886"/>
      <c r="I11" s="886"/>
      <c r="J11" s="886"/>
      <c r="K11" s="886"/>
      <c r="L11" s="886"/>
      <c r="M11" s="886"/>
      <c r="N11" s="886"/>
      <c r="O11" s="886"/>
      <c r="P11" s="886"/>
    </row>
    <row r="12" spans="1:16" ht="18" customHeight="1">
      <c r="B12" s="983" t="s">
        <v>432</v>
      </c>
      <c r="C12" s="351"/>
      <c r="D12" s="887" t="s">
        <v>337</v>
      </c>
      <c r="E12" s="999" t="s">
        <v>450</v>
      </c>
      <c r="F12" s="999"/>
      <c r="G12" s="999"/>
      <c r="H12" s="999"/>
      <c r="I12" s="999"/>
      <c r="J12" s="999"/>
      <c r="K12" s="999"/>
      <c r="L12" s="999"/>
      <c r="M12" s="999"/>
      <c r="N12" s="999"/>
      <c r="O12" s="999"/>
      <c r="P12" s="887"/>
    </row>
    <row r="13" spans="1:16" ht="18" customHeight="1">
      <c r="B13" s="983" t="s">
        <v>433</v>
      </c>
      <c r="C13" s="889"/>
      <c r="D13" s="890" t="s">
        <v>338</v>
      </c>
      <c r="E13" s="888" t="s">
        <v>423</v>
      </c>
      <c r="F13" s="888"/>
      <c r="G13" s="1015"/>
      <c r="H13" s="888" t="s">
        <v>424</v>
      </c>
      <c r="I13" s="888"/>
      <c r="J13" s="868"/>
      <c r="K13" s="888" t="s">
        <v>425</v>
      </c>
      <c r="L13" s="888"/>
      <c r="M13" s="868"/>
      <c r="N13" s="888" t="s">
        <v>455</v>
      </c>
      <c r="O13" s="888"/>
      <c r="P13" s="891"/>
    </row>
    <row r="14" spans="1:16" s="987" customFormat="1" ht="18" customHeight="1">
      <c r="A14" s="982"/>
      <c r="B14" s="988" t="s">
        <v>434</v>
      </c>
      <c r="C14" s="988"/>
      <c r="D14" s="989"/>
      <c r="E14" s="993" t="s">
        <v>271</v>
      </c>
      <c r="F14" s="860" t="s">
        <v>408</v>
      </c>
      <c r="G14" s="992"/>
      <c r="H14" s="993" t="s">
        <v>271</v>
      </c>
      <c r="I14" s="860" t="s">
        <v>408</v>
      </c>
      <c r="J14" s="464"/>
      <c r="K14" s="993" t="s">
        <v>271</v>
      </c>
      <c r="L14" s="860" t="s">
        <v>408</v>
      </c>
      <c r="M14" s="464"/>
      <c r="N14" s="993" t="s">
        <v>271</v>
      </c>
      <c r="O14" s="860" t="s">
        <v>463</v>
      </c>
      <c r="P14" s="464"/>
    </row>
    <row r="15" spans="1:16" ht="18" customHeight="1">
      <c r="B15" s="988" t="s">
        <v>435</v>
      </c>
      <c r="C15" s="889"/>
      <c r="D15" s="890"/>
      <c r="E15" s="862" t="s">
        <v>262</v>
      </c>
      <c r="F15" s="863" t="s">
        <v>409</v>
      </c>
      <c r="G15" s="858"/>
      <c r="H15" s="862" t="s">
        <v>262</v>
      </c>
      <c r="I15" s="863" t="s">
        <v>409</v>
      </c>
      <c r="J15" s="858"/>
      <c r="K15" s="862" t="s">
        <v>262</v>
      </c>
      <c r="L15" s="863" t="s">
        <v>409</v>
      </c>
      <c r="M15" s="858"/>
      <c r="N15" s="862" t="s">
        <v>262</v>
      </c>
      <c r="O15" s="863" t="s">
        <v>409</v>
      </c>
      <c r="P15" s="858"/>
    </row>
    <row r="16" spans="1:16">
      <c r="B16" s="889"/>
      <c r="C16" s="889"/>
      <c r="D16" s="890"/>
      <c r="E16" s="858"/>
      <c r="F16" s="864" t="s">
        <v>410</v>
      </c>
      <c r="G16" s="858"/>
      <c r="H16" s="858"/>
      <c r="I16" s="864" t="s">
        <v>410</v>
      </c>
      <c r="J16" s="858"/>
      <c r="K16" s="909"/>
      <c r="L16" s="864" t="s">
        <v>410</v>
      </c>
      <c r="M16" s="858"/>
      <c r="N16" s="909"/>
      <c r="O16" s="864" t="s">
        <v>410</v>
      </c>
      <c r="P16" s="858"/>
    </row>
    <row r="17" spans="1:33" ht="8.1" customHeight="1">
      <c r="A17" s="865"/>
      <c r="B17" s="866"/>
      <c r="C17" s="866"/>
      <c r="D17" s="867"/>
      <c r="E17" s="868"/>
      <c r="F17" s="868"/>
      <c r="G17" s="868"/>
      <c r="H17" s="868"/>
      <c r="I17" s="868"/>
      <c r="J17" s="868"/>
      <c r="K17" s="910"/>
      <c r="L17" s="910"/>
      <c r="M17" s="868"/>
      <c r="N17" s="910"/>
      <c r="O17" s="910"/>
      <c r="P17" s="868"/>
    </row>
    <row r="18" spans="1:33" ht="8.1" customHeight="1">
      <c r="B18" s="608"/>
      <c r="C18" s="608"/>
      <c r="D18" s="597"/>
      <c r="E18" s="855"/>
      <c r="F18" s="855"/>
      <c r="G18" s="855"/>
      <c r="H18" s="855"/>
      <c r="I18" s="855"/>
      <c r="J18" s="855"/>
      <c r="K18" s="858"/>
      <c r="L18" s="858"/>
      <c r="M18" s="855"/>
      <c r="N18" s="858"/>
      <c r="O18" s="858"/>
      <c r="P18" s="855"/>
    </row>
    <row r="19" spans="1:33" ht="15" customHeight="1">
      <c r="B19" s="608" t="s">
        <v>411</v>
      </c>
      <c r="C19" s="608"/>
      <c r="D19" s="597">
        <v>2022</v>
      </c>
      <c r="E19" s="864">
        <v>148089</v>
      </c>
      <c r="F19" s="864">
        <v>14069215587.9</v>
      </c>
      <c r="G19" s="864"/>
      <c r="H19" s="864">
        <v>77338</v>
      </c>
      <c r="I19" s="864">
        <v>5497143018.0099993</v>
      </c>
      <c r="J19" s="864"/>
      <c r="K19" s="864">
        <v>109026</v>
      </c>
      <c r="L19" s="864">
        <v>2009533466.0900002</v>
      </c>
      <c r="M19" s="864"/>
      <c r="N19" s="864">
        <v>245</v>
      </c>
      <c r="O19" s="864">
        <v>86456.9</v>
      </c>
      <c r="P19" s="855"/>
      <c r="Q19" s="350"/>
      <c r="R19" s="350"/>
      <c r="S19" s="350"/>
      <c r="T19" s="350"/>
      <c r="U19" s="350"/>
      <c r="V19" s="350"/>
      <c r="W19" s="350"/>
      <c r="X19" s="350"/>
      <c r="Y19" s="350"/>
      <c r="Z19" s="350"/>
      <c r="AA19" s="350"/>
      <c r="AB19" s="350"/>
      <c r="AC19" s="350"/>
      <c r="AD19" s="350"/>
      <c r="AE19" s="350"/>
      <c r="AF19" s="350"/>
      <c r="AG19" s="350"/>
    </row>
    <row r="20" spans="1:33" ht="15" customHeight="1">
      <c r="B20" s="608"/>
      <c r="C20" s="608"/>
      <c r="D20" s="597">
        <v>2023</v>
      </c>
      <c r="E20" s="864">
        <v>164274</v>
      </c>
      <c r="F20" s="864">
        <v>17355862029.84</v>
      </c>
      <c r="G20" s="864"/>
      <c r="H20" s="864">
        <v>89431</v>
      </c>
      <c r="I20" s="864">
        <v>7357096658.2399998</v>
      </c>
      <c r="J20" s="864"/>
      <c r="K20" s="864">
        <v>120367</v>
      </c>
      <c r="L20" s="864">
        <v>2746059217.3100004</v>
      </c>
      <c r="M20" s="864"/>
      <c r="N20" s="864">
        <v>265</v>
      </c>
      <c r="O20" s="864">
        <v>651643.69000000006</v>
      </c>
      <c r="P20" s="855"/>
      <c r="Q20" s="350"/>
      <c r="R20" s="350"/>
      <c r="S20" s="350"/>
      <c r="T20" s="350"/>
      <c r="U20" s="350"/>
      <c r="V20" s="350"/>
      <c r="W20" s="350"/>
      <c r="X20" s="350"/>
      <c r="Y20" s="350"/>
      <c r="Z20" s="350"/>
      <c r="AA20" s="350"/>
      <c r="AB20" s="350"/>
      <c r="AC20" s="350"/>
      <c r="AD20" s="350"/>
      <c r="AE20" s="350"/>
      <c r="AF20" s="350"/>
      <c r="AG20" s="350"/>
    </row>
    <row r="21" spans="1:33" ht="15" customHeight="1">
      <c r="B21" s="608"/>
      <c r="C21" s="608"/>
      <c r="D21" s="597">
        <v>2024</v>
      </c>
      <c r="E21" s="892">
        <v>50075</v>
      </c>
      <c r="F21" s="892">
        <v>12079933715.27</v>
      </c>
      <c r="G21" s="892"/>
      <c r="H21" s="892">
        <v>20612</v>
      </c>
      <c r="I21" s="892">
        <v>5128215493.6999998</v>
      </c>
      <c r="J21" s="892"/>
      <c r="K21" s="892">
        <v>1969</v>
      </c>
      <c r="L21" s="892">
        <v>542843029.63999999</v>
      </c>
      <c r="N21" s="861" t="s">
        <v>306</v>
      </c>
      <c r="O21" s="861" t="s">
        <v>306</v>
      </c>
      <c r="P21" s="855"/>
      <c r="Q21" s="350"/>
      <c r="R21" s="350"/>
      <c r="S21" s="350"/>
      <c r="T21" s="350"/>
      <c r="U21" s="350"/>
      <c r="V21" s="350"/>
      <c r="W21" s="350"/>
      <c r="X21" s="350"/>
      <c r="Y21" s="350"/>
      <c r="Z21" s="350"/>
      <c r="AA21" s="350"/>
      <c r="AB21" s="350"/>
      <c r="AC21" s="350"/>
      <c r="AD21" s="350"/>
      <c r="AE21" s="350"/>
      <c r="AF21" s="350"/>
      <c r="AG21" s="350"/>
    </row>
    <row r="22" spans="1:33" ht="8.1" customHeight="1">
      <c r="B22" s="608"/>
      <c r="C22" s="608"/>
      <c r="D22" s="934"/>
      <c r="E22" s="616"/>
      <c r="F22" s="616"/>
      <c r="G22" s="345"/>
      <c r="H22" s="616"/>
      <c r="I22" s="616"/>
      <c r="J22" s="345"/>
      <c r="K22" s="616"/>
      <c r="L22" s="616"/>
      <c r="M22" s="345"/>
      <c r="N22" s="1031"/>
      <c r="O22" s="1031"/>
      <c r="P22" s="855"/>
      <c r="Q22" s="350"/>
      <c r="R22" s="350"/>
      <c r="S22" s="350"/>
      <c r="T22" s="350"/>
      <c r="U22" s="350"/>
      <c r="V22" s="350"/>
      <c r="W22" s="350"/>
      <c r="X22" s="350"/>
      <c r="Y22" s="350"/>
      <c r="Z22" s="350"/>
      <c r="AA22" s="350"/>
      <c r="AB22" s="350"/>
      <c r="AC22" s="350"/>
      <c r="AD22" s="350"/>
      <c r="AE22" s="350"/>
      <c r="AF22" s="350"/>
      <c r="AG22" s="350"/>
    </row>
    <row r="23" spans="1:33" ht="15" customHeight="1">
      <c r="B23" s="351" t="s">
        <v>436</v>
      </c>
      <c r="C23" s="351"/>
      <c r="D23" s="934">
        <v>2022</v>
      </c>
      <c r="E23" s="616">
        <v>65387</v>
      </c>
      <c r="F23" s="616">
        <v>81834799.25</v>
      </c>
      <c r="G23" s="616"/>
      <c r="H23" s="616">
        <v>42580</v>
      </c>
      <c r="I23" s="616">
        <v>49727333.630000003</v>
      </c>
      <c r="J23" s="616"/>
      <c r="K23" s="616">
        <v>82771</v>
      </c>
      <c r="L23" s="616">
        <v>103696050.18000001</v>
      </c>
      <c r="M23" s="616"/>
      <c r="N23" s="616">
        <v>244</v>
      </c>
      <c r="O23" s="616">
        <v>79003.28</v>
      </c>
      <c r="P23" s="345"/>
      <c r="Q23" s="350"/>
      <c r="R23" s="350"/>
      <c r="S23" s="350"/>
      <c r="T23" s="350"/>
      <c r="U23" s="350"/>
      <c r="V23" s="350"/>
      <c r="W23" s="350"/>
      <c r="X23" s="350"/>
      <c r="Y23" s="350"/>
      <c r="Z23" s="350"/>
      <c r="AA23" s="350"/>
      <c r="AB23" s="350"/>
      <c r="AC23" s="350"/>
      <c r="AD23" s="350"/>
      <c r="AE23" s="350"/>
      <c r="AF23" s="350"/>
      <c r="AG23" s="350"/>
    </row>
    <row r="24" spans="1:33" ht="15" customHeight="1">
      <c r="B24" s="351"/>
      <c r="C24" s="351"/>
      <c r="D24" s="934">
        <v>2023</v>
      </c>
      <c r="E24" s="616">
        <v>70261</v>
      </c>
      <c r="F24" s="616">
        <v>89803918.060000002</v>
      </c>
      <c r="G24" s="616"/>
      <c r="H24" s="616">
        <v>46944</v>
      </c>
      <c r="I24" s="616">
        <v>55171900.899999999</v>
      </c>
      <c r="J24" s="616"/>
      <c r="K24" s="616">
        <v>89120</v>
      </c>
      <c r="L24" s="616">
        <v>112968851.44</v>
      </c>
      <c r="M24" s="616"/>
      <c r="N24" s="616">
        <v>228</v>
      </c>
      <c r="O24" s="616">
        <v>386651.64</v>
      </c>
      <c r="P24" s="345"/>
      <c r="Q24" s="350"/>
      <c r="R24" s="350"/>
      <c r="S24" s="350"/>
      <c r="T24" s="350"/>
      <c r="U24" s="350"/>
      <c r="V24" s="350"/>
      <c r="W24" s="350"/>
      <c r="X24" s="350"/>
      <c r="Y24" s="350"/>
      <c r="Z24" s="350"/>
      <c r="AA24" s="350"/>
      <c r="AB24" s="350"/>
      <c r="AC24" s="350"/>
      <c r="AD24" s="350"/>
      <c r="AE24" s="350"/>
      <c r="AF24" s="350"/>
      <c r="AG24" s="350"/>
    </row>
    <row r="25" spans="1:33" ht="15" customHeight="1">
      <c r="B25" s="351"/>
      <c r="C25" s="351"/>
      <c r="D25" s="934">
        <v>2024</v>
      </c>
      <c r="E25" s="893">
        <v>8291</v>
      </c>
      <c r="F25" s="893">
        <v>12935270.49</v>
      </c>
      <c r="G25" s="938"/>
      <c r="H25" s="893">
        <v>3197</v>
      </c>
      <c r="I25" s="893">
        <v>4672474.9800000004</v>
      </c>
      <c r="J25" s="938"/>
      <c r="K25" s="893">
        <v>193</v>
      </c>
      <c r="L25" s="893">
        <v>336332.78</v>
      </c>
      <c r="N25" s="996" t="s">
        <v>306</v>
      </c>
      <c r="O25" s="996" t="s">
        <v>306</v>
      </c>
      <c r="P25" s="345"/>
      <c r="Q25" s="350"/>
      <c r="R25" s="350"/>
      <c r="S25" s="350"/>
      <c r="T25" s="350"/>
      <c r="U25" s="350"/>
      <c r="V25" s="350"/>
      <c r="W25" s="350"/>
      <c r="X25" s="350"/>
      <c r="Y25" s="350"/>
      <c r="Z25" s="350"/>
      <c r="AA25" s="350"/>
      <c r="AB25" s="350"/>
      <c r="AC25" s="350"/>
      <c r="AD25" s="350"/>
      <c r="AE25" s="350"/>
      <c r="AF25" s="350"/>
      <c r="AG25" s="350"/>
    </row>
    <row r="26" spans="1:33" ht="8.1" customHeight="1">
      <c r="B26" s="351"/>
      <c r="C26" s="351"/>
      <c r="D26" s="934"/>
      <c r="E26" s="616"/>
      <c r="F26" s="616"/>
      <c r="G26" s="616"/>
      <c r="H26" s="616"/>
      <c r="I26" s="616"/>
      <c r="J26" s="616"/>
      <c r="K26" s="616"/>
      <c r="L26" s="616"/>
      <c r="M26" s="616"/>
      <c r="N26" s="616"/>
      <c r="O26" s="616"/>
      <c r="P26" s="345"/>
      <c r="Q26" s="350"/>
      <c r="R26" s="350"/>
      <c r="S26" s="350"/>
      <c r="T26" s="350"/>
      <c r="U26" s="350"/>
      <c r="V26" s="350"/>
      <c r="W26" s="350"/>
      <c r="X26" s="350"/>
      <c r="Y26" s="350"/>
      <c r="Z26" s="350"/>
      <c r="AA26" s="350"/>
      <c r="AB26" s="350"/>
      <c r="AC26" s="350"/>
      <c r="AD26" s="350"/>
      <c r="AE26" s="350"/>
      <c r="AF26" s="350"/>
      <c r="AG26" s="350"/>
    </row>
    <row r="27" spans="1:33" ht="15" customHeight="1">
      <c r="B27" s="351" t="s">
        <v>309</v>
      </c>
      <c r="C27" s="351"/>
      <c r="D27" s="934">
        <v>2022</v>
      </c>
      <c r="E27" s="616">
        <v>10961</v>
      </c>
      <c r="F27" s="616">
        <v>78884205.969999999</v>
      </c>
      <c r="G27" s="616"/>
      <c r="H27" s="616">
        <v>5307</v>
      </c>
      <c r="I27" s="616">
        <v>37844671.340000004</v>
      </c>
      <c r="J27" s="616"/>
      <c r="K27" s="616">
        <v>9870</v>
      </c>
      <c r="L27" s="616">
        <v>69710941.5</v>
      </c>
      <c r="M27" s="616"/>
      <c r="N27" s="616">
        <v>1</v>
      </c>
      <c r="O27" s="616">
        <v>7453.62</v>
      </c>
      <c r="P27" s="346"/>
      <c r="Q27" s="350"/>
      <c r="R27" s="350"/>
      <c r="S27" s="350"/>
      <c r="T27" s="350"/>
      <c r="U27" s="350"/>
      <c r="V27" s="350"/>
      <c r="W27" s="350"/>
      <c r="X27" s="350"/>
      <c r="Y27" s="350"/>
      <c r="Z27" s="350"/>
      <c r="AA27" s="350"/>
      <c r="AB27" s="350"/>
      <c r="AC27" s="350"/>
      <c r="AD27" s="350"/>
      <c r="AE27" s="350"/>
      <c r="AF27" s="350"/>
      <c r="AG27" s="350"/>
    </row>
    <row r="28" spans="1:33" ht="15" customHeight="1">
      <c r="B28" s="351"/>
      <c r="C28" s="351"/>
      <c r="D28" s="934">
        <v>2023</v>
      </c>
      <c r="E28" s="616">
        <v>12155</v>
      </c>
      <c r="F28" s="616">
        <v>87567454.579999998</v>
      </c>
      <c r="G28" s="616"/>
      <c r="H28" s="616">
        <v>6159</v>
      </c>
      <c r="I28" s="616">
        <v>43968343.329999998</v>
      </c>
      <c r="J28" s="616"/>
      <c r="K28" s="616">
        <v>10943</v>
      </c>
      <c r="L28" s="616">
        <v>77278328.890000001</v>
      </c>
      <c r="M28" s="616"/>
      <c r="N28" s="616">
        <v>33</v>
      </c>
      <c r="O28" s="616">
        <v>216054.17</v>
      </c>
      <c r="P28" s="346"/>
      <c r="Q28" s="350"/>
      <c r="R28" s="350"/>
      <c r="S28" s="350"/>
      <c r="T28" s="350"/>
      <c r="U28" s="350"/>
      <c r="V28" s="350"/>
      <c r="W28" s="350"/>
      <c r="X28" s="350"/>
      <c r="Y28" s="350"/>
      <c r="Z28" s="350"/>
      <c r="AA28" s="350"/>
      <c r="AB28" s="350"/>
      <c r="AC28" s="350"/>
      <c r="AD28" s="350"/>
      <c r="AE28" s="350"/>
      <c r="AF28" s="350"/>
      <c r="AG28" s="350"/>
    </row>
    <row r="29" spans="1:33" ht="15" customHeight="1">
      <c r="B29" s="351"/>
      <c r="C29" s="351"/>
      <c r="D29" s="934">
        <v>2024</v>
      </c>
      <c r="E29" s="893">
        <v>2475</v>
      </c>
      <c r="F29" s="893">
        <v>18090082.300000001</v>
      </c>
      <c r="G29" s="939"/>
      <c r="H29" s="893">
        <v>861</v>
      </c>
      <c r="I29" s="893">
        <v>6302679.2800000003</v>
      </c>
      <c r="J29" s="939"/>
      <c r="K29" s="893">
        <v>70</v>
      </c>
      <c r="L29" s="893">
        <v>496314.92</v>
      </c>
      <c r="P29" s="346"/>
      <c r="Q29" s="350"/>
      <c r="R29" s="350"/>
      <c r="S29" s="350"/>
      <c r="T29" s="350"/>
      <c r="U29" s="350"/>
      <c r="V29" s="350"/>
      <c r="W29" s="350"/>
      <c r="X29" s="350"/>
      <c r="Y29" s="350"/>
      <c r="Z29" s="350"/>
      <c r="AA29" s="350"/>
      <c r="AB29" s="350"/>
      <c r="AC29" s="350"/>
      <c r="AD29" s="350"/>
      <c r="AE29" s="350"/>
      <c r="AF29" s="350"/>
      <c r="AG29" s="350"/>
    </row>
    <row r="30" spans="1:33" ht="8.1" customHeight="1">
      <c r="B30" s="351"/>
      <c r="C30" s="351"/>
      <c r="D30" s="934"/>
      <c r="E30" s="616"/>
      <c r="F30" s="616"/>
      <c r="G30" s="616"/>
      <c r="H30" s="616"/>
      <c r="I30" s="616"/>
      <c r="J30" s="616"/>
      <c r="K30" s="616"/>
      <c r="L30" s="616"/>
      <c r="M30" s="616"/>
      <c r="N30" s="616"/>
      <c r="O30" s="616"/>
      <c r="P30" s="346"/>
      <c r="Q30" s="350"/>
      <c r="R30" s="350"/>
      <c r="S30" s="350"/>
      <c r="T30" s="350"/>
      <c r="U30" s="350"/>
      <c r="V30" s="350"/>
      <c r="W30" s="350"/>
      <c r="X30" s="350"/>
      <c r="Y30" s="350"/>
      <c r="Z30" s="350"/>
      <c r="AA30" s="350"/>
      <c r="AB30" s="350"/>
      <c r="AC30" s="350"/>
      <c r="AD30" s="350"/>
      <c r="AE30" s="350"/>
      <c r="AF30" s="350"/>
      <c r="AG30" s="350"/>
    </row>
    <row r="31" spans="1:33" ht="15" customHeight="1">
      <c r="B31" s="351" t="s">
        <v>310</v>
      </c>
      <c r="C31" s="351"/>
      <c r="D31" s="934">
        <v>2022</v>
      </c>
      <c r="E31" s="616">
        <v>11268</v>
      </c>
      <c r="F31" s="616">
        <v>162740272.72</v>
      </c>
      <c r="G31" s="616"/>
      <c r="H31" s="616">
        <v>5102</v>
      </c>
      <c r="I31" s="616">
        <v>73619163.409999996</v>
      </c>
      <c r="J31" s="616"/>
      <c r="K31" s="616">
        <v>6050</v>
      </c>
      <c r="L31" s="616">
        <v>84437958.519999996</v>
      </c>
      <c r="M31" s="616"/>
      <c r="N31" s="996" t="s">
        <v>306</v>
      </c>
      <c r="O31" s="996" t="s">
        <v>306</v>
      </c>
      <c r="P31" s="347"/>
      <c r="Q31" s="350"/>
      <c r="R31" s="350"/>
      <c r="S31" s="350"/>
      <c r="T31" s="350"/>
      <c r="U31" s="350"/>
      <c r="V31" s="350"/>
      <c r="W31" s="350"/>
      <c r="X31" s="350"/>
      <c r="Y31" s="350"/>
      <c r="Z31" s="350"/>
      <c r="AA31" s="350"/>
      <c r="AB31" s="350"/>
      <c r="AC31" s="350"/>
      <c r="AD31" s="350"/>
      <c r="AE31" s="350"/>
      <c r="AF31" s="350"/>
      <c r="AG31" s="350"/>
    </row>
    <row r="32" spans="1:33" ht="15" customHeight="1">
      <c r="B32" s="351"/>
      <c r="C32" s="351"/>
      <c r="D32" s="934">
        <v>2023</v>
      </c>
      <c r="E32" s="616">
        <v>12347</v>
      </c>
      <c r="F32" s="616">
        <v>178099354.18000001</v>
      </c>
      <c r="G32" s="616"/>
      <c r="H32" s="616">
        <v>5722</v>
      </c>
      <c r="I32" s="616">
        <v>82604283.780000001</v>
      </c>
      <c r="J32" s="616"/>
      <c r="K32" s="616">
        <v>6909</v>
      </c>
      <c r="L32" s="616">
        <v>96709780.769999996</v>
      </c>
      <c r="M32" s="616"/>
      <c r="N32" s="616">
        <v>4</v>
      </c>
      <c r="O32" s="616">
        <v>48937.88</v>
      </c>
      <c r="P32" s="347"/>
      <c r="Q32" s="350"/>
      <c r="R32" s="350"/>
      <c r="S32" s="350"/>
      <c r="T32" s="350"/>
      <c r="U32" s="350"/>
      <c r="V32" s="350"/>
      <c r="W32" s="350"/>
      <c r="X32" s="350"/>
      <c r="Y32" s="350"/>
      <c r="Z32" s="350"/>
      <c r="AA32" s="350"/>
      <c r="AB32" s="350"/>
      <c r="AC32" s="350"/>
      <c r="AD32" s="350"/>
      <c r="AE32" s="350"/>
      <c r="AF32" s="350"/>
      <c r="AG32" s="350"/>
    </row>
    <row r="33" spans="2:46" ht="15" customHeight="1">
      <c r="B33" s="351"/>
      <c r="C33" s="351"/>
      <c r="D33" s="934">
        <v>2024</v>
      </c>
      <c r="E33" s="893">
        <v>3096</v>
      </c>
      <c r="F33" s="893">
        <v>44764498.869999997</v>
      </c>
      <c r="G33" s="940"/>
      <c r="H33" s="893">
        <v>1115</v>
      </c>
      <c r="I33" s="893">
        <v>16253328.34</v>
      </c>
      <c r="J33" s="940"/>
      <c r="K33" s="893">
        <v>102</v>
      </c>
      <c r="L33" s="893">
        <v>1495037.1</v>
      </c>
      <c r="N33" s="996" t="s">
        <v>306</v>
      </c>
      <c r="O33" s="996" t="s">
        <v>306</v>
      </c>
      <c r="P33" s="347"/>
      <c r="Q33" s="350"/>
      <c r="R33" s="350"/>
      <c r="S33" s="350"/>
      <c r="T33" s="350"/>
      <c r="U33" s="350"/>
      <c r="V33" s="350"/>
      <c r="W33" s="350"/>
      <c r="X33" s="350"/>
      <c r="Y33" s="350"/>
      <c r="Z33" s="350"/>
      <c r="AA33" s="350"/>
      <c r="AB33" s="350"/>
      <c r="AC33" s="350"/>
      <c r="AD33" s="350"/>
      <c r="AE33" s="350"/>
      <c r="AF33" s="350"/>
      <c r="AG33" s="350"/>
    </row>
    <row r="34" spans="2:46" ht="8.1" customHeight="1">
      <c r="B34" s="351"/>
      <c r="C34" s="351"/>
      <c r="D34" s="934"/>
      <c r="E34" s="616"/>
      <c r="F34" s="616"/>
      <c r="G34" s="616"/>
      <c r="H34" s="616"/>
      <c r="I34" s="616"/>
      <c r="J34" s="616"/>
      <c r="K34" s="616"/>
      <c r="L34" s="616"/>
      <c r="M34" s="616"/>
      <c r="N34" s="616"/>
      <c r="O34" s="616"/>
      <c r="P34" s="347"/>
      <c r="Q34" s="350"/>
      <c r="R34" s="350"/>
      <c r="S34" s="350"/>
      <c r="T34" s="350"/>
      <c r="U34" s="350"/>
      <c r="V34" s="350"/>
      <c r="W34" s="350"/>
      <c r="X34" s="350"/>
      <c r="Y34" s="350"/>
      <c r="Z34" s="350"/>
      <c r="AA34" s="350"/>
      <c r="AB34" s="350"/>
      <c r="AC34" s="350"/>
      <c r="AD34" s="350"/>
      <c r="AE34" s="350"/>
      <c r="AF34" s="350"/>
      <c r="AG34" s="350"/>
    </row>
    <row r="35" spans="2:46" ht="15" customHeight="1">
      <c r="B35" s="351" t="s">
        <v>311</v>
      </c>
      <c r="C35" s="351"/>
      <c r="D35" s="934">
        <v>2022</v>
      </c>
      <c r="E35" s="616">
        <v>7085</v>
      </c>
      <c r="F35" s="616">
        <v>174646012.06999999</v>
      </c>
      <c r="G35" s="616"/>
      <c r="H35" s="616">
        <v>2863</v>
      </c>
      <c r="I35" s="616">
        <v>70527369.829999998</v>
      </c>
      <c r="J35" s="616"/>
      <c r="K35" s="616">
        <v>2192</v>
      </c>
      <c r="L35" s="616">
        <v>53068566.009999998</v>
      </c>
      <c r="M35" s="616"/>
      <c r="N35" s="996" t="s">
        <v>306</v>
      </c>
      <c r="O35" s="996" t="s">
        <v>306</v>
      </c>
      <c r="P35" s="348"/>
      <c r="Q35" s="350"/>
      <c r="R35" s="350"/>
      <c r="S35" s="350"/>
      <c r="T35" s="350"/>
      <c r="U35" s="350"/>
      <c r="V35" s="350"/>
      <c r="W35" s="350"/>
      <c r="X35" s="350"/>
      <c r="Y35" s="350"/>
      <c r="Z35" s="350"/>
      <c r="AA35" s="350"/>
      <c r="AB35" s="350"/>
      <c r="AC35" s="350"/>
      <c r="AD35" s="350"/>
      <c r="AE35" s="350"/>
      <c r="AF35" s="350"/>
      <c r="AG35" s="350"/>
    </row>
    <row r="36" spans="2:46" ht="15" customHeight="1">
      <c r="B36" s="351"/>
      <c r="C36" s="351"/>
      <c r="D36" s="934">
        <v>2023</v>
      </c>
      <c r="E36" s="616">
        <v>7750</v>
      </c>
      <c r="F36" s="616">
        <v>190788167.09</v>
      </c>
      <c r="G36" s="616"/>
      <c r="H36" s="616">
        <v>3468</v>
      </c>
      <c r="I36" s="616">
        <v>85332833.890000001</v>
      </c>
      <c r="J36" s="616"/>
      <c r="K36" s="616">
        <v>2677</v>
      </c>
      <c r="L36" s="616">
        <v>65127391.140000001</v>
      </c>
      <c r="M36" s="616"/>
      <c r="N36" s="996" t="s">
        <v>306</v>
      </c>
      <c r="O36" s="996" t="s">
        <v>306</v>
      </c>
      <c r="P36" s="348"/>
      <c r="Q36" s="350"/>
      <c r="R36" s="350"/>
      <c r="S36" s="350"/>
      <c r="T36" s="350"/>
      <c r="U36" s="350"/>
      <c r="V36" s="350"/>
      <c r="W36" s="350"/>
      <c r="X36" s="350"/>
      <c r="Y36" s="350"/>
      <c r="Z36" s="350"/>
      <c r="AA36" s="350"/>
      <c r="AB36" s="350"/>
      <c r="AC36" s="350"/>
      <c r="AD36" s="350"/>
      <c r="AE36" s="350"/>
      <c r="AF36" s="350"/>
      <c r="AG36" s="350"/>
    </row>
    <row r="37" spans="2:46" ht="15" customHeight="1">
      <c r="B37" s="351"/>
      <c r="C37" s="351"/>
      <c r="D37" s="934">
        <v>2024</v>
      </c>
      <c r="E37" s="893">
        <v>2269</v>
      </c>
      <c r="F37" s="893">
        <v>55961331.450000003</v>
      </c>
      <c r="G37" s="941"/>
      <c r="H37" s="893">
        <v>895</v>
      </c>
      <c r="I37" s="893">
        <v>22107030.27</v>
      </c>
      <c r="J37" s="941"/>
      <c r="K37" s="893">
        <v>88</v>
      </c>
      <c r="L37" s="893">
        <v>2191670.98</v>
      </c>
      <c r="N37" s="996" t="s">
        <v>306</v>
      </c>
      <c r="O37" s="996" t="s">
        <v>306</v>
      </c>
      <c r="P37" s="348"/>
      <c r="Q37" s="350"/>
      <c r="R37" s="350"/>
      <c r="S37" s="350"/>
      <c r="T37" s="350"/>
      <c r="U37" s="350"/>
      <c r="V37" s="350"/>
      <c r="W37" s="350"/>
      <c r="X37" s="350"/>
      <c r="Y37" s="350"/>
      <c r="Z37" s="350"/>
      <c r="AA37" s="350"/>
      <c r="AB37" s="350"/>
      <c r="AC37" s="350"/>
      <c r="AD37" s="350"/>
      <c r="AE37" s="350"/>
      <c r="AF37" s="350"/>
      <c r="AG37" s="350"/>
    </row>
    <row r="38" spans="2:46" ht="8.1" customHeight="1">
      <c r="B38" s="351"/>
      <c r="C38" s="351"/>
      <c r="D38" s="934"/>
      <c r="E38" s="616"/>
      <c r="F38" s="616"/>
      <c r="G38" s="616"/>
      <c r="H38" s="616"/>
      <c r="I38" s="616"/>
      <c r="J38" s="616"/>
      <c r="K38" s="616"/>
      <c r="L38" s="616"/>
      <c r="M38" s="616"/>
      <c r="N38" s="616"/>
      <c r="O38" s="616"/>
      <c r="P38" s="348"/>
    </row>
    <row r="39" spans="2:46" ht="15" customHeight="1">
      <c r="B39" s="351" t="s">
        <v>312</v>
      </c>
      <c r="C39" s="894"/>
      <c r="D39" s="934">
        <v>2022</v>
      </c>
      <c r="E39" s="616">
        <v>5069</v>
      </c>
      <c r="F39" s="616">
        <v>176104230.37</v>
      </c>
      <c r="G39" s="616"/>
      <c r="H39" s="616">
        <v>2016</v>
      </c>
      <c r="I39" s="616">
        <v>69946638.780000001</v>
      </c>
      <c r="J39" s="616"/>
      <c r="K39" s="616">
        <v>1205</v>
      </c>
      <c r="L39" s="616">
        <v>41641176.939999998</v>
      </c>
      <c r="M39" s="616"/>
      <c r="N39" s="996" t="s">
        <v>306</v>
      </c>
      <c r="O39" s="996" t="s">
        <v>306</v>
      </c>
      <c r="P39" s="349"/>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row>
    <row r="40" spans="2:46" ht="15" customHeight="1">
      <c r="B40" s="351"/>
      <c r="C40" s="894"/>
      <c r="D40" s="934">
        <v>2023</v>
      </c>
      <c r="E40" s="616">
        <v>5636</v>
      </c>
      <c r="F40" s="616">
        <v>195655222.41</v>
      </c>
      <c r="G40" s="616"/>
      <c r="H40" s="616">
        <v>2467</v>
      </c>
      <c r="I40" s="616">
        <v>85681486.079999998</v>
      </c>
      <c r="J40" s="616"/>
      <c r="K40" s="616">
        <v>1434</v>
      </c>
      <c r="L40" s="616">
        <v>49883783.009999998</v>
      </c>
      <c r="M40" s="616"/>
      <c r="N40" s="996" t="s">
        <v>306</v>
      </c>
      <c r="O40" s="996" t="s">
        <v>306</v>
      </c>
      <c r="P40" s="349"/>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row>
    <row r="41" spans="2:46" ht="15" customHeight="1">
      <c r="B41" s="351"/>
      <c r="C41" s="894"/>
      <c r="D41" s="934">
        <v>2024</v>
      </c>
      <c r="E41" s="893">
        <v>1880</v>
      </c>
      <c r="F41" s="893">
        <v>65417477.880000003</v>
      </c>
      <c r="G41" s="356"/>
      <c r="H41" s="893">
        <v>766</v>
      </c>
      <c r="I41" s="893">
        <v>26589662.879999999</v>
      </c>
      <c r="J41" s="356"/>
      <c r="K41" s="893">
        <v>69</v>
      </c>
      <c r="L41" s="893">
        <v>2391291.54</v>
      </c>
      <c r="N41" s="996" t="s">
        <v>306</v>
      </c>
      <c r="O41" s="996" t="s">
        <v>306</v>
      </c>
      <c r="P41" s="349"/>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c r="AS41" s="350"/>
      <c r="AT41" s="350"/>
    </row>
    <row r="42" spans="2:46" ht="8.1" customHeight="1">
      <c r="B42" s="351"/>
      <c r="C42" s="894"/>
      <c r="D42" s="934"/>
      <c r="E42" s="616"/>
      <c r="F42" s="616"/>
      <c r="G42" s="616"/>
      <c r="H42" s="616"/>
      <c r="I42" s="616"/>
      <c r="J42" s="616"/>
      <c r="K42" s="616"/>
      <c r="L42" s="616"/>
      <c r="M42" s="616"/>
      <c r="N42" s="616"/>
      <c r="O42" s="616"/>
      <c r="P42" s="349"/>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c r="AS42" s="350"/>
      <c r="AT42" s="350"/>
    </row>
    <row r="43" spans="2:46" ht="15" customHeight="1">
      <c r="B43" s="351" t="s">
        <v>313</v>
      </c>
      <c r="C43" s="894"/>
      <c r="D43" s="934">
        <v>2022</v>
      </c>
      <c r="E43" s="616">
        <v>4007</v>
      </c>
      <c r="F43" s="616">
        <v>179597306.37</v>
      </c>
      <c r="G43" s="616"/>
      <c r="H43" s="616">
        <v>1644</v>
      </c>
      <c r="I43" s="616">
        <v>73763838.620000005</v>
      </c>
      <c r="J43" s="616"/>
      <c r="K43" s="616">
        <v>863</v>
      </c>
      <c r="L43" s="616">
        <v>38560283.719999999</v>
      </c>
      <c r="M43" s="616"/>
      <c r="N43" s="996" t="s">
        <v>306</v>
      </c>
      <c r="O43" s="996" t="s">
        <v>306</v>
      </c>
      <c r="P43" s="349"/>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0"/>
      <c r="AT43" s="350"/>
    </row>
    <row r="44" spans="2:46" ht="15" customHeight="1">
      <c r="B44" s="351"/>
      <c r="C44" s="894"/>
      <c r="D44" s="934">
        <v>2023</v>
      </c>
      <c r="E44" s="616">
        <v>4377</v>
      </c>
      <c r="F44" s="616">
        <v>195912235.97999999</v>
      </c>
      <c r="G44" s="616"/>
      <c r="H44" s="616">
        <v>1913</v>
      </c>
      <c r="I44" s="616">
        <v>85777717.609999999</v>
      </c>
      <c r="J44" s="616"/>
      <c r="K44" s="616">
        <v>991</v>
      </c>
      <c r="L44" s="616">
        <v>44400753</v>
      </c>
      <c r="M44" s="616"/>
      <c r="N44" s="996" t="s">
        <v>306</v>
      </c>
      <c r="O44" s="996" t="s">
        <v>306</v>
      </c>
      <c r="P44" s="349"/>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row>
    <row r="45" spans="2:46" ht="15" customHeight="1">
      <c r="B45" s="351"/>
      <c r="C45" s="894"/>
      <c r="D45" s="934">
        <v>2024</v>
      </c>
      <c r="E45" s="893">
        <v>1626</v>
      </c>
      <c r="F45" s="893">
        <v>73074472.469999999</v>
      </c>
      <c r="G45" s="356"/>
      <c r="H45" s="893">
        <v>652</v>
      </c>
      <c r="I45" s="893">
        <v>29306426.379999999</v>
      </c>
      <c r="J45" s="356"/>
      <c r="K45" s="893">
        <v>62</v>
      </c>
      <c r="L45" s="893">
        <v>2787535.84</v>
      </c>
      <c r="M45" s="616"/>
      <c r="N45" s="996" t="s">
        <v>306</v>
      </c>
      <c r="O45" s="996" t="s">
        <v>306</v>
      </c>
      <c r="P45" s="349"/>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c r="AS45" s="350"/>
      <c r="AT45" s="350"/>
    </row>
    <row r="46" spans="2:46" ht="8.1" customHeight="1">
      <c r="B46" s="351"/>
      <c r="C46" s="894"/>
      <c r="D46" s="934"/>
      <c r="E46" s="616"/>
      <c r="F46" s="616"/>
      <c r="G46" s="616"/>
      <c r="H46" s="616"/>
      <c r="I46" s="616"/>
      <c r="J46" s="616"/>
      <c r="K46" s="616"/>
      <c r="L46" s="616"/>
      <c r="M46" s="616"/>
      <c r="N46" s="616"/>
      <c r="O46" s="616"/>
      <c r="P46" s="349"/>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row>
    <row r="47" spans="2:46" ht="15" customHeight="1">
      <c r="B47" s="351" t="s">
        <v>314</v>
      </c>
      <c r="C47" s="894"/>
      <c r="D47" s="934">
        <v>2022</v>
      </c>
      <c r="E47" s="616">
        <v>6859</v>
      </c>
      <c r="F47" s="616">
        <v>409320404.13999999</v>
      </c>
      <c r="G47" s="616"/>
      <c r="H47" s="616">
        <v>2775</v>
      </c>
      <c r="I47" s="616">
        <v>166078489.83000001</v>
      </c>
      <c r="J47" s="616"/>
      <c r="K47" s="616">
        <v>1124</v>
      </c>
      <c r="L47" s="616">
        <v>67058451.859999999</v>
      </c>
      <c r="M47" s="616"/>
      <c r="N47" s="996" t="s">
        <v>306</v>
      </c>
      <c r="O47" s="996" t="s">
        <v>306</v>
      </c>
      <c r="P47" s="349"/>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c r="AS47" s="350"/>
      <c r="AT47" s="350"/>
    </row>
    <row r="48" spans="2:46" ht="15" customHeight="1">
      <c r="B48" s="351"/>
      <c r="C48" s="894"/>
      <c r="D48" s="934">
        <v>2023</v>
      </c>
      <c r="E48" s="616">
        <v>7361</v>
      </c>
      <c r="F48" s="616">
        <v>437810269.94999999</v>
      </c>
      <c r="G48" s="616"/>
      <c r="H48" s="616">
        <v>3236</v>
      </c>
      <c r="I48" s="616">
        <v>192172575.47999999</v>
      </c>
      <c r="J48" s="616"/>
      <c r="K48" s="616">
        <v>1371</v>
      </c>
      <c r="L48" s="616">
        <v>81201683.430000007</v>
      </c>
      <c r="M48" s="616"/>
      <c r="N48" s="996" t="s">
        <v>306</v>
      </c>
      <c r="O48" s="996" t="s">
        <v>306</v>
      </c>
      <c r="P48" s="349"/>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c r="AS48" s="350"/>
      <c r="AT48" s="350"/>
    </row>
    <row r="49" spans="2:46" ht="15" customHeight="1">
      <c r="B49" s="351"/>
      <c r="C49" s="894"/>
      <c r="D49" s="934">
        <v>2024</v>
      </c>
      <c r="E49" s="893">
        <v>2832</v>
      </c>
      <c r="F49" s="893">
        <v>168418183.50999999</v>
      </c>
      <c r="G49" s="356"/>
      <c r="H49" s="893">
        <v>1133</v>
      </c>
      <c r="I49" s="893">
        <v>67201606.129999995</v>
      </c>
      <c r="J49" s="356"/>
      <c r="K49" s="893">
        <v>110</v>
      </c>
      <c r="L49" s="893">
        <v>6549720.8099999996</v>
      </c>
      <c r="M49" s="616"/>
      <c r="N49" s="996" t="s">
        <v>306</v>
      </c>
      <c r="O49" s="996" t="s">
        <v>306</v>
      </c>
      <c r="P49" s="349"/>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c r="AS49" s="350"/>
      <c r="AT49" s="350"/>
    </row>
    <row r="50" spans="2:46" ht="8.1" customHeight="1">
      <c r="B50" s="351"/>
      <c r="C50" s="894"/>
      <c r="D50" s="934"/>
      <c r="E50" s="616"/>
      <c r="F50" s="616"/>
      <c r="G50" s="616"/>
      <c r="H50" s="616"/>
      <c r="I50" s="616"/>
      <c r="J50" s="616"/>
      <c r="K50" s="616"/>
      <c r="L50" s="616"/>
      <c r="M50" s="616"/>
      <c r="N50" s="616"/>
      <c r="O50" s="616"/>
      <c r="P50" s="349"/>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c r="AS50" s="350"/>
      <c r="AT50" s="350"/>
    </row>
    <row r="51" spans="2:46" ht="15" customHeight="1">
      <c r="B51" s="351" t="s">
        <v>315</v>
      </c>
      <c r="C51" s="894"/>
      <c r="D51" s="934">
        <v>2022</v>
      </c>
      <c r="E51" s="616">
        <v>6814</v>
      </c>
      <c r="F51" s="616">
        <v>572361396</v>
      </c>
      <c r="G51" s="616"/>
      <c r="H51" s="616">
        <v>2726</v>
      </c>
      <c r="I51" s="616">
        <v>229004856.12</v>
      </c>
      <c r="J51" s="616"/>
      <c r="K51" s="616">
        <v>1066</v>
      </c>
      <c r="L51" s="616">
        <v>89732512.25</v>
      </c>
      <c r="M51" s="616"/>
      <c r="N51" s="996" t="s">
        <v>306</v>
      </c>
      <c r="O51" s="996" t="s">
        <v>306</v>
      </c>
      <c r="P51" s="349"/>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row>
    <row r="52" spans="2:46" ht="15" customHeight="1">
      <c r="B52" s="351"/>
      <c r="C52" s="894"/>
      <c r="D52" s="934">
        <v>2023</v>
      </c>
      <c r="E52" s="616">
        <v>7915</v>
      </c>
      <c r="F52" s="616">
        <v>668413546.40999997</v>
      </c>
      <c r="G52" s="616"/>
      <c r="H52" s="616">
        <v>3481</v>
      </c>
      <c r="I52" s="616">
        <v>293908470.14999998</v>
      </c>
      <c r="J52" s="616"/>
      <c r="K52" s="616">
        <v>1403</v>
      </c>
      <c r="L52" s="616">
        <v>117137082.97</v>
      </c>
      <c r="M52" s="616"/>
      <c r="N52" s="996" t="s">
        <v>306</v>
      </c>
      <c r="O52" s="996" t="s">
        <v>306</v>
      </c>
      <c r="P52" s="349"/>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c r="AS52" s="350"/>
      <c r="AT52" s="350"/>
    </row>
    <row r="53" spans="2:46" ht="15" customHeight="1">
      <c r="B53" s="351"/>
      <c r="C53" s="894"/>
      <c r="D53" s="934">
        <v>2024</v>
      </c>
      <c r="E53" s="893">
        <v>3735</v>
      </c>
      <c r="F53" s="893">
        <v>321821501.16000003</v>
      </c>
      <c r="G53" s="356"/>
      <c r="H53" s="893">
        <v>1704</v>
      </c>
      <c r="I53" s="893">
        <v>148784431.56999999</v>
      </c>
      <c r="J53" s="356"/>
      <c r="K53" s="893">
        <v>155</v>
      </c>
      <c r="L53" s="893">
        <v>13406942</v>
      </c>
      <c r="M53" s="616"/>
      <c r="N53" s="996" t="s">
        <v>306</v>
      </c>
      <c r="O53" s="996" t="s">
        <v>306</v>
      </c>
      <c r="P53" s="349"/>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c r="AS53" s="350"/>
      <c r="AT53" s="350"/>
    </row>
    <row r="54" spans="2:46" ht="8.1" customHeight="1">
      <c r="B54" s="351"/>
      <c r="C54" s="894"/>
      <c r="D54" s="934"/>
      <c r="E54" s="616"/>
      <c r="F54" s="616"/>
      <c r="G54" s="616"/>
      <c r="H54" s="616"/>
      <c r="I54" s="616"/>
      <c r="J54" s="616"/>
      <c r="K54" s="616"/>
      <c r="L54" s="616"/>
      <c r="M54" s="616"/>
      <c r="N54" s="616"/>
      <c r="O54" s="616"/>
      <c r="P54" s="349"/>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c r="AS54" s="350"/>
      <c r="AT54" s="350"/>
    </row>
    <row r="55" spans="2:46" ht="15" customHeight="1">
      <c r="B55" s="351" t="s">
        <v>316</v>
      </c>
      <c r="C55" s="894"/>
      <c r="D55" s="934">
        <v>2022</v>
      </c>
      <c r="E55" s="616">
        <v>12378</v>
      </c>
      <c r="F55" s="616">
        <v>1755665260.9200001</v>
      </c>
      <c r="G55" s="616"/>
      <c r="H55" s="616">
        <v>4990</v>
      </c>
      <c r="I55" s="616">
        <v>714320801.30999994</v>
      </c>
      <c r="J55" s="616"/>
      <c r="K55" s="616">
        <v>1631</v>
      </c>
      <c r="L55" s="616">
        <v>231208107.61000001</v>
      </c>
      <c r="M55" s="616"/>
      <c r="N55" s="996" t="s">
        <v>306</v>
      </c>
      <c r="O55" s="996" t="s">
        <v>306</v>
      </c>
      <c r="P55" s="349"/>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0"/>
      <c r="AT55" s="350"/>
    </row>
    <row r="56" spans="2:46" ht="15" customHeight="1">
      <c r="B56" s="351"/>
      <c r="C56" s="894"/>
      <c r="D56" s="934">
        <v>2023</v>
      </c>
      <c r="E56" s="616">
        <v>14245</v>
      </c>
      <c r="F56" s="616">
        <v>2022074558.48</v>
      </c>
      <c r="G56" s="616"/>
      <c r="H56" s="616">
        <v>6331</v>
      </c>
      <c r="I56" s="616">
        <v>906265791.78999996</v>
      </c>
      <c r="J56" s="616"/>
      <c r="K56" s="616">
        <v>2256</v>
      </c>
      <c r="L56" s="616">
        <v>319652739.31999999</v>
      </c>
      <c r="M56" s="616"/>
      <c r="N56" s="996" t="s">
        <v>306</v>
      </c>
      <c r="O56" s="996" t="s">
        <v>306</v>
      </c>
      <c r="P56" s="349"/>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c r="AS56" s="350"/>
      <c r="AT56" s="350"/>
    </row>
    <row r="57" spans="2:46" ht="15" customHeight="1">
      <c r="B57" s="351"/>
      <c r="C57" s="894"/>
      <c r="D57" s="934">
        <v>2024</v>
      </c>
      <c r="E57" s="893">
        <v>7747</v>
      </c>
      <c r="F57" s="893">
        <v>1104571655.5799999</v>
      </c>
      <c r="G57" s="356"/>
      <c r="H57" s="893">
        <v>3235</v>
      </c>
      <c r="I57" s="893">
        <v>463777041.56</v>
      </c>
      <c r="J57" s="356"/>
      <c r="K57" s="893">
        <v>335</v>
      </c>
      <c r="L57" s="893">
        <v>47929734.710000001</v>
      </c>
      <c r="M57" s="616"/>
      <c r="N57" s="996" t="s">
        <v>306</v>
      </c>
      <c r="O57" s="996" t="s">
        <v>306</v>
      </c>
      <c r="P57" s="349"/>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c r="AS57" s="350"/>
      <c r="AT57" s="350"/>
    </row>
    <row r="58" spans="2:46" ht="8.1" customHeight="1">
      <c r="B58" s="351"/>
      <c r="C58" s="894"/>
      <c r="D58" s="934"/>
      <c r="E58" s="616"/>
      <c r="F58" s="616"/>
      <c r="G58" s="616"/>
      <c r="H58" s="616"/>
      <c r="I58" s="616"/>
      <c r="J58" s="616"/>
      <c r="K58" s="616"/>
      <c r="L58" s="616"/>
      <c r="M58" s="616"/>
      <c r="N58" s="616"/>
      <c r="O58" s="616"/>
      <c r="P58" s="349"/>
    </row>
    <row r="59" spans="2:46" ht="15" customHeight="1">
      <c r="B59" s="351" t="s">
        <v>317</v>
      </c>
      <c r="C59" s="351"/>
      <c r="D59" s="934">
        <v>2022</v>
      </c>
      <c r="E59" s="616">
        <v>5869</v>
      </c>
      <c r="F59" s="616">
        <v>1431935256.4000001</v>
      </c>
      <c r="G59" s="616"/>
      <c r="H59" s="616">
        <v>2493</v>
      </c>
      <c r="I59" s="616">
        <v>610600706.42999995</v>
      </c>
      <c r="J59" s="616"/>
      <c r="K59" s="616">
        <v>794</v>
      </c>
      <c r="L59" s="616">
        <v>194917008.28999999</v>
      </c>
      <c r="M59" s="616"/>
      <c r="N59" s="996" t="s">
        <v>306</v>
      </c>
      <c r="O59" s="996" t="s">
        <v>306</v>
      </c>
      <c r="P59" s="349"/>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row>
    <row r="60" spans="2:46" ht="15" customHeight="1">
      <c r="B60" s="351"/>
      <c r="C60" s="351"/>
      <c r="D60" s="934">
        <v>2023</v>
      </c>
      <c r="E60" s="616">
        <v>6836</v>
      </c>
      <c r="F60" s="616">
        <v>1672967942.95</v>
      </c>
      <c r="G60" s="616"/>
      <c r="H60" s="616">
        <v>3151</v>
      </c>
      <c r="I60" s="616">
        <v>771131119.47000003</v>
      </c>
      <c r="J60" s="616"/>
      <c r="K60" s="616">
        <v>1116</v>
      </c>
      <c r="L60" s="616">
        <v>273426722.31999999</v>
      </c>
      <c r="M60" s="616"/>
      <c r="N60" s="996" t="s">
        <v>306</v>
      </c>
      <c r="O60" s="996" t="s">
        <v>306</v>
      </c>
      <c r="P60" s="349"/>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row>
    <row r="61" spans="2:46" ht="15" customHeight="1">
      <c r="B61" s="351"/>
      <c r="C61" s="351"/>
      <c r="D61" s="934">
        <v>2024</v>
      </c>
      <c r="E61" s="893">
        <v>4603</v>
      </c>
      <c r="F61" s="893">
        <v>1126258869.4100001</v>
      </c>
      <c r="G61" s="356"/>
      <c r="H61" s="893">
        <v>2108</v>
      </c>
      <c r="I61" s="893">
        <v>512663241.91000003</v>
      </c>
      <c r="J61" s="356"/>
      <c r="K61" s="893">
        <v>225</v>
      </c>
      <c r="L61" s="893">
        <v>55300571.350000001</v>
      </c>
      <c r="M61" s="616"/>
      <c r="N61" s="996" t="s">
        <v>306</v>
      </c>
      <c r="O61" s="996" t="s">
        <v>306</v>
      </c>
      <c r="P61" s="349"/>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row>
    <row r="62" spans="2:46" ht="8.1" customHeight="1">
      <c r="B62" s="351"/>
      <c r="C62" s="351"/>
      <c r="D62" s="934"/>
      <c r="E62" s="616"/>
      <c r="F62" s="616"/>
      <c r="G62" s="616"/>
      <c r="H62" s="616"/>
      <c r="I62" s="616"/>
      <c r="J62" s="616"/>
      <c r="K62" s="616"/>
      <c r="L62" s="616"/>
      <c r="M62" s="616"/>
      <c r="N62" s="616"/>
      <c r="O62" s="616"/>
      <c r="P62" s="349"/>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row>
    <row r="63" spans="2:46" ht="15" customHeight="1">
      <c r="B63" s="351" t="s">
        <v>318</v>
      </c>
      <c r="C63" s="351"/>
      <c r="D63" s="934">
        <v>2022</v>
      </c>
      <c r="E63" s="616">
        <v>3430</v>
      </c>
      <c r="F63" s="616">
        <v>1183268458.0699999</v>
      </c>
      <c r="G63" s="616"/>
      <c r="H63" s="616">
        <v>1376</v>
      </c>
      <c r="I63" s="616">
        <v>474807536.72000003</v>
      </c>
      <c r="J63" s="616"/>
      <c r="K63" s="616">
        <v>436</v>
      </c>
      <c r="L63" s="616">
        <v>150854386.44999999</v>
      </c>
      <c r="M63" s="616"/>
      <c r="N63" s="996" t="s">
        <v>306</v>
      </c>
      <c r="O63" s="996" t="s">
        <v>306</v>
      </c>
      <c r="P63" s="349"/>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row>
    <row r="64" spans="2:46" ht="15" customHeight="1">
      <c r="B64" s="351"/>
      <c r="C64" s="351"/>
      <c r="D64" s="934">
        <v>2023</v>
      </c>
      <c r="E64" s="616">
        <v>4170</v>
      </c>
      <c r="F64" s="616">
        <v>1443164431.75</v>
      </c>
      <c r="G64" s="616"/>
      <c r="H64" s="616">
        <v>1805</v>
      </c>
      <c r="I64" s="616">
        <v>624831607.80999994</v>
      </c>
      <c r="J64" s="616"/>
      <c r="K64" s="616">
        <v>623</v>
      </c>
      <c r="L64" s="616">
        <v>214847108.61000001</v>
      </c>
      <c r="M64" s="616"/>
      <c r="N64" s="996" t="s">
        <v>306</v>
      </c>
      <c r="O64" s="996" t="s">
        <v>306</v>
      </c>
      <c r="P64" s="349"/>
      <c r="Q64" s="350"/>
      <c r="R64" s="350"/>
      <c r="S64" s="350"/>
      <c r="T64" s="350"/>
      <c r="U64" s="350"/>
      <c r="V64" s="350"/>
      <c r="W64" s="350"/>
      <c r="X64" s="350"/>
      <c r="Y64" s="350"/>
      <c r="Z64" s="350"/>
      <c r="AA64" s="350"/>
      <c r="AB64" s="350"/>
      <c r="AC64" s="350"/>
      <c r="AD64" s="350"/>
      <c r="AE64" s="350"/>
      <c r="AF64" s="350"/>
      <c r="AG64" s="350"/>
      <c r="AH64" s="350"/>
      <c r="AI64" s="350"/>
      <c r="AJ64" s="350"/>
      <c r="AK64" s="350"/>
      <c r="AL64" s="350"/>
      <c r="AM64" s="350"/>
    </row>
    <row r="65" spans="1:39" ht="15" customHeight="1">
      <c r="B65" s="351"/>
      <c r="C65" s="351"/>
      <c r="D65" s="934">
        <v>2024</v>
      </c>
      <c r="E65" s="893">
        <v>2887</v>
      </c>
      <c r="F65" s="893">
        <v>999777489.26999998</v>
      </c>
      <c r="G65" s="356"/>
      <c r="H65" s="893">
        <v>1248</v>
      </c>
      <c r="I65" s="893">
        <v>430844719.57999998</v>
      </c>
      <c r="J65" s="356"/>
      <c r="K65" s="893">
        <v>151</v>
      </c>
      <c r="L65" s="893">
        <v>52321151.229999997</v>
      </c>
      <c r="M65" s="616"/>
      <c r="N65" s="996" t="s">
        <v>306</v>
      </c>
      <c r="O65" s="996" t="s">
        <v>306</v>
      </c>
      <c r="P65" s="349"/>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row>
    <row r="66" spans="1:39" ht="8.1" customHeight="1">
      <c r="B66" s="351"/>
      <c r="C66" s="351"/>
      <c r="D66" s="934"/>
      <c r="E66" s="616"/>
      <c r="F66" s="616"/>
      <c r="G66" s="616"/>
      <c r="H66" s="616"/>
      <c r="I66" s="616"/>
      <c r="J66" s="616"/>
      <c r="K66" s="616"/>
      <c r="L66" s="616"/>
      <c r="M66" s="616"/>
      <c r="N66" s="616"/>
      <c r="O66" s="616"/>
      <c r="P66" s="349"/>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row>
    <row r="67" spans="1:39" ht="15" customHeight="1">
      <c r="B67" s="351" t="s">
        <v>319</v>
      </c>
      <c r="C67" s="351"/>
      <c r="D67" s="934">
        <v>2022</v>
      </c>
      <c r="E67" s="616">
        <v>2291</v>
      </c>
      <c r="F67" s="616">
        <v>1020926711.21</v>
      </c>
      <c r="G67" s="616"/>
      <c r="H67" s="616">
        <v>907</v>
      </c>
      <c r="I67" s="616">
        <v>404389690.66000003</v>
      </c>
      <c r="J67" s="616"/>
      <c r="K67" s="616">
        <v>280</v>
      </c>
      <c r="L67" s="616">
        <v>124512478.18000001</v>
      </c>
      <c r="M67" s="616"/>
      <c r="N67" s="996" t="s">
        <v>306</v>
      </c>
      <c r="O67" s="996" t="s">
        <v>306</v>
      </c>
      <c r="P67" s="349"/>
      <c r="Q67" s="350"/>
      <c r="R67" s="350"/>
      <c r="S67" s="350"/>
      <c r="T67" s="350"/>
      <c r="U67" s="350"/>
      <c r="V67" s="350"/>
      <c r="W67" s="350"/>
      <c r="X67" s="350"/>
      <c r="Y67" s="350"/>
      <c r="Z67" s="350"/>
      <c r="AA67" s="350"/>
      <c r="AB67" s="350"/>
      <c r="AC67" s="350"/>
      <c r="AD67" s="350"/>
      <c r="AE67" s="350"/>
      <c r="AF67" s="350"/>
      <c r="AG67" s="350"/>
      <c r="AH67" s="350"/>
      <c r="AI67" s="350"/>
      <c r="AJ67" s="350"/>
      <c r="AK67" s="350"/>
      <c r="AL67" s="350"/>
      <c r="AM67" s="350"/>
    </row>
    <row r="68" spans="1:39" ht="15" customHeight="1">
      <c r="B68" s="351"/>
      <c r="C68" s="351"/>
      <c r="D68" s="934">
        <v>2023</v>
      </c>
      <c r="E68" s="616">
        <v>2803</v>
      </c>
      <c r="F68" s="616">
        <v>1253848822.1400001</v>
      </c>
      <c r="G68" s="616"/>
      <c r="H68" s="616">
        <v>1200</v>
      </c>
      <c r="I68" s="616">
        <v>535654534.30000001</v>
      </c>
      <c r="J68" s="616"/>
      <c r="K68" s="616">
        <v>420</v>
      </c>
      <c r="L68" s="616">
        <v>187052454.72</v>
      </c>
      <c r="M68" s="616"/>
      <c r="N68" s="996" t="s">
        <v>306</v>
      </c>
      <c r="O68" s="996" t="s">
        <v>306</v>
      </c>
      <c r="P68" s="349"/>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row>
    <row r="69" spans="1:39" ht="15" customHeight="1">
      <c r="B69" s="351"/>
      <c r="C69" s="351"/>
      <c r="D69" s="934">
        <v>2024</v>
      </c>
      <c r="E69" s="893">
        <v>2078</v>
      </c>
      <c r="F69" s="893">
        <v>928329106.5</v>
      </c>
      <c r="G69" s="356"/>
      <c r="H69" s="893">
        <v>871</v>
      </c>
      <c r="I69" s="893">
        <v>389755900.55000001</v>
      </c>
      <c r="J69" s="356"/>
      <c r="K69" s="893">
        <v>110</v>
      </c>
      <c r="L69" s="893">
        <v>48862965.140000001</v>
      </c>
      <c r="N69" s="996" t="s">
        <v>306</v>
      </c>
      <c r="O69" s="996" t="s">
        <v>306</v>
      </c>
      <c r="P69" s="349"/>
      <c r="Q69" s="350"/>
      <c r="R69" s="350"/>
      <c r="S69" s="350"/>
      <c r="T69" s="350"/>
      <c r="U69" s="350"/>
      <c r="V69" s="350"/>
      <c r="W69" s="350"/>
      <c r="X69" s="350"/>
      <c r="Y69" s="350"/>
      <c r="Z69" s="350"/>
      <c r="AA69" s="350"/>
      <c r="AB69" s="350"/>
      <c r="AC69" s="350"/>
      <c r="AD69" s="350"/>
      <c r="AE69" s="350"/>
      <c r="AF69" s="350"/>
      <c r="AG69" s="350"/>
      <c r="AH69" s="350"/>
      <c r="AI69" s="350"/>
      <c r="AJ69" s="350"/>
      <c r="AK69" s="350"/>
      <c r="AL69" s="350"/>
      <c r="AM69" s="350"/>
    </row>
    <row r="70" spans="1:39" ht="8.1" customHeight="1">
      <c r="B70" s="351"/>
      <c r="C70" s="351"/>
      <c r="D70" s="934"/>
      <c r="E70" s="616"/>
      <c r="F70" s="616"/>
      <c r="G70" s="616"/>
      <c r="H70" s="616"/>
      <c r="I70" s="616"/>
      <c r="J70" s="616"/>
      <c r="K70" s="616"/>
      <c r="L70" s="616"/>
      <c r="M70" s="616"/>
      <c r="N70" s="616"/>
      <c r="O70" s="616"/>
      <c r="P70" s="349"/>
      <c r="Q70" s="350"/>
      <c r="R70" s="350"/>
      <c r="S70" s="350"/>
      <c r="T70" s="350"/>
      <c r="U70" s="350"/>
      <c r="V70" s="350"/>
      <c r="W70" s="350"/>
      <c r="X70" s="350"/>
      <c r="Y70" s="350"/>
      <c r="Z70" s="350"/>
      <c r="AA70" s="350"/>
      <c r="AB70" s="350"/>
      <c r="AC70" s="350"/>
      <c r="AD70" s="350"/>
      <c r="AE70" s="350"/>
      <c r="AF70" s="350"/>
      <c r="AG70" s="350"/>
      <c r="AH70" s="350"/>
      <c r="AI70" s="350"/>
      <c r="AJ70" s="350"/>
      <c r="AK70" s="350"/>
      <c r="AL70" s="350"/>
      <c r="AM70" s="350"/>
    </row>
    <row r="71" spans="1:39" ht="15" customHeight="1">
      <c r="B71" s="351" t="s">
        <v>320</v>
      </c>
      <c r="C71" s="351"/>
      <c r="D71" s="934">
        <v>2022</v>
      </c>
      <c r="E71" s="616">
        <v>4616</v>
      </c>
      <c r="F71" s="616">
        <v>3171678130.9899998</v>
      </c>
      <c r="G71" s="616"/>
      <c r="H71" s="616">
        <v>1806</v>
      </c>
      <c r="I71" s="616">
        <v>1236492682.5</v>
      </c>
      <c r="J71" s="616"/>
      <c r="K71" s="616">
        <v>532</v>
      </c>
      <c r="L71" s="616">
        <v>361368721.48000002</v>
      </c>
      <c r="M71" s="616"/>
      <c r="N71" s="996" t="s">
        <v>306</v>
      </c>
      <c r="O71" s="996" t="s">
        <v>306</v>
      </c>
      <c r="P71" s="349"/>
      <c r="Q71" s="350"/>
      <c r="R71" s="350"/>
      <c r="S71" s="350"/>
      <c r="T71" s="350"/>
      <c r="U71" s="350"/>
      <c r="V71" s="350"/>
      <c r="W71" s="350"/>
      <c r="X71" s="350"/>
      <c r="Y71" s="350"/>
      <c r="Z71" s="350"/>
      <c r="AA71" s="350"/>
      <c r="AB71" s="350"/>
      <c r="AC71" s="350"/>
      <c r="AD71" s="350"/>
      <c r="AE71" s="350"/>
      <c r="AF71" s="350"/>
      <c r="AG71" s="350"/>
      <c r="AH71" s="350"/>
      <c r="AI71" s="350"/>
      <c r="AJ71" s="350"/>
      <c r="AK71" s="350"/>
      <c r="AL71" s="350"/>
      <c r="AM71" s="350"/>
    </row>
    <row r="72" spans="1:39" ht="15" customHeight="1">
      <c r="B72" s="351"/>
      <c r="C72" s="351"/>
      <c r="D72" s="934">
        <v>2023</v>
      </c>
      <c r="E72" s="616">
        <v>5656</v>
      </c>
      <c r="F72" s="616">
        <v>3906722036.7399998</v>
      </c>
      <c r="G72" s="616"/>
      <c r="H72" s="616">
        <v>2479</v>
      </c>
      <c r="I72" s="616">
        <v>1708773232.3199999</v>
      </c>
      <c r="J72" s="616"/>
      <c r="K72" s="616">
        <v>797</v>
      </c>
      <c r="L72" s="616">
        <v>540909186.65999997</v>
      </c>
      <c r="M72" s="616"/>
      <c r="N72" s="996" t="s">
        <v>306</v>
      </c>
      <c r="O72" s="996" t="s">
        <v>306</v>
      </c>
      <c r="P72" s="349"/>
      <c r="Q72" s="350"/>
      <c r="R72" s="350"/>
      <c r="S72" s="350"/>
      <c r="T72" s="350"/>
      <c r="U72" s="350"/>
      <c r="V72" s="350"/>
      <c r="W72" s="350"/>
      <c r="X72" s="350"/>
      <c r="Y72" s="350"/>
      <c r="Z72" s="350"/>
      <c r="AA72" s="350"/>
      <c r="AB72" s="350"/>
      <c r="AC72" s="350"/>
      <c r="AD72" s="350"/>
      <c r="AE72" s="350"/>
      <c r="AF72" s="350"/>
      <c r="AG72" s="350"/>
      <c r="AH72" s="350"/>
      <c r="AI72" s="350"/>
      <c r="AJ72" s="350"/>
      <c r="AK72" s="350"/>
      <c r="AL72" s="350"/>
      <c r="AM72" s="350"/>
    </row>
    <row r="73" spans="1:39" ht="15" customHeight="1">
      <c r="B73" s="351"/>
      <c r="C73" s="351"/>
      <c r="D73" s="934">
        <v>2024</v>
      </c>
      <c r="E73" s="893">
        <v>4335</v>
      </c>
      <c r="F73" s="893">
        <v>3010288745.4400001</v>
      </c>
      <c r="G73" s="356"/>
      <c r="H73" s="893">
        <v>1899</v>
      </c>
      <c r="I73" s="893">
        <v>1319574481.26</v>
      </c>
      <c r="J73" s="356"/>
      <c r="K73" s="893">
        <v>203</v>
      </c>
      <c r="L73" s="893">
        <v>140267797.16</v>
      </c>
      <c r="M73" s="616"/>
      <c r="N73" s="996" t="s">
        <v>306</v>
      </c>
      <c r="O73" s="996" t="s">
        <v>306</v>
      </c>
      <c r="P73" s="349"/>
      <c r="Q73" s="350"/>
      <c r="R73" s="350"/>
      <c r="S73" s="350"/>
      <c r="T73" s="350"/>
      <c r="U73" s="350"/>
      <c r="V73" s="350"/>
      <c r="W73" s="350"/>
      <c r="X73" s="350"/>
      <c r="Y73" s="350"/>
      <c r="Z73" s="350"/>
      <c r="AA73" s="350"/>
      <c r="AB73" s="350"/>
      <c r="AC73" s="350"/>
      <c r="AD73" s="350"/>
      <c r="AE73" s="350"/>
      <c r="AF73" s="350"/>
      <c r="AG73" s="350"/>
      <c r="AH73" s="350"/>
      <c r="AI73" s="350"/>
      <c r="AJ73" s="350"/>
      <c r="AK73" s="350"/>
      <c r="AL73" s="350"/>
      <c r="AM73" s="350"/>
    </row>
    <row r="74" spans="1:39" ht="8.1" customHeight="1">
      <c r="B74" s="351"/>
      <c r="C74" s="351"/>
      <c r="D74" s="934"/>
      <c r="E74" s="616"/>
      <c r="F74" s="616"/>
      <c r="G74" s="616"/>
      <c r="H74" s="616"/>
      <c r="I74" s="616"/>
      <c r="J74" s="616"/>
      <c r="K74" s="616"/>
      <c r="L74" s="616"/>
      <c r="M74" s="616"/>
      <c r="N74" s="616"/>
      <c r="O74" s="616"/>
      <c r="P74" s="349"/>
      <c r="Q74" s="350"/>
      <c r="R74" s="350"/>
      <c r="S74" s="350"/>
      <c r="T74" s="350"/>
      <c r="U74" s="350"/>
      <c r="V74" s="350"/>
      <c r="W74" s="350"/>
      <c r="X74" s="350"/>
      <c r="Y74" s="350"/>
      <c r="Z74" s="350"/>
      <c r="AA74" s="350"/>
      <c r="AB74" s="350"/>
      <c r="AC74" s="350"/>
      <c r="AD74" s="350"/>
      <c r="AE74" s="350"/>
      <c r="AF74" s="350"/>
      <c r="AG74" s="350"/>
      <c r="AH74" s="350"/>
      <c r="AI74" s="350"/>
      <c r="AJ74" s="350"/>
      <c r="AK74" s="350"/>
      <c r="AL74" s="350"/>
      <c r="AM74" s="350"/>
    </row>
    <row r="75" spans="1:39" ht="15" customHeight="1">
      <c r="B75" s="351" t="s">
        <v>261</v>
      </c>
      <c r="C75" s="351"/>
      <c r="D75" s="934">
        <v>2022</v>
      </c>
      <c r="E75" s="616">
        <v>2055</v>
      </c>
      <c r="F75" s="616">
        <v>3670253143.4200001</v>
      </c>
      <c r="G75" s="616"/>
      <c r="H75" s="616">
        <v>753</v>
      </c>
      <c r="I75" s="616">
        <v>1286019238.8299999</v>
      </c>
      <c r="J75" s="616"/>
      <c r="K75" s="616">
        <v>212</v>
      </c>
      <c r="L75" s="616">
        <v>398766823.10000002</v>
      </c>
      <c r="M75" s="616"/>
      <c r="N75" s="996" t="s">
        <v>306</v>
      </c>
      <c r="O75" s="996" t="s">
        <v>306</v>
      </c>
      <c r="P75" s="349"/>
      <c r="Q75" s="350"/>
      <c r="R75" s="350"/>
      <c r="S75" s="350"/>
      <c r="T75" s="350"/>
      <c r="U75" s="350"/>
      <c r="V75" s="350"/>
      <c r="W75" s="350"/>
      <c r="X75" s="350"/>
      <c r="Y75" s="350"/>
      <c r="Z75" s="350"/>
      <c r="AA75" s="350"/>
      <c r="AB75" s="350"/>
      <c r="AC75" s="350"/>
      <c r="AD75" s="350"/>
      <c r="AE75" s="350"/>
      <c r="AF75" s="350"/>
      <c r="AG75" s="350"/>
      <c r="AH75" s="350"/>
      <c r="AI75" s="350"/>
      <c r="AJ75" s="350"/>
      <c r="AK75" s="350"/>
      <c r="AL75" s="350"/>
      <c r="AM75" s="350"/>
    </row>
    <row r="76" spans="1:39" ht="15" customHeight="1">
      <c r="B76" s="351"/>
      <c r="C76" s="351"/>
      <c r="D76" s="934">
        <v>2023</v>
      </c>
      <c r="E76" s="616">
        <v>2762</v>
      </c>
      <c r="F76" s="616">
        <v>5013034069.1199999</v>
      </c>
      <c r="G76" s="616"/>
      <c r="H76" s="616">
        <v>1075</v>
      </c>
      <c r="I76" s="616">
        <v>1885822761.3299999</v>
      </c>
      <c r="J76" s="616"/>
      <c r="K76" s="616">
        <v>307</v>
      </c>
      <c r="L76" s="616">
        <v>565463351.02999997</v>
      </c>
      <c r="M76" s="616"/>
      <c r="N76" s="996" t="s">
        <v>306</v>
      </c>
      <c r="O76" s="996" t="s">
        <v>306</v>
      </c>
      <c r="P76" s="349"/>
      <c r="Q76" s="350"/>
      <c r="R76" s="350"/>
      <c r="S76" s="350"/>
      <c r="T76" s="350"/>
      <c r="U76" s="350"/>
      <c r="V76" s="350"/>
      <c r="W76" s="350"/>
      <c r="X76" s="350"/>
      <c r="Y76" s="350"/>
      <c r="Z76" s="350"/>
      <c r="AA76" s="350"/>
      <c r="AB76" s="350"/>
      <c r="AC76" s="350"/>
      <c r="AD76" s="350"/>
      <c r="AE76" s="350"/>
      <c r="AF76" s="350"/>
      <c r="AG76" s="350"/>
      <c r="AH76" s="350"/>
      <c r="AI76" s="350"/>
      <c r="AJ76" s="350"/>
      <c r="AK76" s="350"/>
      <c r="AL76" s="350"/>
      <c r="AM76" s="350"/>
    </row>
    <row r="77" spans="1:39" ht="15" customHeight="1">
      <c r="B77" s="351"/>
      <c r="C77" s="351"/>
      <c r="D77" s="934">
        <v>2024</v>
      </c>
      <c r="E77" s="893">
        <v>2221</v>
      </c>
      <c r="F77" s="893">
        <v>4150225030.9400001</v>
      </c>
      <c r="G77" s="356"/>
      <c r="H77" s="893">
        <v>928</v>
      </c>
      <c r="I77" s="893">
        <v>1690382469.01</v>
      </c>
      <c r="J77" s="356"/>
      <c r="K77" s="893">
        <v>96</v>
      </c>
      <c r="L77" s="893">
        <v>168505964.08000001</v>
      </c>
      <c r="M77" s="616"/>
      <c r="N77" s="996" t="s">
        <v>306</v>
      </c>
      <c r="O77" s="996" t="s">
        <v>306</v>
      </c>
      <c r="P77" s="349"/>
    </row>
    <row r="78" spans="1:39" s="900" customFormat="1" ht="8.1" customHeight="1" thickBot="1">
      <c r="A78" s="881"/>
      <c r="B78" s="895"/>
      <c r="C78" s="895"/>
      <c r="D78" s="882"/>
      <c r="E78" s="895"/>
      <c r="F78" s="895"/>
      <c r="G78" s="895"/>
      <c r="H78" s="895"/>
      <c r="I78" s="895"/>
      <c r="J78" s="895"/>
      <c r="K78" s="895"/>
      <c r="L78" s="895"/>
      <c r="M78" s="895"/>
      <c r="N78" s="895"/>
      <c r="O78" s="895"/>
      <c r="P78" s="349"/>
    </row>
    <row r="79" spans="1:39" s="900" customFormat="1">
      <c r="A79" s="896"/>
      <c r="B79" s="896"/>
      <c r="C79" s="896"/>
      <c r="D79" s="897"/>
      <c r="E79" s="616"/>
      <c r="F79" s="616"/>
      <c r="G79" s="616"/>
      <c r="H79" s="616"/>
      <c r="I79" s="616"/>
      <c r="J79" s="616"/>
      <c r="K79" s="861"/>
      <c r="L79" s="861"/>
      <c r="M79" s="616"/>
      <c r="N79" s="861"/>
      <c r="O79" s="861"/>
      <c r="P79" s="1006" t="s">
        <v>165</v>
      </c>
    </row>
    <row r="80" spans="1:39">
      <c r="A80" s="896"/>
      <c r="B80" s="896"/>
      <c r="C80" s="896"/>
      <c r="D80" s="897"/>
      <c r="P80" s="975" t="s">
        <v>106</v>
      </c>
    </row>
    <row r="82" spans="2:46">
      <c r="E82" s="901"/>
      <c r="F82" s="901"/>
      <c r="G82" s="901"/>
      <c r="H82" s="901"/>
      <c r="I82" s="901"/>
      <c r="J82" s="901"/>
      <c r="M82" s="901"/>
      <c r="P82" s="901"/>
    </row>
    <row r="83" spans="2:46">
      <c r="B83" s="894"/>
    </row>
    <row r="84" spans="2:46">
      <c r="B84" s="894"/>
    </row>
    <row r="85" spans="2:46" s="610" customFormat="1">
      <c r="B85" s="894"/>
      <c r="D85" s="613"/>
      <c r="E85" s="861"/>
      <c r="F85" s="861"/>
      <c r="G85" s="861"/>
      <c r="H85" s="861"/>
      <c r="I85" s="861"/>
      <c r="J85" s="861"/>
      <c r="K85" s="861"/>
      <c r="L85" s="861"/>
      <c r="M85" s="861"/>
      <c r="N85" s="861"/>
      <c r="O85" s="861"/>
      <c r="P85" s="861"/>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row>
    <row r="86" spans="2:46" s="610" customFormat="1">
      <c r="B86" s="894"/>
      <c r="D86" s="613"/>
      <c r="E86" s="861"/>
      <c r="F86" s="861"/>
      <c r="G86" s="861"/>
      <c r="H86" s="861"/>
      <c r="I86" s="861"/>
      <c r="J86" s="861"/>
      <c r="K86" s="861"/>
      <c r="L86" s="861"/>
      <c r="M86" s="861"/>
      <c r="N86" s="861"/>
      <c r="O86" s="861"/>
      <c r="P86" s="861"/>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row>
    <row r="87" spans="2:46" s="610" customFormat="1">
      <c r="B87" s="894"/>
      <c r="D87" s="613"/>
      <c r="E87" s="861"/>
      <c r="F87" s="861"/>
      <c r="G87" s="861"/>
      <c r="H87" s="861"/>
      <c r="I87" s="861"/>
      <c r="J87" s="861"/>
      <c r="K87" s="861"/>
      <c r="L87" s="861"/>
      <c r="M87" s="861"/>
      <c r="N87" s="861"/>
      <c r="O87" s="861"/>
      <c r="P87" s="861"/>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c r="AS87" s="362"/>
      <c r="AT87" s="362"/>
    </row>
    <row r="88" spans="2:46" s="610" customFormat="1">
      <c r="B88" s="894"/>
      <c r="D88" s="613"/>
      <c r="E88" s="861"/>
      <c r="F88" s="861"/>
      <c r="G88" s="861"/>
      <c r="H88" s="861"/>
      <c r="I88" s="861"/>
      <c r="J88" s="861"/>
      <c r="K88" s="861"/>
      <c r="L88" s="861"/>
      <c r="M88" s="861"/>
      <c r="N88" s="861"/>
      <c r="O88" s="861"/>
      <c r="P88" s="861"/>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c r="AS88" s="362"/>
      <c r="AT88" s="362"/>
    </row>
    <row r="89" spans="2:46" s="610" customFormat="1">
      <c r="B89" s="894"/>
      <c r="D89" s="613"/>
      <c r="E89" s="861"/>
      <c r="F89" s="861"/>
      <c r="G89" s="861"/>
      <c r="H89" s="861"/>
      <c r="I89" s="861"/>
      <c r="J89" s="861"/>
      <c r="K89" s="861"/>
      <c r="L89" s="861"/>
      <c r="M89" s="861"/>
      <c r="N89" s="861"/>
      <c r="O89" s="861"/>
      <c r="P89" s="861"/>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c r="AS89" s="362"/>
      <c r="AT89" s="362"/>
    </row>
    <row r="90" spans="2:46" s="610" customFormat="1">
      <c r="B90" s="894"/>
      <c r="D90" s="613"/>
      <c r="E90" s="861"/>
      <c r="F90" s="861"/>
      <c r="G90" s="861"/>
      <c r="H90" s="861"/>
      <c r="I90" s="861"/>
      <c r="J90" s="861"/>
      <c r="K90" s="861"/>
      <c r="L90" s="861"/>
      <c r="M90" s="861"/>
      <c r="N90" s="861"/>
      <c r="O90" s="861"/>
      <c r="P90" s="861"/>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c r="AS90" s="362"/>
      <c r="AT90" s="362"/>
    </row>
    <row r="91" spans="2:46" s="610" customFormat="1">
      <c r="B91" s="894"/>
      <c r="D91" s="613"/>
      <c r="E91" s="861"/>
      <c r="F91" s="861"/>
      <c r="G91" s="861"/>
      <c r="H91" s="861"/>
      <c r="I91" s="861"/>
      <c r="J91" s="861"/>
      <c r="K91" s="861"/>
      <c r="L91" s="861"/>
      <c r="M91" s="861"/>
      <c r="N91" s="861"/>
      <c r="O91" s="861"/>
      <c r="P91" s="861"/>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c r="AS91" s="362"/>
      <c r="AT91" s="362"/>
    </row>
    <row r="92" spans="2:46" s="610" customFormat="1">
      <c r="B92" s="894"/>
      <c r="D92" s="613"/>
      <c r="E92" s="861"/>
      <c r="F92" s="861"/>
      <c r="G92" s="861"/>
      <c r="H92" s="861"/>
      <c r="I92" s="861"/>
      <c r="J92" s="861"/>
      <c r="K92" s="861"/>
      <c r="L92" s="861"/>
      <c r="M92" s="861"/>
      <c r="N92" s="861"/>
      <c r="O92" s="861"/>
      <c r="P92" s="861"/>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c r="AS92" s="362"/>
      <c r="AT92" s="362"/>
    </row>
    <row r="93" spans="2:46" s="610" customFormat="1">
      <c r="B93" s="894"/>
      <c r="D93" s="613"/>
      <c r="E93" s="861"/>
      <c r="F93" s="861"/>
      <c r="G93" s="861"/>
      <c r="H93" s="861"/>
      <c r="I93" s="861"/>
      <c r="J93" s="861"/>
      <c r="K93" s="861"/>
      <c r="L93" s="861"/>
      <c r="M93" s="861"/>
      <c r="N93" s="861"/>
      <c r="O93" s="861"/>
      <c r="P93" s="861"/>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c r="AS93" s="362"/>
      <c r="AT93" s="362"/>
    </row>
    <row r="94" spans="2:46" s="610" customFormat="1">
      <c r="B94" s="894"/>
      <c r="D94" s="613"/>
      <c r="E94" s="861"/>
      <c r="F94" s="861"/>
      <c r="G94" s="861"/>
      <c r="H94" s="861"/>
      <c r="I94" s="861"/>
      <c r="J94" s="861"/>
      <c r="K94" s="861"/>
      <c r="L94" s="861"/>
      <c r="M94" s="861"/>
      <c r="N94" s="861"/>
      <c r="O94" s="861"/>
      <c r="P94" s="861"/>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row>
    <row r="95" spans="2:46" s="610" customFormat="1">
      <c r="B95" s="894"/>
      <c r="D95" s="613"/>
      <c r="E95" s="861"/>
      <c r="F95" s="861"/>
      <c r="G95" s="861"/>
      <c r="H95" s="861"/>
      <c r="I95" s="861"/>
      <c r="J95" s="861"/>
      <c r="K95" s="861"/>
      <c r="L95" s="861"/>
      <c r="M95" s="861"/>
      <c r="N95" s="861"/>
      <c r="O95" s="861"/>
      <c r="P95" s="861"/>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c r="AS95" s="362"/>
      <c r="AT95" s="362"/>
    </row>
    <row r="96" spans="2:46" s="610" customFormat="1">
      <c r="B96" s="894"/>
      <c r="D96" s="613"/>
      <c r="E96" s="861"/>
      <c r="F96" s="861"/>
      <c r="G96" s="861"/>
      <c r="H96" s="861"/>
      <c r="I96" s="861"/>
      <c r="J96" s="861"/>
      <c r="K96" s="861"/>
      <c r="L96" s="861"/>
      <c r="M96" s="861"/>
      <c r="N96" s="861"/>
      <c r="O96" s="861"/>
      <c r="P96" s="861"/>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row>
    <row r="97" spans="2:46" s="610" customFormat="1">
      <c r="B97" s="894"/>
      <c r="D97" s="613"/>
      <c r="E97" s="861"/>
      <c r="F97" s="861"/>
      <c r="G97" s="861"/>
      <c r="H97" s="861"/>
      <c r="I97" s="861"/>
      <c r="J97" s="861"/>
      <c r="K97" s="861"/>
      <c r="L97" s="861"/>
      <c r="M97" s="861"/>
      <c r="N97" s="861"/>
      <c r="O97" s="861"/>
      <c r="P97" s="861"/>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row>
    <row r="98" spans="2:46" s="610" customFormat="1">
      <c r="B98" s="894"/>
      <c r="D98" s="613"/>
      <c r="E98" s="861"/>
      <c r="F98" s="861"/>
      <c r="G98" s="861"/>
      <c r="H98" s="861"/>
      <c r="I98" s="861"/>
      <c r="J98" s="861"/>
      <c r="K98" s="861"/>
      <c r="L98" s="861"/>
      <c r="M98" s="861"/>
      <c r="N98" s="861"/>
      <c r="O98" s="861"/>
      <c r="P98" s="861"/>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row>
    <row r="99" spans="2:46" s="610" customFormat="1">
      <c r="B99" s="894"/>
      <c r="D99" s="613"/>
      <c r="E99" s="861"/>
      <c r="F99" s="861"/>
      <c r="G99" s="861"/>
      <c r="H99" s="861"/>
      <c r="I99" s="861"/>
      <c r="J99" s="861"/>
      <c r="K99" s="861"/>
      <c r="L99" s="861"/>
      <c r="M99" s="861"/>
      <c r="N99" s="861"/>
      <c r="O99" s="861"/>
      <c r="P99" s="861"/>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row>
    <row r="100" spans="2:46" s="610" customFormat="1">
      <c r="B100" s="894"/>
      <c r="D100" s="613"/>
      <c r="E100" s="861"/>
      <c r="F100" s="861"/>
      <c r="G100" s="861"/>
      <c r="H100" s="861"/>
      <c r="I100" s="861"/>
      <c r="J100" s="861"/>
      <c r="K100" s="861"/>
      <c r="L100" s="861"/>
      <c r="M100" s="861"/>
      <c r="N100" s="861"/>
      <c r="O100" s="861"/>
      <c r="P100" s="861"/>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row>
    <row r="101" spans="2:46" s="610" customFormat="1">
      <c r="B101" s="894"/>
      <c r="D101" s="613"/>
      <c r="E101" s="861"/>
      <c r="F101" s="861"/>
      <c r="G101" s="861"/>
      <c r="H101" s="861"/>
      <c r="I101" s="861"/>
      <c r="J101" s="861"/>
      <c r="K101" s="861"/>
      <c r="L101" s="861"/>
      <c r="M101" s="861"/>
      <c r="N101" s="861"/>
      <c r="O101" s="861"/>
      <c r="P101" s="861"/>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row>
    <row r="102" spans="2:46" s="610" customFormat="1">
      <c r="B102" s="902"/>
      <c r="D102" s="613"/>
      <c r="E102" s="861"/>
      <c r="F102" s="861"/>
      <c r="G102" s="861"/>
      <c r="H102" s="861"/>
      <c r="I102" s="861"/>
      <c r="J102" s="861"/>
      <c r="K102" s="861"/>
      <c r="L102" s="861"/>
      <c r="M102" s="861"/>
      <c r="N102" s="861"/>
      <c r="O102" s="861"/>
      <c r="P102" s="861"/>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row>
    <row r="103" spans="2:46" s="610" customFormat="1">
      <c r="B103" s="902"/>
      <c r="D103" s="613"/>
      <c r="E103" s="861"/>
      <c r="F103" s="861"/>
      <c r="G103" s="861"/>
      <c r="H103" s="861"/>
      <c r="I103" s="861"/>
      <c r="J103" s="861"/>
      <c r="K103" s="861"/>
      <c r="L103" s="861"/>
      <c r="M103" s="861"/>
      <c r="N103" s="861"/>
      <c r="O103" s="861"/>
      <c r="P103" s="861"/>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row>
    <row r="104" spans="2:46" s="610" customFormat="1">
      <c r="B104" s="894"/>
      <c r="D104" s="613"/>
      <c r="E104" s="861"/>
      <c r="F104" s="861"/>
      <c r="G104" s="861"/>
      <c r="H104" s="861"/>
      <c r="I104" s="861"/>
      <c r="J104" s="861"/>
      <c r="K104" s="861"/>
      <c r="L104" s="861"/>
      <c r="M104" s="861"/>
      <c r="N104" s="861"/>
      <c r="O104" s="861"/>
      <c r="P104" s="861"/>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row>
    <row r="105" spans="2:46" s="610" customFormat="1">
      <c r="B105" s="902"/>
      <c r="D105" s="613"/>
      <c r="E105" s="861"/>
      <c r="F105" s="861"/>
      <c r="G105" s="861"/>
      <c r="H105" s="861"/>
      <c r="I105" s="861"/>
      <c r="J105" s="861"/>
      <c r="K105" s="861"/>
      <c r="L105" s="861"/>
      <c r="M105" s="861"/>
      <c r="N105" s="861"/>
      <c r="O105" s="861"/>
      <c r="P105" s="861"/>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c r="AS105" s="362"/>
      <c r="AT105" s="362"/>
    </row>
    <row r="106" spans="2:46" s="610" customFormat="1">
      <c r="B106" s="902"/>
      <c r="D106" s="613"/>
      <c r="E106" s="861"/>
      <c r="F106" s="861"/>
      <c r="G106" s="861"/>
      <c r="H106" s="861"/>
      <c r="I106" s="861"/>
      <c r="J106" s="861"/>
      <c r="K106" s="861"/>
      <c r="L106" s="861"/>
      <c r="M106" s="861"/>
      <c r="N106" s="861"/>
      <c r="O106" s="861"/>
      <c r="P106" s="861"/>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c r="AS106" s="362"/>
      <c r="AT106" s="362"/>
    </row>
    <row r="107" spans="2:46" s="610" customFormat="1">
      <c r="B107" s="894"/>
      <c r="D107" s="613"/>
      <c r="E107" s="861"/>
      <c r="F107" s="861"/>
      <c r="G107" s="861"/>
      <c r="H107" s="861"/>
      <c r="I107" s="861"/>
      <c r="J107" s="861"/>
      <c r="K107" s="861"/>
      <c r="L107" s="861"/>
      <c r="M107" s="861"/>
      <c r="N107" s="861"/>
      <c r="O107" s="861"/>
      <c r="P107" s="861"/>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row>
    <row r="108" spans="2:46" s="610" customFormat="1">
      <c r="B108" s="894"/>
      <c r="D108" s="613"/>
      <c r="E108" s="861"/>
      <c r="F108" s="861"/>
      <c r="G108" s="861"/>
      <c r="H108" s="861"/>
      <c r="I108" s="861"/>
      <c r="J108" s="861"/>
      <c r="K108" s="861"/>
      <c r="L108" s="861"/>
      <c r="M108" s="861"/>
      <c r="N108" s="861"/>
      <c r="O108" s="861"/>
      <c r="P108" s="861"/>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c r="AS108" s="362"/>
      <c r="AT108" s="362"/>
    </row>
    <row r="109" spans="2:46" s="610" customFormat="1">
      <c r="B109" s="894"/>
      <c r="D109" s="613"/>
      <c r="E109" s="861"/>
      <c r="F109" s="861"/>
      <c r="G109" s="861"/>
      <c r="H109" s="861"/>
      <c r="I109" s="861"/>
      <c r="J109" s="861"/>
      <c r="K109" s="861"/>
      <c r="L109" s="861"/>
      <c r="M109" s="861"/>
      <c r="N109" s="861"/>
      <c r="O109" s="861"/>
      <c r="P109" s="861"/>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c r="AS109" s="362"/>
      <c r="AT109" s="362"/>
    </row>
    <row r="110" spans="2:46" s="610" customFormat="1">
      <c r="B110" s="894"/>
      <c r="D110" s="613"/>
      <c r="E110" s="861"/>
      <c r="F110" s="861"/>
      <c r="G110" s="861"/>
      <c r="H110" s="861"/>
      <c r="I110" s="861"/>
      <c r="J110" s="861"/>
      <c r="K110" s="861"/>
      <c r="L110" s="861"/>
      <c r="M110" s="861"/>
      <c r="N110" s="861"/>
      <c r="O110" s="861"/>
      <c r="P110" s="861"/>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c r="AS110" s="362"/>
      <c r="AT110" s="362"/>
    </row>
    <row r="111" spans="2:46" s="610" customFormat="1">
      <c r="B111" s="894"/>
      <c r="D111" s="613"/>
      <c r="E111" s="861"/>
      <c r="F111" s="861"/>
      <c r="G111" s="861"/>
      <c r="H111" s="861"/>
      <c r="I111" s="861"/>
      <c r="J111" s="861"/>
      <c r="K111" s="861"/>
      <c r="L111" s="861"/>
      <c r="M111" s="861"/>
      <c r="N111" s="861"/>
      <c r="O111" s="861"/>
      <c r="P111" s="861"/>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c r="AS111" s="362"/>
      <c r="AT111" s="362"/>
    </row>
    <row r="112" spans="2:46" s="610" customFormat="1">
      <c r="B112" s="894"/>
      <c r="D112" s="613"/>
      <c r="E112" s="861"/>
      <c r="F112" s="861"/>
      <c r="G112" s="861"/>
      <c r="H112" s="861"/>
      <c r="I112" s="861"/>
      <c r="J112" s="861"/>
      <c r="K112" s="861"/>
      <c r="L112" s="861"/>
      <c r="M112" s="861"/>
      <c r="N112" s="861"/>
      <c r="O112" s="861"/>
      <c r="P112" s="861"/>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c r="AS112" s="362"/>
      <c r="AT112" s="362"/>
    </row>
    <row r="113" spans="2:46" s="610" customFormat="1">
      <c r="B113" s="894"/>
      <c r="D113" s="613"/>
      <c r="E113" s="861"/>
      <c r="F113" s="861"/>
      <c r="G113" s="861"/>
      <c r="H113" s="861"/>
      <c r="I113" s="861"/>
      <c r="J113" s="861"/>
      <c r="K113" s="861"/>
      <c r="L113" s="861"/>
      <c r="M113" s="861"/>
      <c r="N113" s="861"/>
      <c r="O113" s="861"/>
      <c r="P113" s="861"/>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2"/>
      <c r="AT113" s="362"/>
    </row>
    <row r="114" spans="2:46" s="610" customFormat="1">
      <c r="B114" s="894"/>
      <c r="D114" s="613"/>
      <c r="E114" s="861"/>
      <c r="F114" s="861"/>
      <c r="G114" s="861"/>
      <c r="H114" s="861"/>
      <c r="I114" s="861"/>
      <c r="J114" s="861"/>
      <c r="K114" s="861"/>
      <c r="L114" s="861"/>
      <c r="M114" s="861"/>
      <c r="N114" s="861"/>
      <c r="O114" s="861"/>
      <c r="P114" s="861"/>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c r="AS114" s="362"/>
      <c r="AT114" s="362"/>
    </row>
    <row r="115" spans="2:46" s="610" customFormat="1">
      <c r="B115" s="894"/>
      <c r="D115" s="613"/>
      <c r="E115" s="861"/>
      <c r="F115" s="861"/>
      <c r="G115" s="861"/>
      <c r="H115" s="861"/>
      <c r="I115" s="861"/>
      <c r="J115" s="861"/>
      <c r="K115" s="861"/>
      <c r="L115" s="861"/>
      <c r="M115" s="861"/>
      <c r="N115" s="861"/>
      <c r="O115" s="861"/>
      <c r="P115" s="861"/>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c r="AS115" s="362"/>
      <c r="AT115" s="362"/>
    </row>
    <row r="116" spans="2:46" s="610" customFormat="1">
      <c r="B116" s="894"/>
      <c r="D116" s="613"/>
      <c r="E116" s="861"/>
      <c r="F116" s="861"/>
      <c r="G116" s="861"/>
      <c r="H116" s="861"/>
      <c r="I116" s="861"/>
      <c r="J116" s="861"/>
      <c r="K116" s="861"/>
      <c r="L116" s="861"/>
      <c r="M116" s="861"/>
      <c r="N116" s="861"/>
      <c r="O116" s="861"/>
      <c r="P116" s="861"/>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c r="AS116" s="362"/>
      <c r="AT116" s="362"/>
    </row>
    <row r="117" spans="2:46" s="610" customFormat="1">
      <c r="B117" s="894"/>
      <c r="D117" s="613"/>
      <c r="E117" s="861"/>
      <c r="F117" s="861"/>
      <c r="G117" s="861"/>
      <c r="H117" s="861"/>
      <c r="I117" s="861"/>
      <c r="J117" s="861"/>
      <c r="K117" s="861"/>
      <c r="L117" s="861"/>
      <c r="M117" s="861"/>
      <c r="N117" s="861"/>
      <c r="O117" s="861"/>
      <c r="P117" s="861"/>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c r="AS117" s="362"/>
      <c r="AT117" s="362"/>
    </row>
    <row r="118" spans="2:46" s="610" customFormat="1">
      <c r="B118" s="894"/>
      <c r="D118" s="613"/>
      <c r="E118" s="861"/>
      <c r="F118" s="861"/>
      <c r="G118" s="861"/>
      <c r="H118" s="861"/>
      <c r="I118" s="861"/>
      <c r="J118" s="861"/>
      <c r="K118" s="861"/>
      <c r="L118" s="861"/>
      <c r="M118" s="861"/>
      <c r="N118" s="861"/>
      <c r="O118" s="861"/>
      <c r="P118" s="861"/>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c r="AS118" s="362"/>
      <c r="AT118" s="362"/>
    </row>
    <row r="119" spans="2:46" s="610" customFormat="1">
      <c r="B119" s="894"/>
      <c r="D119" s="613"/>
      <c r="E119" s="861"/>
      <c r="F119" s="861"/>
      <c r="G119" s="861"/>
      <c r="H119" s="861"/>
      <c r="I119" s="861"/>
      <c r="J119" s="861"/>
      <c r="K119" s="861"/>
      <c r="L119" s="861"/>
      <c r="M119" s="861"/>
      <c r="N119" s="861"/>
      <c r="O119" s="861"/>
      <c r="P119" s="861"/>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2"/>
      <c r="AT119" s="362"/>
    </row>
    <row r="120" spans="2:46" s="610" customFormat="1">
      <c r="B120" s="894"/>
      <c r="D120" s="613"/>
      <c r="E120" s="861"/>
      <c r="F120" s="861"/>
      <c r="G120" s="861"/>
      <c r="H120" s="861"/>
      <c r="I120" s="861"/>
      <c r="J120" s="861"/>
      <c r="K120" s="861"/>
      <c r="L120" s="861"/>
      <c r="M120" s="861"/>
      <c r="N120" s="861"/>
      <c r="O120" s="861"/>
      <c r="P120" s="861"/>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row>
    <row r="121" spans="2:46" s="610" customFormat="1">
      <c r="B121" s="894"/>
      <c r="D121" s="613"/>
      <c r="E121" s="861"/>
      <c r="F121" s="861"/>
      <c r="G121" s="861"/>
      <c r="H121" s="861"/>
      <c r="I121" s="861"/>
      <c r="J121" s="861"/>
      <c r="K121" s="861"/>
      <c r="L121" s="861"/>
      <c r="M121" s="861"/>
      <c r="N121" s="861"/>
      <c r="O121" s="861"/>
      <c r="P121" s="861"/>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c r="AS121" s="362"/>
      <c r="AT121" s="362"/>
    </row>
    <row r="122" spans="2:46" s="610" customFormat="1">
      <c r="B122" s="903"/>
      <c r="D122" s="613"/>
      <c r="E122" s="861"/>
      <c r="F122" s="861"/>
      <c r="G122" s="861"/>
      <c r="H122" s="861"/>
      <c r="I122" s="861"/>
      <c r="J122" s="861"/>
      <c r="K122" s="861"/>
      <c r="L122" s="861"/>
      <c r="M122" s="861"/>
      <c r="N122" s="861"/>
      <c r="O122" s="861"/>
      <c r="P122" s="861"/>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c r="AS122" s="362"/>
      <c r="AT122" s="362"/>
    </row>
    <row r="123" spans="2:46" s="610" customFormat="1">
      <c r="B123" s="903"/>
      <c r="D123" s="613"/>
      <c r="E123" s="861"/>
      <c r="F123" s="861"/>
      <c r="G123" s="861"/>
      <c r="H123" s="861"/>
      <c r="I123" s="861"/>
      <c r="J123" s="861"/>
      <c r="K123" s="861"/>
      <c r="L123" s="861"/>
      <c r="M123" s="861"/>
      <c r="N123" s="861"/>
      <c r="O123" s="861"/>
      <c r="P123" s="861"/>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c r="AS123" s="362"/>
      <c r="AT123" s="362"/>
    </row>
    <row r="124" spans="2:46" s="610" customFormat="1">
      <c r="B124" s="903"/>
      <c r="D124" s="613"/>
      <c r="E124" s="861"/>
      <c r="F124" s="861"/>
      <c r="G124" s="861"/>
      <c r="H124" s="861"/>
      <c r="I124" s="861"/>
      <c r="J124" s="861"/>
      <c r="K124" s="861"/>
      <c r="L124" s="861"/>
      <c r="M124" s="861"/>
      <c r="N124" s="861"/>
      <c r="O124" s="861"/>
      <c r="P124" s="861"/>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c r="AS124" s="362"/>
      <c r="AT124" s="362"/>
    </row>
    <row r="125" spans="2:46" s="610" customFormat="1">
      <c r="B125" s="903"/>
      <c r="D125" s="613"/>
      <c r="E125" s="861"/>
      <c r="F125" s="861"/>
      <c r="G125" s="861"/>
      <c r="H125" s="861"/>
      <c r="I125" s="861"/>
      <c r="J125" s="861"/>
      <c r="K125" s="861"/>
      <c r="L125" s="861"/>
      <c r="M125" s="861"/>
      <c r="N125" s="861"/>
      <c r="O125" s="861"/>
      <c r="P125" s="861"/>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row>
    <row r="126" spans="2:46" s="610" customFormat="1">
      <c r="B126" s="903"/>
      <c r="D126" s="613"/>
      <c r="E126" s="861"/>
      <c r="F126" s="861"/>
      <c r="G126" s="861"/>
      <c r="H126" s="861"/>
      <c r="I126" s="861"/>
      <c r="J126" s="861"/>
      <c r="K126" s="861"/>
      <c r="L126" s="861"/>
      <c r="M126" s="861"/>
      <c r="N126" s="861"/>
      <c r="O126" s="861"/>
      <c r="P126" s="861"/>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c r="AS126" s="362"/>
      <c r="AT126" s="362"/>
    </row>
    <row r="127" spans="2:46" s="610" customFormat="1">
      <c r="B127" s="903"/>
      <c r="D127" s="613"/>
      <c r="E127" s="861"/>
      <c r="F127" s="861"/>
      <c r="G127" s="861"/>
      <c r="H127" s="861"/>
      <c r="I127" s="861"/>
      <c r="J127" s="861"/>
      <c r="K127" s="861"/>
      <c r="L127" s="861"/>
      <c r="M127" s="861"/>
      <c r="N127" s="861"/>
      <c r="O127" s="861"/>
      <c r="P127" s="861"/>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row>
    <row r="128" spans="2:46" s="610" customFormat="1">
      <c r="B128" s="903"/>
      <c r="D128" s="613"/>
      <c r="E128" s="861"/>
      <c r="F128" s="861"/>
      <c r="G128" s="861"/>
      <c r="H128" s="861"/>
      <c r="I128" s="861"/>
      <c r="J128" s="861"/>
      <c r="K128" s="861"/>
      <c r="L128" s="861"/>
      <c r="M128" s="861"/>
      <c r="N128" s="861"/>
      <c r="O128" s="861"/>
      <c r="P128" s="861"/>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row>
    <row r="129" spans="1:62" s="610" customFormat="1">
      <c r="B129" s="903"/>
      <c r="D129" s="613"/>
      <c r="E129" s="861"/>
      <c r="F129" s="861"/>
      <c r="G129" s="861"/>
      <c r="H129" s="861"/>
      <c r="I129" s="861"/>
      <c r="J129" s="861"/>
      <c r="K129" s="861"/>
      <c r="L129" s="861"/>
      <c r="M129" s="861"/>
      <c r="N129" s="861"/>
      <c r="O129" s="861"/>
      <c r="P129" s="861"/>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row>
    <row r="130" spans="1:62" s="610" customFormat="1">
      <c r="B130" s="903"/>
      <c r="D130" s="613"/>
      <c r="E130" s="861"/>
      <c r="F130" s="861"/>
      <c r="G130" s="861"/>
      <c r="H130" s="861"/>
      <c r="I130" s="861"/>
      <c r="J130" s="861"/>
      <c r="K130" s="861"/>
      <c r="L130" s="861"/>
      <c r="M130" s="861"/>
      <c r="N130" s="861"/>
      <c r="O130" s="861"/>
      <c r="P130" s="861"/>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c r="AS130" s="362"/>
      <c r="AT130" s="362"/>
    </row>
    <row r="131" spans="1:62" s="610" customFormat="1">
      <c r="B131" s="903"/>
      <c r="D131" s="613"/>
      <c r="E131" s="861"/>
      <c r="F131" s="861"/>
      <c r="G131" s="861"/>
      <c r="H131" s="861"/>
      <c r="I131" s="861"/>
      <c r="J131" s="861"/>
      <c r="K131" s="861"/>
      <c r="L131" s="861"/>
      <c r="M131" s="861"/>
      <c r="N131" s="861"/>
      <c r="O131" s="861"/>
      <c r="P131" s="861"/>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row>
    <row r="132" spans="1:62" s="861" customFormat="1">
      <c r="A132" s="610"/>
      <c r="B132" s="610"/>
      <c r="C132" s="610"/>
      <c r="D132" s="613"/>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c r="BE132" s="362"/>
      <c r="BF132" s="362"/>
      <c r="BG132" s="362"/>
      <c r="BH132" s="362"/>
      <c r="BI132" s="362"/>
      <c r="BJ132" s="362"/>
    </row>
    <row r="133" spans="1:62" s="861" customFormat="1">
      <c r="A133" s="610"/>
      <c r="B133" s="610"/>
      <c r="C133" s="610"/>
      <c r="D133" s="613"/>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c r="AU133" s="362"/>
      <c r="AV133" s="362"/>
      <c r="AW133" s="362"/>
      <c r="AX133" s="362"/>
      <c r="AY133" s="362"/>
      <c r="AZ133" s="362"/>
      <c r="BA133" s="362"/>
      <c r="BB133" s="362"/>
      <c r="BC133" s="362"/>
      <c r="BD133" s="362"/>
      <c r="BE133" s="362"/>
      <c r="BF133" s="362"/>
      <c r="BG133" s="362"/>
      <c r="BH133" s="362"/>
      <c r="BI133" s="362"/>
      <c r="BJ133" s="362"/>
    </row>
    <row r="134" spans="1:62" s="861" customFormat="1">
      <c r="A134" s="610"/>
      <c r="B134" s="610"/>
      <c r="C134" s="610"/>
      <c r="D134" s="613"/>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c r="AU134" s="362"/>
      <c r="AV134" s="362"/>
      <c r="AW134" s="362"/>
      <c r="AX134" s="362"/>
      <c r="AY134" s="362"/>
      <c r="AZ134" s="362"/>
      <c r="BA134" s="362"/>
      <c r="BB134" s="362"/>
      <c r="BC134" s="362"/>
      <c r="BD134" s="362"/>
      <c r="BE134" s="362"/>
      <c r="BF134" s="362"/>
      <c r="BG134" s="362"/>
      <c r="BH134" s="362"/>
      <c r="BI134" s="362"/>
      <c r="BJ134" s="362"/>
    </row>
  </sheetData>
  <mergeCells count="5">
    <mergeCell ref="E12:O12"/>
    <mergeCell ref="E13:F13"/>
    <mergeCell ref="H13:I13"/>
    <mergeCell ref="K13:L13"/>
    <mergeCell ref="N13:O13"/>
  </mergeCells>
  <hyperlinks>
    <hyperlink ref="K3:K4" r:id="rId1" display="PERKHIDMATAN KEBAJIKAN" xr:uid="{E4EA25B4-7236-4D22-9591-92A94883036E}"/>
    <hyperlink ref="N3:N4" r:id="rId2" display="PERKHIDMATAN KEBAJIKAN" xr:uid="{34A8006B-560F-44DD-A24C-0FECF74CF324}"/>
  </hyperlinks>
  <printOptions horizontalCentered="1"/>
  <pageMargins left="0.45" right="0.45" top="0.75" bottom="0.75" header="0.3" footer="0.3"/>
  <pageSetup paperSize="9" scale="68" fitToHeight="0"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A273A-103B-468B-B0D8-E6F86213AC34}">
  <dimension ref="A1:AQ129"/>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4.42578125" style="610" customWidth="1"/>
    <col min="3" max="3" width="8.85546875" style="610" customWidth="1"/>
    <col min="4" max="4" width="9.28515625" style="613" customWidth="1"/>
    <col min="5" max="5" width="12.140625" style="610" customWidth="1"/>
    <col min="6" max="6" width="19.140625" style="861" customWidth="1"/>
    <col min="7" max="7" width="1.85546875" style="861" customWidth="1"/>
    <col min="8" max="8" width="12.140625" style="861" customWidth="1"/>
    <col min="9" max="9" width="19.140625" style="861" customWidth="1"/>
    <col min="10" max="10" width="1.85546875" style="861" customWidth="1"/>
    <col min="11" max="11" width="12.140625" style="861" customWidth="1"/>
    <col min="12" max="12" width="19.140625" style="861" customWidth="1"/>
    <col min="13" max="13" width="1.5703125" style="861" customWidth="1"/>
    <col min="14" max="16384" width="10" style="362"/>
  </cols>
  <sheetData>
    <row r="1" spans="1:13" ht="15" customHeight="1">
      <c r="M1" s="342" t="s">
        <v>0</v>
      </c>
    </row>
    <row r="2" spans="1:13" ht="15" customHeight="1">
      <c r="M2" s="343" t="s">
        <v>1</v>
      </c>
    </row>
    <row r="3" spans="1:13" ht="15" customHeight="1"/>
    <row r="4" spans="1:13" ht="15" customHeight="1"/>
    <row r="5" spans="1:13" s="848" customFormat="1" ht="16.5">
      <c r="A5" s="842"/>
      <c r="B5" s="843" t="s">
        <v>295</v>
      </c>
      <c r="C5" s="844" t="s">
        <v>464</v>
      </c>
      <c r="D5" s="845"/>
      <c r="E5" s="610"/>
      <c r="F5" s="861"/>
      <c r="G5" s="861"/>
      <c r="H5" s="861"/>
      <c r="I5" s="861"/>
      <c r="J5" s="861"/>
      <c r="K5" s="861"/>
      <c r="L5" s="861"/>
      <c r="M5" s="885"/>
    </row>
    <row r="6" spans="1:13" s="848" customFormat="1" ht="16.5">
      <c r="A6" s="842"/>
      <c r="B6" s="843"/>
      <c r="C6" s="844" t="s">
        <v>349</v>
      </c>
      <c r="D6" s="845"/>
      <c r="E6" s="610"/>
      <c r="F6" s="861"/>
      <c r="G6" s="861"/>
      <c r="H6" s="861"/>
      <c r="I6" s="861"/>
      <c r="J6" s="861"/>
      <c r="K6" s="861"/>
      <c r="L6" s="861"/>
      <c r="M6" s="885"/>
    </row>
    <row r="7" spans="1:13" s="848" customFormat="1" ht="16.5">
      <c r="A7" s="842"/>
      <c r="B7" s="849" t="s">
        <v>296</v>
      </c>
      <c r="C7" s="850" t="s">
        <v>465</v>
      </c>
      <c r="D7" s="851"/>
      <c r="E7" s="610"/>
      <c r="F7" s="861"/>
      <c r="G7" s="861"/>
      <c r="H7" s="861"/>
      <c r="I7" s="861"/>
      <c r="J7" s="861"/>
      <c r="K7" s="861"/>
      <c r="L7" s="861"/>
      <c r="M7" s="885"/>
    </row>
    <row r="8" spans="1:13" ht="14.25" thickBot="1"/>
    <row r="9" spans="1:13" ht="14.25" thickTop="1">
      <c r="A9" s="852"/>
      <c r="B9" s="853"/>
      <c r="C9" s="853"/>
      <c r="D9" s="589"/>
      <c r="E9" s="853"/>
      <c r="F9" s="886"/>
      <c r="G9" s="886"/>
      <c r="H9" s="886"/>
      <c r="I9" s="886"/>
      <c r="J9" s="886"/>
      <c r="K9" s="886"/>
      <c r="L9" s="886"/>
      <c r="M9" s="886"/>
    </row>
    <row r="10" spans="1:13" ht="18" customHeight="1">
      <c r="B10" s="983" t="s">
        <v>432</v>
      </c>
      <c r="C10" s="351"/>
      <c r="D10" s="887" t="s">
        <v>337</v>
      </c>
      <c r="E10" s="999" t="s">
        <v>466</v>
      </c>
      <c r="F10" s="999"/>
      <c r="G10" s="999"/>
      <c r="H10" s="999"/>
      <c r="I10" s="999"/>
      <c r="J10" s="999"/>
      <c r="K10" s="999"/>
      <c r="L10" s="999"/>
      <c r="M10" s="887"/>
    </row>
    <row r="11" spans="1:13" ht="18" customHeight="1">
      <c r="B11" s="983" t="s">
        <v>433</v>
      </c>
      <c r="C11" s="889"/>
      <c r="D11" s="890" t="s">
        <v>338</v>
      </c>
      <c r="E11" s="888" t="s">
        <v>467</v>
      </c>
      <c r="F11" s="888"/>
      <c r="G11" s="855"/>
      <c r="H11" s="888" t="s">
        <v>468</v>
      </c>
      <c r="I11" s="888"/>
      <c r="J11" s="887"/>
      <c r="K11" s="888" t="s">
        <v>469</v>
      </c>
      <c r="L11" s="888"/>
      <c r="M11" s="891"/>
    </row>
    <row r="12" spans="1:13" ht="18" customHeight="1">
      <c r="B12" s="988" t="s">
        <v>434</v>
      </c>
      <c r="C12" s="889"/>
      <c r="D12" s="890"/>
      <c r="E12" s="859" t="s">
        <v>271</v>
      </c>
      <c r="F12" s="859" t="s">
        <v>307</v>
      </c>
      <c r="G12" s="858"/>
      <c r="H12" s="859" t="s">
        <v>271</v>
      </c>
      <c r="I12" s="859" t="s">
        <v>307</v>
      </c>
      <c r="J12" s="891"/>
      <c r="K12" s="859" t="s">
        <v>271</v>
      </c>
      <c r="L12" s="859" t="s">
        <v>307</v>
      </c>
      <c r="M12" s="858"/>
    </row>
    <row r="13" spans="1:13" ht="18" customHeight="1">
      <c r="B13" s="988" t="s">
        <v>435</v>
      </c>
      <c r="C13" s="889"/>
      <c r="D13" s="890"/>
      <c r="E13" s="862" t="s">
        <v>262</v>
      </c>
      <c r="F13" s="858" t="s">
        <v>308</v>
      </c>
      <c r="G13" s="858"/>
      <c r="H13" s="862" t="s">
        <v>262</v>
      </c>
      <c r="I13" s="858" t="s">
        <v>308</v>
      </c>
      <c r="J13" s="858"/>
      <c r="K13" s="862" t="s">
        <v>262</v>
      </c>
      <c r="L13" s="858" t="s">
        <v>308</v>
      </c>
      <c r="M13" s="858"/>
    </row>
    <row r="14" spans="1:13">
      <c r="B14" s="889"/>
      <c r="C14" s="889"/>
      <c r="D14" s="890"/>
      <c r="E14" s="862"/>
      <c r="F14" s="858"/>
      <c r="G14" s="858"/>
      <c r="H14" s="858"/>
      <c r="I14" s="858"/>
      <c r="J14" s="858"/>
      <c r="K14" s="858"/>
      <c r="L14" s="858"/>
      <c r="M14" s="858"/>
    </row>
    <row r="15" spans="1:13" ht="8.1" customHeight="1">
      <c r="A15" s="865"/>
      <c r="B15" s="866"/>
      <c r="C15" s="866"/>
      <c r="D15" s="867"/>
      <c r="E15" s="868"/>
      <c r="F15" s="868"/>
      <c r="G15" s="868"/>
      <c r="H15" s="868"/>
      <c r="I15" s="868"/>
      <c r="J15" s="868"/>
      <c r="K15" s="868"/>
      <c r="L15" s="868"/>
      <c r="M15" s="868"/>
    </row>
    <row r="16" spans="1:13" ht="8.1" customHeight="1">
      <c r="B16" s="608"/>
      <c r="C16" s="608"/>
      <c r="D16" s="597"/>
      <c r="E16" s="855"/>
      <c r="F16" s="855"/>
      <c r="G16" s="855"/>
      <c r="H16" s="855"/>
      <c r="I16" s="855"/>
      <c r="J16" s="855"/>
      <c r="K16" s="855"/>
      <c r="L16" s="855"/>
      <c r="M16" s="855"/>
    </row>
    <row r="17" spans="2:30" ht="15" customHeight="1">
      <c r="B17" s="608" t="s">
        <v>411</v>
      </c>
      <c r="C17" s="608"/>
      <c r="D17" s="597">
        <v>2022</v>
      </c>
      <c r="E17" s="864">
        <v>304155</v>
      </c>
      <c r="F17" s="864">
        <v>38023055678.389999</v>
      </c>
      <c r="G17" s="864"/>
      <c r="H17" s="864">
        <v>292597</v>
      </c>
      <c r="I17" s="864">
        <v>38062704483.489998</v>
      </c>
      <c r="J17" s="864"/>
      <c r="K17" s="864">
        <v>285439</v>
      </c>
      <c r="L17" s="864">
        <v>36172421797.489998</v>
      </c>
      <c r="M17" s="855"/>
      <c r="N17" s="350"/>
      <c r="O17" s="350"/>
      <c r="P17" s="350"/>
      <c r="Q17" s="350"/>
      <c r="R17" s="350"/>
      <c r="S17" s="350"/>
      <c r="T17" s="350"/>
      <c r="U17" s="350"/>
      <c r="V17" s="350"/>
      <c r="W17" s="350"/>
      <c r="X17" s="350"/>
      <c r="Y17" s="350"/>
      <c r="Z17" s="350"/>
      <c r="AA17" s="350"/>
      <c r="AB17" s="350"/>
      <c r="AC17" s="350"/>
      <c r="AD17" s="350"/>
    </row>
    <row r="18" spans="2:30" ht="15" customHeight="1">
      <c r="B18" s="608"/>
      <c r="C18" s="608"/>
      <c r="D18" s="597">
        <v>2023</v>
      </c>
      <c r="E18" s="864">
        <v>302584</v>
      </c>
      <c r="F18" s="864">
        <v>39817124771.709999</v>
      </c>
      <c r="G18" s="864"/>
      <c r="H18" s="864">
        <v>303447</v>
      </c>
      <c r="I18" s="864">
        <v>41397703996.370003</v>
      </c>
      <c r="J18" s="864"/>
      <c r="K18" s="864">
        <v>291813</v>
      </c>
      <c r="L18" s="864">
        <v>41606657286.470001</v>
      </c>
      <c r="M18" s="855"/>
      <c r="N18" s="350"/>
      <c r="O18" s="350"/>
      <c r="P18" s="350"/>
      <c r="Q18" s="350"/>
      <c r="R18" s="350"/>
      <c r="S18" s="350"/>
      <c r="T18" s="350"/>
      <c r="U18" s="350"/>
      <c r="V18" s="350"/>
      <c r="W18" s="350"/>
      <c r="X18" s="350"/>
      <c r="Y18" s="350"/>
      <c r="Z18" s="350"/>
      <c r="AA18" s="350"/>
      <c r="AB18" s="350"/>
      <c r="AC18" s="350"/>
      <c r="AD18" s="350"/>
    </row>
    <row r="19" spans="2:30" ht="15" customHeight="1">
      <c r="B19" s="608"/>
      <c r="C19" s="608"/>
      <c r="D19" s="597">
        <v>2024</v>
      </c>
      <c r="E19" s="892">
        <v>301834</v>
      </c>
      <c r="F19" s="892">
        <v>43392286189.68</v>
      </c>
      <c r="G19" s="892"/>
      <c r="H19" s="892">
        <v>290224</v>
      </c>
      <c r="I19" s="892">
        <v>43544719536.439995</v>
      </c>
      <c r="J19" s="892"/>
      <c r="K19" s="892">
        <v>289866</v>
      </c>
      <c r="L19" s="892">
        <v>45370365909.559998</v>
      </c>
      <c r="M19" s="855"/>
      <c r="N19" s="350"/>
      <c r="O19" s="350"/>
      <c r="P19" s="350"/>
      <c r="Q19" s="350"/>
      <c r="R19" s="350"/>
      <c r="S19" s="350"/>
      <c r="T19" s="350"/>
      <c r="U19" s="350"/>
      <c r="V19" s="350"/>
      <c r="W19" s="350"/>
      <c r="X19" s="350"/>
      <c r="Y19" s="350"/>
      <c r="Z19" s="350"/>
      <c r="AA19" s="350"/>
      <c r="AB19" s="350"/>
      <c r="AC19" s="350"/>
      <c r="AD19" s="350"/>
    </row>
    <row r="20" spans="2:30" ht="8.1" customHeight="1">
      <c r="B20" s="608"/>
      <c r="C20" s="608"/>
      <c r="D20" s="934"/>
      <c r="E20" s="616"/>
      <c r="F20" s="616"/>
      <c r="G20" s="345"/>
      <c r="H20" s="616"/>
      <c r="I20" s="616"/>
      <c r="J20" s="345"/>
      <c r="K20" s="616"/>
      <c r="L20" s="616"/>
      <c r="M20" s="855"/>
      <c r="N20" s="350"/>
      <c r="O20" s="350"/>
      <c r="P20" s="350"/>
      <c r="Q20" s="350"/>
      <c r="R20" s="350"/>
      <c r="S20" s="350"/>
      <c r="T20" s="350"/>
      <c r="U20" s="350"/>
      <c r="V20" s="350"/>
      <c r="W20" s="350"/>
      <c r="X20" s="350"/>
      <c r="Y20" s="350"/>
      <c r="Z20" s="350"/>
      <c r="AA20" s="350"/>
      <c r="AB20" s="350"/>
      <c r="AC20" s="350"/>
      <c r="AD20" s="350"/>
    </row>
    <row r="21" spans="2:30" ht="15" customHeight="1">
      <c r="B21" s="351" t="s">
        <v>436</v>
      </c>
      <c r="C21" s="351"/>
      <c r="D21" s="934">
        <v>2022</v>
      </c>
      <c r="E21" s="616">
        <v>85284</v>
      </c>
      <c r="F21" s="616">
        <v>115526581.66</v>
      </c>
      <c r="G21" s="616"/>
      <c r="H21" s="616">
        <v>80156</v>
      </c>
      <c r="I21" s="616">
        <v>110480534.25</v>
      </c>
      <c r="J21" s="616"/>
      <c r="K21" s="616">
        <v>82965</v>
      </c>
      <c r="L21" s="616">
        <v>115883223.14</v>
      </c>
      <c r="M21" s="345"/>
      <c r="N21" s="350"/>
      <c r="O21" s="350"/>
      <c r="P21" s="350"/>
      <c r="Q21" s="350"/>
      <c r="R21" s="350"/>
      <c r="S21" s="350"/>
      <c r="T21" s="350"/>
      <c r="U21" s="350"/>
      <c r="V21" s="350"/>
      <c r="W21" s="350"/>
      <c r="X21" s="350"/>
      <c r="Y21" s="350"/>
      <c r="Z21" s="350"/>
      <c r="AA21" s="350"/>
      <c r="AB21" s="350"/>
      <c r="AC21" s="350"/>
      <c r="AD21" s="350"/>
    </row>
    <row r="22" spans="2:30" ht="15" customHeight="1">
      <c r="B22" s="351"/>
      <c r="C22" s="351"/>
      <c r="D22" s="934">
        <v>2023</v>
      </c>
      <c r="E22" s="616">
        <v>79964</v>
      </c>
      <c r="F22" s="616">
        <v>129382109.94</v>
      </c>
      <c r="G22" s="616"/>
      <c r="H22" s="616">
        <v>79981</v>
      </c>
      <c r="I22" s="616">
        <v>129970387.41</v>
      </c>
      <c r="J22" s="616"/>
      <c r="K22" s="616">
        <v>74916</v>
      </c>
      <c r="L22" s="616">
        <v>124864811.7</v>
      </c>
      <c r="M22" s="345"/>
      <c r="N22" s="350"/>
      <c r="O22" s="350"/>
      <c r="P22" s="350"/>
      <c r="Q22" s="350"/>
      <c r="R22" s="350"/>
      <c r="S22" s="350"/>
      <c r="T22" s="350"/>
      <c r="U22" s="350"/>
      <c r="V22" s="350"/>
      <c r="W22" s="350"/>
      <c r="X22" s="350"/>
      <c r="Y22" s="350"/>
      <c r="Z22" s="350"/>
      <c r="AA22" s="350"/>
      <c r="AB22" s="350"/>
      <c r="AC22" s="350"/>
      <c r="AD22" s="350"/>
    </row>
    <row r="23" spans="2:30" ht="15" customHeight="1">
      <c r="B23" s="351"/>
      <c r="C23" s="351"/>
      <c r="D23" s="934">
        <v>2024</v>
      </c>
      <c r="E23" s="893">
        <v>70983</v>
      </c>
      <c r="F23" s="893">
        <v>116883227.75</v>
      </c>
      <c r="G23" s="938"/>
      <c r="H23" s="893">
        <v>67123</v>
      </c>
      <c r="I23" s="893">
        <v>111861210.51000001</v>
      </c>
      <c r="J23" s="938"/>
      <c r="K23" s="893">
        <v>66412</v>
      </c>
      <c r="L23" s="893">
        <v>111855539.56999999</v>
      </c>
      <c r="M23" s="345"/>
      <c r="N23" s="350"/>
      <c r="O23" s="350"/>
      <c r="P23" s="350"/>
      <c r="Q23" s="350"/>
      <c r="R23" s="350"/>
      <c r="S23" s="350"/>
      <c r="T23" s="350"/>
      <c r="U23" s="350"/>
      <c r="V23" s="350"/>
      <c r="W23" s="350"/>
      <c r="X23" s="350"/>
      <c r="Y23" s="350"/>
      <c r="Z23" s="350"/>
      <c r="AA23" s="350"/>
      <c r="AB23" s="350"/>
      <c r="AC23" s="350"/>
      <c r="AD23" s="350"/>
    </row>
    <row r="24" spans="2:30" ht="8.1" customHeight="1">
      <c r="B24" s="351"/>
      <c r="C24" s="351"/>
      <c r="D24" s="934"/>
      <c r="E24" s="616"/>
      <c r="F24" s="616"/>
      <c r="G24" s="616"/>
      <c r="H24" s="616"/>
      <c r="I24" s="616"/>
      <c r="J24" s="616"/>
      <c r="K24" s="616"/>
      <c r="L24" s="616"/>
      <c r="M24" s="345"/>
      <c r="N24" s="350"/>
      <c r="O24" s="350"/>
      <c r="P24" s="350"/>
      <c r="Q24" s="350"/>
      <c r="R24" s="350"/>
      <c r="S24" s="350"/>
      <c r="T24" s="350"/>
      <c r="U24" s="350"/>
      <c r="V24" s="350"/>
      <c r="W24" s="350"/>
      <c r="X24" s="350"/>
      <c r="Y24" s="350"/>
      <c r="Z24" s="350"/>
      <c r="AA24" s="350"/>
      <c r="AB24" s="350"/>
      <c r="AC24" s="350"/>
      <c r="AD24" s="350"/>
    </row>
    <row r="25" spans="2:30" ht="15" customHeight="1">
      <c r="B25" s="351" t="s">
        <v>309</v>
      </c>
      <c r="C25" s="351"/>
      <c r="D25" s="934">
        <v>2022</v>
      </c>
      <c r="E25" s="616">
        <v>17937</v>
      </c>
      <c r="F25" s="616">
        <v>130320914.86</v>
      </c>
      <c r="G25" s="616"/>
      <c r="H25" s="616">
        <v>18177</v>
      </c>
      <c r="I25" s="616">
        <v>132364676.09999999</v>
      </c>
      <c r="J25" s="616"/>
      <c r="K25" s="616">
        <v>18493</v>
      </c>
      <c r="L25" s="616">
        <v>134471286.25999999</v>
      </c>
      <c r="M25" s="346"/>
      <c r="N25" s="350"/>
      <c r="O25" s="350"/>
      <c r="P25" s="350"/>
      <c r="Q25" s="350"/>
      <c r="R25" s="350"/>
      <c r="S25" s="350"/>
      <c r="T25" s="350"/>
      <c r="U25" s="350"/>
      <c r="V25" s="350"/>
      <c r="W25" s="350"/>
      <c r="X25" s="350"/>
      <c r="Y25" s="350"/>
      <c r="Z25" s="350"/>
      <c r="AA25" s="350"/>
      <c r="AB25" s="350"/>
      <c r="AC25" s="350"/>
      <c r="AD25" s="350"/>
    </row>
    <row r="26" spans="2:30" ht="15" customHeight="1">
      <c r="B26" s="351"/>
      <c r="C26" s="351"/>
      <c r="D26" s="934">
        <v>2023</v>
      </c>
      <c r="E26" s="616">
        <v>19524</v>
      </c>
      <c r="F26" s="616">
        <v>141754437.69</v>
      </c>
      <c r="G26" s="616"/>
      <c r="H26" s="616">
        <v>19439</v>
      </c>
      <c r="I26" s="616">
        <v>141319818.94999999</v>
      </c>
      <c r="J26" s="616"/>
      <c r="K26" s="616">
        <v>19222</v>
      </c>
      <c r="L26" s="616">
        <v>140473785.47999999</v>
      </c>
      <c r="M26" s="346"/>
      <c r="N26" s="350"/>
      <c r="O26" s="350"/>
      <c r="P26" s="350"/>
      <c r="Q26" s="350"/>
      <c r="R26" s="350"/>
      <c r="S26" s="350"/>
      <c r="T26" s="350"/>
      <c r="U26" s="350"/>
      <c r="V26" s="350"/>
      <c r="W26" s="350"/>
      <c r="X26" s="350"/>
      <c r="Y26" s="350"/>
      <c r="Z26" s="350"/>
      <c r="AA26" s="350"/>
      <c r="AB26" s="350"/>
      <c r="AC26" s="350"/>
      <c r="AD26" s="350"/>
    </row>
    <row r="27" spans="2:30" ht="15" customHeight="1">
      <c r="B27" s="351"/>
      <c r="C27" s="351"/>
      <c r="D27" s="934">
        <v>2024</v>
      </c>
      <c r="E27" s="893">
        <v>18835</v>
      </c>
      <c r="F27" s="893">
        <v>137781550.06999999</v>
      </c>
      <c r="G27" s="939"/>
      <c r="H27" s="893">
        <v>17940</v>
      </c>
      <c r="I27" s="893">
        <v>131257897.06999999</v>
      </c>
      <c r="J27" s="939"/>
      <c r="K27" s="893">
        <v>17764</v>
      </c>
      <c r="L27" s="893">
        <v>129826508.54000001</v>
      </c>
      <c r="M27" s="346"/>
      <c r="N27" s="350"/>
      <c r="O27" s="350"/>
      <c r="P27" s="350"/>
      <c r="Q27" s="350"/>
      <c r="R27" s="350"/>
      <c r="S27" s="350"/>
      <c r="T27" s="350"/>
      <c r="U27" s="350"/>
      <c r="V27" s="350"/>
      <c r="W27" s="350"/>
      <c r="X27" s="350"/>
      <c r="Y27" s="350"/>
      <c r="Z27" s="350"/>
      <c r="AA27" s="350"/>
      <c r="AB27" s="350"/>
      <c r="AC27" s="350"/>
      <c r="AD27" s="350"/>
    </row>
    <row r="28" spans="2:30" ht="8.1" customHeight="1">
      <c r="B28" s="351"/>
      <c r="C28" s="351"/>
      <c r="D28" s="934"/>
      <c r="E28" s="616"/>
      <c r="F28" s="616"/>
      <c r="G28" s="616"/>
      <c r="H28" s="616"/>
      <c r="I28" s="616"/>
      <c r="J28" s="616"/>
      <c r="K28" s="616"/>
      <c r="L28" s="616"/>
      <c r="M28" s="346"/>
      <c r="N28" s="350"/>
      <c r="O28" s="350"/>
      <c r="P28" s="350"/>
      <c r="Q28" s="350"/>
      <c r="R28" s="350"/>
      <c r="S28" s="350"/>
      <c r="T28" s="350"/>
      <c r="U28" s="350"/>
      <c r="V28" s="350"/>
      <c r="W28" s="350"/>
      <c r="X28" s="350"/>
      <c r="Y28" s="350"/>
      <c r="Z28" s="350"/>
      <c r="AA28" s="350"/>
      <c r="AB28" s="350"/>
      <c r="AC28" s="350"/>
      <c r="AD28" s="350"/>
    </row>
    <row r="29" spans="2:30" ht="15" customHeight="1">
      <c r="B29" s="351" t="s">
        <v>310</v>
      </c>
      <c r="C29" s="351"/>
      <c r="D29" s="934">
        <v>2022</v>
      </c>
      <c r="E29" s="616">
        <v>22167</v>
      </c>
      <c r="F29" s="616">
        <v>323728989.43000001</v>
      </c>
      <c r="G29" s="616"/>
      <c r="H29" s="616">
        <v>22142</v>
      </c>
      <c r="I29" s="616">
        <v>323587858.16000003</v>
      </c>
      <c r="J29" s="616"/>
      <c r="K29" s="616">
        <v>22086</v>
      </c>
      <c r="L29" s="616">
        <v>322721275.92000002</v>
      </c>
      <c r="M29" s="347"/>
      <c r="N29" s="350"/>
      <c r="O29" s="350"/>
      <c r="P29" s="350"/>
      <c r="Q29" s="350"/>
      <c r="R29" s="350"/>
      <c r="S29" s="350"/>
      <c r="T29" s="350"/>
      <c r="U29" s="350"/>
      <c r="V29" s="350"/>
      <c r="W29" s="350"/>
      <c r="X29" s="350"/>
      <c r="Y29" s="350"/>
      <c r="Z29" s="350"/>
      <c r="AA29" s="350"/>
      <c r="AB29" s="350"/>
      <c r="AC29" s="350"/>
      <c r="AD29" s="350"/>
    </row>
    <row r="30" spans="2:30" ht="15" customHeight="1">
      <c r="B30" s="351"/>
      <c r="C30" s="351"/>
      <c r="D30" s="934">
        <v>2023</v>
      </c>
      <c r="E30" s="616">
        <v>22922</v>
      </c>
      <c r="F30" s="616">
        <v>332985779.42000002</v>
      </c>
      <c r="G30" s="616"/>
      <c r="H30" s="616">
        <v>23221</v>
      </c>
      <c r="I30" s="616">
        <v>336607357.19999999</v>
      </c>
      <c r="J30" s="616"/>
      <c r="K30" s="616">
        <v>23211</v>
      </c>
      <c r="L30" s="616">
        <v>336513386.13999999</v>
      </c>
      <c r="M30" s="347"/>
      <c r="N30" s="350"/>
      <c r="O30" s="350"/>
      <c r="P30" s="350"/>
      <c r="Q30" s="350"/>
      <c r="R30" s="350"/>
      <c r="S30" s="350"/>
      <c r="T30" s="350"/>
      <c r="U30" s="350"/>
      <c r="V30" s="350"/>
      <c r="W30" s="350"/>
      <c r="X30" s="350"/>
      <c r="Y30" s="350"/>
      <c r="Z30" s="350"/>
      <c r="AA30" s="350"/>
      <c r="AB30" s="350"/>
      <c r="AC30" s="350"/>
      <c r="AD30" s="350"/>
    </row>
    <row r="31" spans="2:30" ht="15" customHeight="1">
      <c r="B31" s="351"/>
      <c r="C31" s="351"/>
      <c r="D31" s="934">
        <v>2024</v>
      </c>
      <c r="E31" s="893">
        <v>23410</v>
      </c>
      <c r="F31" s="893">
        <v>339450678.44999999</v>
      </c>
      <c r="G31" s="940"/>
      <c r="H31" s="893">
        <v>23075</v>
      </c>
      <c r="I31" s="893">
        <v>334153815.63</v>
      </c>
      <c r="J31" s="940"/>
      <c r="K31" s="893">
        <v>23061</v>
      </c>
      <c r="L31" s="893">
        <v>334064792.33999997</v>
      </c>
      <c r="M31" s="347"/>
      <c r="N31" s="350"/>
      <c r="O31" s="350"/>
      <c r="P31" s="350"/>
      <c r="Q31" s="350"/>
      <c r="R31" s="350"/>
      <c r="S31" s="350"/>
      <c r="T31" s="350"/>
      <c r="U31" s="350"/>
      <c r="V31" s="350"/>
      <c r="W31" s="350"/>
      <c r="X31" s="350"/>
      <c r="Y31" s="350"/>
      <c r="Z31" s="350"/>
      <c r="AA31" s="350"/>
      <c r="AB31" s="350"/>
      <c r="AC31" s="350"/>
      <c r="AD31" s="350"/>
    </row>
    <row r="32" spans="2:30" ht="8.1" customHeight="1">
      <c r="B32" s="351"/>
      <c r="C32" s="351"/>
      <c r="D32" s="934"/>
      <c r="E32" s="616"/>
      <c r="F32" s="616"/>
      <c r="G32" s="616"/>
      <c r="H32" s="616"/>
      <c r="I32" s="616"/>
      <c r="J32" s="616"/>
      <c r="K32" s="616"/>
      <c r="L32" s="616"/>
      <c r="M32" s="347"/>
      <c r="N32" s="350"/>
      <c r="O32" s="350"/>
      <c r="P32" s="350"/>
      <c r="Q32" s="350"/>
      <c r="R32" s="350"/>
      <c r="S32" s="350"/>
      <c r="T32" s="350"/>
      <c r="U32" s="350"/>
      <c r="V32" s="350"/>
      <c r="W32" s="350"/>
      <c r="X32" s="350"/>
      <c r="Y32" s="350"/>
      <c r="Z32" s="350"/>
      <c r="AA32" s="350"/>
      <c r="AB32" s="350"/>
      <c r="AC32" s="350"/>
      <c r="AD32" s="350"/>
    </row>
    <row r="33" spans="2:43" ht="15" customHeight="1">
      <c r="B33" s="351" t="s">
        <v>311</v>
      </c>
      <c r="C33" s="351"/>
      <c r="D33" s="934">
        <v>2022</v>
      </c>
      <c r="E33" s="616">
        <v>16125</v>
      </c>
      <c r="F33" s="616">
        <v>398966447.52999997</v>
      </c>
      <c r="G33" s="616"/>
      <c r="H33" s="616">
        <v>15773</v>
      </c>
      <c r="I33" s="616">
        <v>390598087.05000001</v>
      </c>
      <c r="J33" s="616"/>
      <c r="K33" s="616">
        <v>15151</v>
      </c>
      <c r="L33" s="616">
        <v>374772029.50999999</v>
      </c>
      <c r="M33" s="348"/>
      <c r="N33" s="350"/>
      <c r="O33" s="350"/>
      <c r="P33" s="350"/>
      <c r="Q33" s="350"/>
      <c r="R33" s="350"/>
      <c r="S33" s="350"/>
      <c r="T33" s="350"/>
      <c r="U33" s="350"/>
      <c r="V33" s="350"/>
      <c r="W33" s="350"/>
      <c r="X33" s="350"/>
      <c r="Y33" s="350"/>
      <c r="Z33" s="350"/>
      <c r="AA33" s="350"/>
      <c r="AB33" s="350"/>
      <c r="AC33" s="350"/>
      <c r="AD33" s="350"/>
    </row>
    <row r="34" spans="2:43" ht="15" customHeight="1">
      <c r="B34" s="351"/>
      <c r="C34" s="351"/>
      <c r="D34" s="934">
        <v>2023</v>
      </c>
      <c r="E34" s="616">
        <v>15443</v>
      </c>
      <c r="F34" s="616">
        <v>382859153.04000002</v>
      </c>
      <c r="G34" s="616"/>
      <c r="H34" s="616">
        <v>15852</v>
      </c>
      <c r="I34" s="616">
        <v>392945197.77999997</v>
      </c>
      <c r="J34" s="616"/>
      <c r="K34" s="616">
        <v>15607</v>
      </c>
      <c r="L34" s="616">
        <v>386629007.31999999</v>
      </c>
      <c r="M34" s="348"/>
      <c r="N34" s="350"/>
      <c r="O34" s="350"/>
      <c r="P34" s="350"/>
      <c r="Q34" s="350"/>
      <c r="R34" s="350"/>
      <c r="S34" s="350"/>
      <c r="T34" s="350"/>
      <c r="U34" s="350"/>
      <c r="V34" s="350"/>
      <c r="W34" s="350"/>
      <c r="X34" s="350"/>
      <c r="Y34" s="350"/>
      <c r="Z34" s="350"/>
      <c r="AA34" s="350"/>
      <c r="AB34" s="350"/>
      <c r="AC34" s="350"/>
      <c r="AD34" s="350"/>
    </row>
    <row r="35" spans="2:43" ht="15" customHeight="1">
      <c r="B35" s="351"/>
      <c r="C35" s="351"/>
      <c r="D35" s="934">
        <v>2024</v>
      </c>
      <c r="E35" s="893">
        <v>15636</v>
      </c>
      <c r="F35" s="893">
        <v>387966667.54000002</v>
      </c>
      <c r="G35" s="941"/>
      <c r="H35" s="893">
        <v>14971</v>
      </c>
      <c r="I35" s="893">
        <v>370678960.74000001</v>
      </c>
      <c r="J35" s="941"/>
      <c r="K35" s="893">
        <v>15318</v>
      </c>
      <c r="L35" s="893">
        <v>380050218.77999997</v>
      </c>
      <c r="M35" s="348"/>
      <c r="N35" s="350"/>
      <c r="O35" s="350"/>
      <c r="P35" s="350"/>
      <c r="Q35" s="350"/>
      <c r="R35" s="350"/>
      <c r="S35" s="350"/>
      <c r="T35" s="350"/>
      <c r="U35" s="350"/>
      <c r="V35" s="350"/>
      <c r="W35" s="350"/>
      <c r="X35" s="350"/>
      <c r="Y35" s="350"/>
      <c r="Z35" s="350"/>
      <c r="AA35" s="350"/>
      <c r="AB35" s="350"/>
      <c r="AC35" s="350"/>
      <c r="AD35" s="350"/>
    </row>
    <row r="36" spans="2:43" ht="8.1" customHeight="1">
      <c r="B36" s="351"/>
      <c r="C36" s="351"/>
      <c r="D36" s="934"/>
      <c r="E36" s="616"/>
      <c r="F36" s="616"/>
      <c r="G36" s="616"/>
      <c r="H36" s="616"/>
      <c r="I36" s="616"/>
      <c r="J36" s="616"/>
      <c r="K36" s="616"/>
      <c r="L36" s="616"/>
      <c r="M36" s="348"/>
    </row>
    <row r="37" spans="2:43" ht="15" customHeight="1">
      <c r="B37" s="351" t="s">
        <v>312</v>
      </c>
      <c r="C37" s="894"/>
      <c r="D37" s="934">
        <v>2022</v>
      </c>
      <c r="E37" s="616">
        <v>12794</v>
      </c>
      <c r="F37" s="616">
        <v>445721716.45999998</v>
      </c>
      <c r="G37" s="616"/>
      <c r="H37" s="616">
        <v>12427</v>
      </c>
      <c r="I37" s="616">
        <v>432738937.25999999</v>
      </c>
      <c r="J37" s="616"/>
      <c r="K37" s="616">
        <v>11956</v>
      </c>
      <c r="L37" s="616">
        <v>416469843.00999999</v>
      </c>
      <c r="M37" s="349"/>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row>
    <row r="38" spans="2:43" ht="15" customHeight="1">
      <c r="B38" s="351"/>
      <c r="C38" s="894"/>
      <c r="D38" s="934">
        <v>2023</v>
      </c>
      <c r="E38" s="616">
        <v>12636</v>
      </c>
      <c r="F38" s="616">
        <v>439708351.99000001</v>
      </c>
      <c r="G38" s="616"/>
      <c r="H38" s="616">
        <v>12419</v>
      </c>
      <c r="I38" s="616">
        <v>432403810.93000001</v>
      </c>
      <c r="J38" s="616"/>
      <c r="K38" s="616">
        <v>12185</v>
      </c>
      <c r="L38" s="616">
        <v>424805252.58999997</v>
      </c>
      <c r="M38" s="349"/>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row>
    <row r="39" spans="2:43" ht="15" customHeight="1">
      <c r="B39" s="351"/>
      <c r="C39" s="894"/>
      <c r="D39" s="934">
        <v>2024</v>
      </c>
      <c r="E39" s="893">
        <v>12676</v>
      </c>
      <c r="F39" s="893">
        <v>441647835.25999999</v>
      </c>
      <c r="G39" s="356"/>
      <c r="H39" s="893">
        <v>12333</v>
      </c>
      <c r="I39" s="893">
        <v>429055973.38999999</v>
      </c>
      <c r="J39" s="356"/>
      <c r="K39" s="893">
        <v>12237</v>
      </c>
      <c r="L39" s="893">
        <v>426258213</v>
      </c>
      <c r="M39" s="349"/>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row>
    <row r="40" spans="2:43" ht="8.1" customHeight="1">
      <c r="B40" s="351"/>
      <c r="C40" s="894"/>
      <c r="D40" s="934"/>
      <c r="E40" s="616"/>
      <c r="F40" s="616"/>
      <c r="G40" s="616"/>
      <c r="H40" s="616"/>
      <c r="I40" s="616"/>
      <c r="J40" s="616"/>
      <c r="K40" s="616"/>
      <c r="L40" s="616"/>
      <c r="M40" s="349"/>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row>
    <row r="41" spans="2:43" ht="15" customHeight="1">
      <c r="B41" s="351" t="s">
        <v>313</v>
      </c>
      <c r="C41" s="894"/>
      <c r="D41" s="934">
        <v>2022</v>
      </c>
      <c r="E41" s="616">
        <v>10866</v>
      </c>
      <c r="F41" s="616">
        <v>487578074.5</v>
      </c>
      <c r="G41" s="616"/>
      <c r="H41" s="616">
        <v>10191</v>
      </c>
      <c r="I41" s="616">
        <v>456943301.10000002</v>
      </c>
      <c r="J41" s="616"/>
      <c r="K41" s="616">
        <v>9730</v>
      </c>
      <c r="L41" s="616">
        <v>436784422.30000001</v>
      </c>
      <c r="M41" s="349"/>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row>
    <row r="42" spans="2:43" ht="15" customHeight="1">
      <c r="B42" s="351"/>
      <c r="C42" s="894"/>
      <c r="D42" s="934">
        <v>2023</v>
      </c>
      <c r="E42" s="616">
        <v>10738</v>
      </c>
      <c r="F42" s="616">
        <v>481650091.39999998</v>
      </c>
      <c r="G42" s="616"/>
      <c r="H42" s="616">
        <v>10558</v>
      </c>
      <c r="I42" s="616">
        <v>473857705.68000001</v>
      </c>
      <c r="J42" s="616"/>
      <c r="K42" s="616">
        <v>9995</v>
      </c>
      <c r="L42" s="616">
        <v>448438031.91000003</v>
      </c>
      <c r="M42" s="349"/>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row>
    <row r="43" spans="2:43" ht="15" customHeight="1">
      <c r="B43" s="351"/>
      <c r="C43" s="894"/>
      <c r="D43" s="934">
        <v>2024</v>
      </c>
      <c r="E43" s="893">
        <v>10698</v>
      </c>
      <c r="F43" s="893">
        <v>479933971.79000002</v>
      </c>
      <c r="G43" s="356"/>
      <c r="H43" s="893">
        <v>10565</v>
      </c>
      <c r="I43" s="893">
        <v>473770305.44999999</v>
      </c>
      <c r="J43" s="356"/>
      <c r="K43" s="893">
        <v>10135</v>
      </c>
      <c r="L43" s="893">
        <v>454726582.88</v>
      </c>
      <c r="M43" s="349"/>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row>
    <row r="44" spans="2:43" ht="8.1" customHeight="1">
      <c r="B44" s="351"/>
      <c r="C44" s="894"/>
      <c r="D44" s="934"/>
      <c r="E44" s="616"/>
      <c r="F44" s="616"/>
      <c r="G44" s="616"/>
      <c r="H44" s="616"/>
      <c r="I44" s="616"/>
      <c r="J44" s="616"/>
      <c r="K44" s="616"/>
      <c r="L44" s="616"/>
      <c r="M44" s="349"/>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row>
    <row r="45" spans="2:43" ht="15" customHeight="1">
      <c r="B45" s="351" t="s">
        <v>314</v>
      </c>
      <c r="C45" s="894"/>
      <c r="D45" s="934">
        <v>2022</v>
      </c>
      <c r="E45" s="616">
        <v>17753</v>
      </c>
      <c r="F45" s="616">
        <v>1058254986.85</v>
      </c>
      <c r="G45" s="616"/>
      <c r="H45" s="616">
        <v>16635</v>
      </c>
      <c r="I45" s="616">
        <v>991730517.53999996</v>
      </c>
      <c r="J45" s="616"/>
      <c r="K45" s="616">
        <v>15729</v>
      </c>
      <c r="L45" s="616">
        <v>936230162.41999996</v>
      </c>
      <c r="M45" s="349"/>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row>
    <row r="46" spans="2:43" ht="15" customHeight="1">
      <c r="B46" s="351"/>
      <c r="C46" s="894"/>
      <c r="D46" s="934">
        <v>2023</v>
      </c>
      <c r="E46" s="616">
        <v>17710</v>
      </c>
      <c r="F46" s="616">
        <v>1055683228.4</v>
      </c>
      <c r="G46" s="616"/>
      <c r="H46" s="616">
        <v>17238</v>
      </c>
      <c r="I46" s="616">
        <v>1027389985.09</v>
      </c>
      <c r="J46" s="616"/>
      <c r="K46" s="616">
        <v>16097</v>
      </c>
      <c r="L46" s="616">
        <v>959840704.51999998</v>
      </c>
      <c r="M46" s="349"/>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row>
    <row r="47" spans="2:43" ht="15" customHeight="1">
      <c r="B47" s="351"/>
      <c r="C47" s="894"/>
      <c r="D47" s="934">
        <v>2024</v>
      </c>
      <c r="E47" s="893">
        <v>18057</v>
      </c>
      <c r="F47" s="893">
        <v>1075851758.6900001</v>
      </c>
      <c r="G47" s="356"/>
      <c r="H47" s="893">
        <v>17164</v>
      </c>
      <c r="I47" s="893">
        <v>1023390106.65</v>
      </c>
      <c r="J47" s="356"/>
      <c r="K47" s="893">
        <v>16771</v>
      </c>
      <c r="L47" s="893">
        <v>999063758.15999997</v>
      </c>
      <c r="M47" s="349"/>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row>
    <row r="48" spans="2:43" ht="8.1" customHeight="1">
      <c r="B48" s="351"/>
      <c r="C48" s="894"/>
      <c r="D48" s="934"/>
      <c r="E48" s="616"/>
      <c r="F48" s="616"/>
      <c r="G48" s="616"/>
      <c r="H48" s="616"/>
      <c r="I48" s="616"/>
      <c r="J48" s="616"/>
      <c r="K48" s="616"/>
      <c r="L48" s="616"/>
      <c r="M48" s="349"/>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row>
    <row r="49" spans="2:43" ht="15" customHeight="1">
      <c r="B49" s="351" t="s">
        <v>315</v>
      </c>
      <c r="C49" s="894"/>
      <c r="D49" s="934">
        <v>2022</v>
      </c>
      <c r="E49" s="616">
        <v>20636</v>
      </c>
      <c r="F49" s="616">
        <v>1739964414.47</v>
      </c>
      <c r="G49" s="616"/>
      <c r="H49" s="616">
        <v>19207</v>
      </c>
      <c r="I49" s="616">
        <v>1619225277.21</v>
      </c>
      <c r="J49" s="616"/>
      <c r="K49" s="616">
        <v>18050</v>
      </c>
      <c r="L49" s="616">
        <v>1521593486.25</v>
      </c>
      <c r="M49" s="349"/>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row>
    <row r="50" spans="2:43" ht="15" customHeight="1">
      <c r="B50" s="351"/>
      <c r="C50" s="894"/>
      <c r="D50" s="934">
        <v>2023</v>
      </c>
      <c r="E50" s="616">
        <v>20288</v>
      </c>
      <c r="F50" s="616">
        <v>1709202054.3800001</v>
      </c>
      <c r="G50" s="616"/>
      <c r="H50" s="616">
        <v>20188</v>
      </c>
      <c r="I50" s="616">
        <v>1702336680.99</v>
      </c>
      <c r="J50" s="616"/>
      <c r="K50" s="616">
        <v>18728</v>
      </c>
      <c r="L50" s="616">
        <v>1576631211.05</v>
      </c>
      <c r="M50" s="349"/>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row>
    <row r="51" spans="2:43" ht="15" customHeight="1">
      <c r="B51" s="351"/>
      <c r="C51" s="894"/>
      <c r="D51" s="934">
        <v>2024</v>
      </c>
      <c r="E51" s="893">
        <v>20682</v>
      </c>
      <c r="F51" s="893">
        <v>1743423137.6800001</v>
      </c>
      <c r="G51" s="356"/>
      <c r="H51" s="893">
        <v>19664</v>
      </c>
      <c r="I51" s="893">
        <v>1656542931.95</v>
      </c>
      <c r="J51" s="356"/>
      <c r="K51" s="893">
        <v>19541</v>
      </c>
      <c r="L51" s="893">
        <v>1648119079.5899999</v>
      </c>
      <c r="M51" s="349"/>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row>
    <row r="52" spans="2:43" ht="8.1" customHeight="1">
      <c r="B52" s="351"/>
      <c r="C52" s="894"/>
      <c r="D52" s="934"/>
      <c r="E52" s="616"/>
      <c r="F52" s="616"/>
      <c r="G52" s="616"/>
      <c r="H52" s="616"/>
      <c r="I52" s="616"/>
      <c r="J52" s="616"/>
      <c r="K52" s="616"/>
      <c r="L52" s="616"/>
      <c r="M52" s="349"/>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row>
    <row r="53" spans="2:43" ht="15" customHeight="1">
      <c r="B53" s="351" t="s">
        <v>316</v>
      </c>
      <c r="C53" s="894"/>
      <c r="D53" s="934">
        <v>2022</v>
      </c>
      <c r="E53" s="616">
        <v>44751</v>
      </c>
      <c r="F53" s="616">
        <v>6511582201.6999998</v>
      </c>
      <c r="G53" s="616"/>
      <c r="H53" s="616">
        <v>41496</v>
      </c>
      <c r="I53" s="616">
        <v>6022876205.75</v>
      </c>
      <c r="J53" s="616"/>
      <c r="K53" s="616">
        <v>37879</v>
      </c>
      <c r="L53" s="616">
        <v>5475613773.4399996</v>
      </c>
      <c r="M53" s="349"/>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row>
    <row r="54" spans="2:43" ht="15" customHeight="1">
      <c r="B54" s="351"/>
      <c r="C54" s="894"/>
      <c r="D54" s="934">
        <v>2023</v>
      </c>
      <c r="E54" s="616">
        <v>44425</v>
      </c>
      <c r="F54" s="616">
        <v>6466569086.8400002</v>
      </c>
      <c r="G54" s="616"/>
      <c r="H54" s="616">
        <v>43093</v>
      </c>
      <c r="I54" s="616">
        <v>6250424512.5500002</v>
      </c>
      <c r="J54" s="616"/>
      <c r="K54" s="616">
        <v>40240</v>
      </c>
      <c r="L54" s="616">
        <v>5831732857.5</v>
      </c>
      <c r="M54" s="349"/>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row>
    <row r="55" spans="2:43" ht="15" customHeight="1">
      <c r="B55" s="351"/>
      <c r="C55" s="894"/>
      <c r="D55" s="934">
        <v>2024</v>
      </c>
      <c r="E55" s="893">
        <v>45687</v>
      </c>
      <c r="F55" s="893">
        <v>6664879767.3900003</v>
      </c>
      <c r="G55" s="356"/>
      <c r="H55" s="893">
        <v>42645</v>
      </c>
      <c r="I55" s="893">
        <v>6192950544.0900002</v>
      </c>
      <c r="J55" s="356"/>
      <c r="K55" s="893">
        <v>41680</v>
      </c>
      <c r="L55" s="893">
        <v>6037988697.1300001</v>
      </c>
      <c r="M55" s="349"/>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row>
    <row r="56" spans="2:43" ht="8.1" customHeight="1">
      <c r="B56" s="351"/>
      <c r="C56" s="894"/>
      <c r="D56" s="934"/>
      <c r="E56" s="616"/>
      <c r="F56" s="616"/>
      <c r="G56" s="616"/>
      <c r="H56" s="616"/>
      <c r="I56" s="616"/>
      <c r="J56" s="616"/>
      <c r="K56" s="616"/>
      <c r="L56" s="616"/>
      <c r="M56" s="349"/>
    </row>
    <row r="57" spans="2:43" ht="15" customHeight="1">
      <c r="B57" s="351" t="s">
        <v>317</v>
      </c>
      <c r="C57" s="351"/>
      <c r="D57" s="934">
        <v>2022</v>
      </c>
      <c r="E57" s="616">
        <v>22458</v>
      </c>
      <c r="F57" s="616">
        <v>5447683177.3900003</v>
      </c>
      <c r="G57" s="616"/>
      <c r="H57" s="616">
        <v>22471</v>
      </c>
      <c r="I57" s="616">
        <v>5458863815.7700005</v>
      </c>
      <c r="J57" s="616"/>
      <c r="K57" s="616">
        <v>21335</v>
      </c>
      <c r="L57" s="616">
        <v>5199097972.6499996</v>
      </c>
      <c r="M57" s="349"/>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row>
    <row r="58" spans="2:43" ht="15" customHeight="1">
      <c r="B58" s="351"/>
      <c r="C58" s="351"/>
      <c r="D58" s="934">
        <v>2023</v>
      </c>
      <c r="E58" s="616">
        <v>23333</v>
      </c>
      <c r="F58" s="616">
        <v>5664412499.5500002</v>
      </c>
      <c r="G58" s="616"/>
      <c r="H58" s="616">
        <v>24359</v>
      </c>
      <c r="I58" s="616">
        <v>5924271053.5200005</v>
      </c>
      <c r="J58" s="616"/>
      <c r="K58" s="616">
        <v>23586</v>
      </c>
      <c r="L58" s="616">
        <v>5760062319.29</v>
      </c>
      <c r="M58" s="349"/>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row>
    <row r="59" spans="2:43" ht="15" customHeight="1">
      <c r="B59" s="351"/>
      <c r="C59" s="351"/>
      <c r="D59" s="934">
        <v>2024</v>
      </c>
      <c r="E59" s="893">
        <v>25534</v>
      </c>
      <c r="F59" s="893">
        <v>6209514948.3400002</v>
      </c>
      <c r="G59" s="356"/>
      <c r="H59" s="893">
        <v>24878</v>
      </c>
      <c r="I59" s="893">
        <v>6052915200.1400003</v>
      </c>
      <c r="J59" s="356"/>
      <c r="K59" s="893">
        <v>25050</v>
      </c>
      <c r="L59" s="893">
        <v>6124365424.1999998</v>
      </c>
      <c r="M59" s="349"/>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2:43" ht="8.1" customHeight="1">
      <c r="B60" s="351"/>
      <c r="C60" s="351"/>
      <c r="D60" s="934"/>
      <c r="E60" s="616"/>
      <c r="F60" s="616"/>
      <c r="G60" s="616"/>
      <c r="H60" s="616"/>
      <c r="I60" s="616"/>
      <c r="J60" s="616"/>
      <c r="K60" s="616"/>
      <c r="L60" s="616"/>
      <c r="M60" s="349"/>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row>
    <row r="61" spans="2:43" ht="15" customHeight="1">
      <c r="B61" s="351" t="s">
        <v>318</v>
      </c>
      <c r="C61" s="351"/>
      <c r="D61" s="934">
        <v>2022</v>
      </c>
      <c r="E61" s="616">
        <v>11096</v>
      </c>
      <c r="F61" s="616">
        <v>3827530705.98</v>
      </c>
      <c r="G61" s="616"/>
      <c r="H61" s="616">
        <v>11169</v>
      </c>
      <c r="I61" s="616">
        <v>3850481882.8600001</v>
      </c>
      <c r="J61" s="616"/>
      <c r="K61" s="616">
        <v>10462</v>
      </c>
      <c r="L61" s="616">
        <v>3607630774.1900001</v>
      </c>
      <c r="M61" s="349"/>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2:43" ht="15" customHeight="1">
      <c r="B62" s="351"/>
      <c r="C62" s="351"/>
      <c r="D62" s="934">
        <v>2023</v>
      </c>
      <c r="E62" s="616">
        <v>11686</v>
      </c>
      <c r="F62" s="616">
        <v>4032578872.6999998</v>
      </c>
      <c r="G62" s="616"/>
      <c r="H62" s="616">
        <v>11944</v>
      </c>
      <c r="I62" s="616">
        <v>4124617573.71</v>
      </c>
      <c r="J62" s="616"/>
      <c r="K62" s="616">
        <v>11994</v>
      </c>
      <c r="L62" s="616">
        <v>4137022698.23</v>
      </c>
      <c r="M62" s="349"/>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row>
    <row r="63" spans="2:43" ht="15" customHeight="1">
      <c r="B63" s="351"/>
      <c r="C63" s="351"/>
      <c r="D63" s="934">
        <v>2024</v>
      </c>
      <c r="E63" s="893">
        <v>12847</v>
      </c>
      <c r="F63" s="893">
        <v>4432361689.2600002</v>
      </c>
      <c r="G63" s="356"/>
      <c r="H63" s="893">
        <v>12467</v>
      </c>
      <c r="I63" s="893">
        <v>4307318303.8999996</v>
      </c>
      <c r="J63" s="356"/>
      <c r="K63" s="893">
        <v>12893</v>
      </c>
      <c r="L63" s="893">
        <v>4445373671.1199999</v>
      </c>
      <c r="M63" s="349"/>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2:43" ht="8.1" customHeight="1">
      <c r="B64" s="351"/>
      <c r="C64" s="351"/>
      <c r="D64" s="934"/>
      <c r="E64" s="616"/>
      <c r="F64" s="616"/>
      <c r="G64" s="616"/>
      <c r="H64" s="616"/>
      <c r="I64" s="616"/>
      <c r="J64" s="616"/>
      <c r="K64" s="616"/>
      <c r="L64" s="616"/>
      <c r="M64" s="349"/>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row>
    <row r="65" spans="1:36" ht="15" customHeight="1">
      <c r="B65" s="351" t="s">
        <v>319</v>
      </c>
      <c r="C65" s="351"/>
      <c r="D65" s="934">
        <v>2022</v>
      </c>
      <c r="E65" s="616">
        <v>6511</v>
      </c>
      <c r="F65" s="616">
        <v>2901385014.3400002</v>
      </c>
      <c r="G65" s="616"/>
      <c r="H65" s="616">
        <v>6444</v>
      </c>
      <c r="I65" s="616">
        <v>2871938895.8600001</v>
      </c>
      <c r="J65" s="616"/>
      <c r="K65" s="616">
        <v>6062</v>
      </c>
      <c r="L65" s="616">
        <v>2701495480.25</v>
      </c>
      <c r="M65" s="349"/>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row>
    <row r="66" spans="1:36" ht="15" customHeight="1">
      <c r="B66" s="351"/>
      <c r="C66" s="351"/>
      <c r="D66" s="934">
        <v>2023</v>
      </c>
      <c r="E66" s="616">
        <v>6905</v>
      </c>
      <c r="F66" s="616">
        <v>3075041077.5100002</v>
      </c>
      <c r="G66" s="616"/>
      <c r="H66" s="616">
        <v>7100</v>
      </c>
      <c r="I66" s="616">
        <v>3171244353.73</v>
      </c>
      <c r="J66" s="616"/>
      <c r="K66" s="616">
        <v>7144</v>
      </c>
      <c r="L66" s="616">
        <v>3186305502.9499998</v>
      </c>
      <c r="M66" s="349"/>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row>
    <row r="67" spans="1:36" ht="15" customHeight="1">
      <c r="B67" s="351"/>
      <c r="C67" s="351"/>
      <c r="D67" s="934">
        <v>2024</v>
      </c>
      <c r="E67" s="893">
        <v>7546</v>
      </c>
      <c r="F67" s="893">
        <v>3365055446.1799998</v>
      </c>
      <c r="G67" s="356"/>
      <c r="H67" s="893">
        <v>7634</v>
      </c>
      <c r="I67" s="893">
        <v>3408897616.04</v>
      </c>
      <c r="J67" s="356"/>
      <c r="K67" s="893">
        <v>7857</v>
      </c>
      <c r="L67" s="893">
        <v>3507173559.3000002</v>
      </c>
      <c r="M67" s="349"/>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row>
    <row r="68" spans="1:36" ht="8.1" customHeight="1">
      <c r="B68" s="351"/>
      <c r="C68" s="351"/>
      <c r="D68" s="934"/>
      <c r="E68" s="616"/>
      <c r="F68" s="616"/>
      <c r="G68" s="616"/>
      <c r="H68" s="616"/>
      <c r="I68" s="616"/>
      <c r="J68" s="616"/>
      <c r="K68" s="616"/>
      <c r="L68" s="616"/>
      <c r="M68" s="349"/>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row>
    <row r="69" spans="1:36" ht="15" customHeight="1">
      <c r="B69" s="351" t="s">
        <v>320</v>
      </c>
      <c r="C69" s="351"/>
      <c r="D69" s="934">
        <v>2022</v>
      </c>
      <c r="E69" s="616">
        <v>11241</v>
      </c>
      <c r="F69" s="616">
        <v>7639532548.5200005</v>
      </c>
      <c r="G69" s="616"/>
      <c r="H69" s="616">
        <v>11426</v>
      </c>
      <c r="I69" s="616">
        <v>7785328301.0799999</v>
      </c>
      <c r="J69" s="616"/>
      <c r="K69" s="616">
        <v>10813</v>
      </c>
      <c r="L69" s="616">
        <v>7394785183.25</v>
      </c>
      <c r="M69" s="349"/>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row>
    <row r="70" spans="1:36" ht="15" customHeight="1">
      <c r="B70" s="351"/>
      <c r="C70" s="351"/>
      <c r="D70" s="934">
        <v>2023</v>
      </c>
      <c r="E70" s="616">
        <v>12060</v>
      </c>
      <c r="F70" s="616">
        <v>8216646131.1300001</v>
      </c>
      <c r="G70" s="616"/>
      <c r="H70" s="616">
        <v>12540</v>
      </c>
      <c r="I70" s="616">
        <v>8575182029.5100002</v>
      </c>
      <c r="J70" s="616"/>
      <c r="K70" s="616">
        <v>12973</v>
      </c>
      <c r="L70" s="616">
        <v>8859374480.7700005</v>
      </c>
      <c r="M70" s="349"/>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row>
    <row r="71" spans="1:36" ht="15" customHeight="1">
      <c r="B71" s="351"/>
      <c r="C71" s="351"/>
      <c r="D71" s="934">
        <v>2024</v>
      </c>
      <c r="E71" s="893">
        <v>13588</v>
      </c>
      <c r="F71" s="893">
        <v>9258606000.5400009</v>
      </c>
      <c r="G71" s="356"/>
      <c r="H71" s="893">
        <v>13668</v>
      </c>
      <c r="I71" s="893">
        <v>9360773419.3500004</v>
      </c>
      <c r="J71" s="356"/>
      <c r="K71" s="893">
        <v>14375</v>
      </c>
      <c r="L71" s="893">
        <v>9842513385.4500008</v>
      </c>
      <c r="M71" s="349"/>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row>
    <row r="72" spans="1:36" ht="8.1" customHeight="1">
      <c r="B72" s="351"/>
      <c r="C72" s="351"/>
      <c r="D72" s="934"/>
      <c r="E72" s="616"/>
      <c r="F72" s="616"/>
      <c r="G72" s="616"/>
      <c r="H72" s="616"/>
      <c r="I72" s="616"/>
      <c r="J72" s="616"/>
      <c r="K72" s="616"/>
      <c r="L72" s="616"/>
      <c r="M72" s="349"/>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row>
    <row r="73" spans="1:36" ht="15" customHeight="1">
      <c r="B73" s="351" t="s">
        <v>261</v>
      </c>
      <c r="C73" s="351"/>
      <c r="D73" s="934">
        <v>2022</v>
      </c>
      <c r="E73" s="616">
        <v>4536</v>
      </c>
      <c r="F73" s="616">
        <v>6995279904.6999998</v>
      </c>
      <c r="G73" s="616"/>
      <c r="H73" s="616">
        <v>4883</v>
      </c>
      <c r="I73" s="616">
        <v>7615546193.5</v>
      </c>
      <c r="J73" s="616"/>
      <c r="K73" s="616">
        <v>4728</v>
      </c>
      <c r="L73" s="616">
        <v>7534872884.8999996</v>
      </c>
      <c r="M73" s="349"/>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row>
    <row r="74" spans="1:36" ht="15" customHeight="1">
      <c r="B74" s="351"/>
      <c r="C74" s="351"/>
      <c r="D74" s="934">
        <v>2023</v>
      </c>
      <c r="E74" s="616">
        <v>4950</v>
      </c>
      <c r="F74" s="616">
        <v>7688651897.7200003</v>
      </c>
      <c r="G74" s="616"/>
      <c r="H74" s="616">
        <v>5515</v>
      </c>
      <c r="I74" s="616">
        <v>8715133529.3199997</v>
      </c>
      <c r="J74" s="616"/>
      <c r="K74" s="616">
        <v>5915</v>
      </c>
      <c r="L74" s="616">
        <v>9433963237.0200005</v>
      </c>
      <c r="M74" s="349"/>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row>
    <row r="75" spans="1:36" ht="15" customHeight="1">
      <c r="B75" s="351"/>
      <c r="C75" s="351"/>
      <c r="D75" s="934">
        <v>2024</v>
      </c>
      <c r="E75" s="893">
        <v>5655</v>
      </c>
      <c r="F75" s="893">
        <v>8738929510.7399998</v>
      </c>
      <c r="G75" s="356"/>
      <c r="H75" s="893">
        <v>6097</v>
      </c>
      <c r="I75" s="893">
        <v>9691153251.5300007</v>
      </c>
      <c r="J75" s="356"/>
      <c r="K75" s="893">
        <v>6772</v>
      </c>
      <c r="L75" s="893">
        <v>10928986479.5</v>
      </c>
      <c r="M75" s="349"/>
    </row>
    <row r="76" spans="1:36" s="900" customFormat="1" ht="8.1" customHeight="1" thickBot="1">
      <c r="A76" s="881"/>
      <c r="B76" s="895"/>
      <c r="C76" s="895"/>
      <c r="D76" s="882"/>
      <c r="E76" s="895"/>
      <c r="F76" s="895"/>
      <c r="G76" s="895"/>
      <c r="H76" s="895"/>
      <c r="I76" s="895"/>
      <c r="J76" s="895"/>
      <c r="K76" s="895"/>
      <c r="L76" s="895"/>
      <c r="M76" s="349"/>
    </row>
    <row r="77" spans="1:36" s="900" customFormat="1">
      <c r="A77" s="896"/>
      <c r="B77" s="896"/>
      <c r="C77" s="896"/>
      <c r="D77" s="897"/>
      <c r="E77" s="610"/>
      <c r="F77" s="861"/>
      <c r="G77" s="616"/>
      <c r="H77" s="616"/>
      <c r="I77" s="616"/>
      <c r="J77" s="616"/>
      <c r="K77" s="616"/>
      <c r="L77" s="616"/>
      <c r="M77" s="883" t="s">
        <v>165</v>
      </c>
    </row>
    <row r="78" spans="1:36">
      <c r="A78" s="896"/>
      <c r="B78" s="896"/>
      <c r="C78" s="896"/>
      <c r="D78" s="897"/>
      <c r="M78" s="884" t="s">
        <v>106</v>
      </c>
    </row>
    <row r="80" spans="1:36">
      <c r="G80" s="901"/>
      <c r="H80" s="901"/>
      <c r="I80" s="901"/>
      <c r="J80" s="901"/>
      <c r="K80" s="901"/>
      <c r="L80" s="901"/>
      <c r="M80" s="901"/>
    </row>
    <row r="81" spans="2:43">
      <c r="B81" s="894"/>
    </row>
    <row r="82" spans="2:43">
      <c r="B82" s="894"/>
    </row>
    <row r="83" spans="2:43" s="610" customFormat="1">
      <c r="B83" s="894"/>
      <c r="D83" s="613"/>
      <c r="F83" s="861"/>
      <c r="G83" s="861"/>
      <c r="H83" s="861"/>
      <c r="I83" s="861"/>
      <c r="J83" s="861"/>
      <c r="K83" s="861"/>
      <c r="L83" s="861"/>
      <c r="M83" s="861"/>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row>
    <row r="84" spans="2:43" s="610" customFormat="1">
      <c r="B84" s="894"/>
      <c r="D84" s="613"/>
      <c r="F84" s="861"/>
      <c r="G84" s="861"/>
      <c r="H84" s="861"/>
      <c r="I84" s="861"/>
      <c r="J84" s="861"/>
      <c r="K84" s="861"/>
      <c r="L84" s="861"/>
      <c r="M84" s="861"/>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row>
    <row r="85" spans="2:43" s="610" customFormat="1">
      <c r="B85" s="894"/>
      <c r="D85" s="613"/>
      <c r="F85" s="861"/>
      <c r="G85" s="861"/>
      <c r="H85" s="861"/>
      <c r="I85" s="861"/>
      <c r="J85" s="861"/>
      <c r="K85" s="861"/>
      <c r="L85" s="861"/>
      <c r="M85" s="861"/>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row>
    <row r="86" spans="2:43" s="610" customFormat="1">
      <c r="B86" s="894"/>
      <c r="D86" s="613"/>
      <c r="F86" s="861"/>
      <c r="G86" s="861"/>
      <c r="H86" s="861"/>
      <c r="I86" s="861"/>
      <c r="J86" s="861"/>
      <c r="K86" s="861"/>
      <c r="L86" s="861"/>
      <c r="M86" s="861"/>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row>
    <row r="87" spans="2:43" s="610" customFormat="1">
      <c r="B87" s="894"/>
      <c r="D87" s="613"/>
      <c r="F87" s="861"/>
      <c r="G87" s="861"/>
      <c r="H87" s="861"/>
      <c r="I87" s="861"/>
      <c r="J87" s="861"/>
      <c r="K87" s="861"/>
      <c r="L87" s="861"/>
      <c r="M87" s="861"/>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row>
    <row r="88" spans="2:43" s="610" customFormat="1">
      <c r="B88" s="894"/>
      <c r="D88" s="613"/>
      <c r="F88" s="861"/>
      <c r="G88" s="861"/>
      <c r="H88" s="861"/>
      <c r="I88" s="861"/>
      <c r="J88" s="861"/>
      <c r="K88" s="861"/>
      <c r="L88" s="861"/>
      <c r="M88" s="861"/>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row>
    <row r="89" spans="2:43" s="610" customFormat="1">
      <c r="B89" s="894"/>
      <c r="D89" s="613"/>
      <c r="F89" s="861"/>
      <c r="G89" s="861"/>
      <c r="H89" s="861"/>
      <c r="I89" s="861"/>
      <c r="J89" s="861"/>
      <c r="K89" s="861"/>
      <c r="L89" s="861"/>
      <c r="M89" s="861"/>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row>
    <row r="90" spans="2:43" s="610" customFormat="1">
      <c r="B90" s="894"/>
      <c r="D90" s="613"/>
      <c r="F90" s="861"/>
      <c r="G90" s="861"/>
      <c r="H90" s="861"/>
      <c r="I90" s="861"/>
      <c r="J90" s="861"/>
      <c r="K90" s="861"/>
      <c r="L90" s="861"/>
      <c r="M90" s="861"/>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row>
    <row r="91" spans="2:43" s="610" customFormat="1">
      <c r="B91" s="894"/>
      <c r="D91" s="613"/>
      <c r="F91" s="861"/>
      <c r="G91" s="861"/>
      <c r="H91" s="861"/>
      <c r="I91" s="861"/>
      <c r="J91" s="861"/>
      <c r="K91" s="861"/>
      <c r="L91" s="861"/>
      <c r="M91" s="861"/>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row>
    <row r="92" spans="2:43" s="610" customFormat="1">
      <c r="B92" s="894"/>
      <c r="D92" s="613"/>
      <c r="F92" s="861"/>
      <c r="G92" s="861"/>
      <c r="H92" s="861"/>
      <c r="I92" s="861"/>
      <c r="J92" s="861"/>
      <c r="K92" s="861"/>
      <c r="L92" s="861"/>
      <c r="M92" s="861"/>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row>
    <row r="93" spans="2:43" s="610" customFormat="1">
      <c r="B93" s="894"/>
      <c r="D93" s="613"/>
      <c r="F93" s="861"/>
      <c r="G93" s="861"/>
      <c r="H93" s="861"/>
      <c r="I93" s="861"/>
      <c r="J93" s="861"/>
      <c r="K93" s="861"/>
      <c r="L93" s="861"/>
      <c r="M93" s="861"/>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row>
    <row r="94" spans="2:43" s="610" customFormat="1">
      <c r="B94" s="894"/>
      <c r="D94" s="613"/>
      <c r="F94" s="861"/>
      <c r="G94" s="861"/>
      <c r="H94" s="861"/>
      <c r="I94" s="861"/>
      <c r="J94" s="861"/>
      <c r="K94" s="861"/>
      <c r="L94" s="861"/>
      <c r="M94" s="861"/>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row>
    <row r="95" spans="2:43" s="610" customFormat="1">
      <c r="B95" s="894"/>
      <c r="D95" s="613"/>
      <c r="F95" s="861"/>
      <c r="G95" s="861"/>
      <c r="H95" s="861"/>
      <c r="I95" s="861"/>
      <c r="J95" s="861"/>
      <c r="K95" s="861"/>
      <c r="L95" s="861"/>
      <c r="M95" s="861"/>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row>
    <row r="96" spans="2:43" s="610" customFormat="1">
      <c r="B96" s="894"/>
      <c r="D96" s="613"/>
      <c r="F96" s="861"/>
      <c r="G96" s="861"/>
      <c r="H96" s="861"/>
      <c r="I96" s="861"/>
      <c r="J96" s="861"/>
      <c r="K96" s="861"/>
      <c r="L96" s="861"/>
      <c r="M96" s="861"/>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row>
    <row r="97" spans="2:43" s="610" customFormat="1">
      <c r="B97" s="894"/>
      <c r="D97" s="613"/>
      <c r="F97" s="861"/>
      <c r="G97" s="861"/>
      <c r="H97" s="861"/>
      <c r="I97" s="861"/>
      <c r="J97" s="861"/>
      <c r="K97" s="861"/>
      <c r="L97" s="861"/>
      <c r="M97" s="861"/>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row>
    <row r="98" spans="2:43" s="610" customFormat="1">
      <c r="B98" s="894"/>
      <c r="D98" s="613"/>
      <c r="F98" s="861"/>
      <c r="G98" s="861"/>
      <c r="H98" s="861"/>
      <c r="I98" s="861"/>
      <c r="J98" s="861"/>
      <c r="K98" s="861"/>
      <c r="L98" s="861"/>
      <c r="M98" s="861"/>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row>
    <row r="99" spans="2:43" s="610" customFormat="1">
      <c r="B99" s="894"/>
      <c r="D99" s="613"/>
      <c r="F99" s="861"/>
      <c r="G99" s="861"/>
      <c r="H99" s="861"/>
      <c r="I99" s="861"/>
      <c r="J99" s="861"/>
      <c r="K99" s="861"/>
      <c r="L99" s="861"/>
      <c r="M99" s="861"/>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row>
    <row r="100" spans="2:43" s="610" customFormat="1">
      <c r="B100" s="902"/>
      <c r="D100" s="613"/>
      <c r="F100" s="861"/>
      <c r="G100" s="861"/>
      <c r="H100" s="861"/>
      <c r="I100" s="861"/>
      <c r="J100" s="861"/>
      <c r="K100" s="861"/>
      <c r="L100" s="861"/>
      <c r="M100" s="861"/>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row>
    <row r="101" spans="2:43" s="610" customFormat="1">
      <c r="B101" s="902"/>
      <c r="D101" s="613"/>
      <c r="F101" s="861"/>
      <c r="G101" s="861"/>
      <c r="H101" s="861"/>
      <c r="I101" s="861"/>
      <c r="J101" s="861"/>
      <c r="K101" s="861"/>
      <c r="L101" s="861"/>
      <c r="M101" s="861"/>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row>
    <row r="102" spans="2:43" s="610" customFormat="1">
      <c r="B102" s="894"/>
      <c r="D102" s="613"/>
      <c r="F102" s="861"/>
      <c r="G102" s="861"/>
      <c r="H102" s="861"/>
      <c r="I102" s="861"/>
      <c r="J102" s="861"/>
      <c r="K102" s="861"/>
      <c r="L102" s="861"/>
      <c r="M102" s="861"/>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row>
    <row r="103" spans="2:43" s="610" customFormat="1">
      <c r="B103" s="902"/>
      <c r="D103" s="613"/>
      <c r="F103" s="861"/>
      <c r="G103" s="861"/>
      <c r="H103" s="861"/>
      <c r="I103" s="861"/>
      <c r="J103" s="861"/>
      <c r="K103" s="861"/>
      <c r="L103" s="861"/>
      <c r="M103" s="861"/>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row>
    <row r="104" spans="2:43" s="610" customFormat="1">
      <c r="B104" s="902"/>
      <c r="D104" s="613"/>
      <c r="F104" s="861"/>
      <c r="G104" s="861"/>
      <c r="H104" s="861"/>
      <c r="I104" s="861"/>
      <c r="J104" s="861"/>
      <c r="K104" s="861"/>
      <c r="L104" s="861"/>
      <c r="M104" s="861"/>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row>
    <row r="105" spans="2:43" s="610" customFormat="1">
      <c r="B105" s="894"/>
      <c r="D105" s="613"/>
      <c r="F105" s="861"/>
      <c r="G105" s="861"/>
      <c r="H105" s="861"/>
      <c r="I105" s="861"/>
      <c r="J105" s="861"/>
      <c r="K105" s="861"/>
      <c r="L105" s="861"/>
      <c r="M105" s="861"/>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row>
    <row r="106" spans="2:43" s="610" customFormat="1">
      <c r="B106" s="894"/>
      <c r="D106" s="613"/>
      <c r="F106" s="861"/>
      <c r="G106" s="861"/>
      <c r="H106" s="861"/>
      <c r="I106" s="861"/>
      <c r="J106" s="861"/>
      <c r="K106" s="861"/>
      <c r="L106" s="861"/>
      <c r="M106" s="861"/>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row>
    <row r="107" spans="2:43" s="610" customFormat="1">
      <c r="B107" s="894"/>
      <c r="D107" s="613"/>
      <c r="F107" s="861"/>
      <c r="G107" s="861"/>
      <c r="H107" s="861"/>
      <c r="I107" s="861"/>
      <c r="J107" s="861"/>
      <c r="K107" s="861"/>
      <c r="L107" s="861"/>
      <c r="M107" s="861"/>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row>
    <row r="108" spans="2:43" s="610" customFormat="1">
      <c r="B108" s="894"/>
      <c r="D108" s="613"/>
      <c r="F108" s="861"/>
      <c r="G108" s="861"/>
      <c r="H108" s="861"/>
      <c r="I108" s="861"/>
      <c r="J108" s="861"/>
      <c r="K108" s="861"/>
      <c r="L108" s="861"/>
      <c r="M108" s="861"/>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row>
    <row r="109" spans="2:43" s="610" customFormat="1">
      <c r="B109" s="894"/>
      <c r="D109" s="613"/>
      <c r="F109" s="861"/>
      <c r="G109" s="861"/>
      <c r="H109" s="861"/>
      <c r="I109" s="861"/>
      <c r="J109" s="861"/>
      <c r="K109" s="861"/>
      <c r="L109" s="861"/>
      <c r="M109" s="861"/>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row>
    <row r="110" spans="2:43" s="610" customFormat="1">
      <c r="B110" s="894"/>
      <c r="D110" s="613"/>
      <c r="F110" s="861"/>
      <c r="G110" s="861"/>
      <c r="H110" s="861"/>
      <c r="I110" s="861"/>
      <c r="J110" s="861"/>
      <c r="K110" s="861"/>
      <c r="L110" s="861"/>
      <c r="M110" s="861"/>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row>
    <row r="111" spans="2:43" s="610" customFormat="1">
      <c r="B111" s="894"/>
      <c r="D111" s="613"/>
      <c r="F111" s="861"/>
      <c r="G111" s="861"/>
      <c r="H111" s="861"/>
      <c r="I111" s="861"/>
      <c r="J111" s="861"/>
      <c r="K111" s="861"/>
      <c r="L111" s="861"/>
      <c r="M111" s="861"/>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row>
    <row r="112" spans="2:43" s="610" customFormat="1">
      <c r="B112" s="894"/>
      <c r="D112" s="613"/>
      <c r="F112" s="861"/>
      <c r="G112" s="861"/>
      <c r="H112" s="861"/>
      <c r="I112" s="861"/>
      <c r="J112" s="861"/>
      <c r="K112" s="861"/>
      <c r="L112" s="861"/>
      <c r="M112" s="861"/>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row>
    <row r="113" spans="2:43" s="610" customFormat="1">
      <c r="B113" s="894"/>
      <c r="D113" s="613"/>
      <c r="F113" s="861"/>
      <c r="G113" s="861"/>
      <c r="H113" s="861"/>
      <c r="I113" s="861"/>
      <c r="J113" s="861"/>
      <c r="K113" s="861"/>
      <c r="L113" s="861"/>
      <c r="M113" s="861"/>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row>
    <row r="114" spans="2:43" s="610" customFormat="1">
      <c r="B114" s="894"/>
      <c r="D114" s="613"/>
      <c r="F114" s="861"/>
      <c r="G114" s="861"/>
      <c r="H114" s="861"/>
      <c r="I114" s="861"/>
      <c r="J114" s="861"/>
      <c r="K114" s="861"/>
      <c r="L114" s="861"/>
      <c r="M114" s="861"/>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row>
    <row r="115" spans="2:43" s="610" customFormat="1">
      <c r="B115" s="894"/>
      <c r="D115" s="613"/>
      <c r="F115" s="861"/>
      <c r="G115" s="861"/>
      <c r="H115" s="861"/>
      <c r="I115" s="861"/>
      <c r="J115" s="861"/>
      <c r="K115" s="861"/>
      <c r="L115" s="861"/>
      <c r="M115" s="861"/>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row>
    <row r="116" spans="2:43" s="610" customFormat="1">
      <c r="B116" s="894"/>
      <c r="D116" s="613"/>
      <c r="F116" s="861"/>
      <c r="G116" s="861"/>
      <c r="H116" s="861"/>
      <c r="I116" s="861"/>
      <c r="J116" s="861"/>
      <c r="K116" s="861"/>
      <c r="L116" s="861"/>
      <c r="M116" s="861"/>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row>
    <row r="117" spans="2:43" s="610" customFormat="1">
      <c r="B117" s="894"/>
      <c r="D117" s="613"/>
      <c r="F117" s="861"/>
      <c r="G117" s="861"/>
      <c r="H117" s="861"/>
      <c r="I117" s="861"/>
      <c r="J117" s="861"/>
      <c r="K117" s="861"/>
      <c r="L117" s="861"/>
      <c r="M117" s="861"/>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row>
    <row r="118" spans="2:43" s="610" customFormat="1">
      <c r="B118" s="894"/>
      <c r="D118" s="613"/>
      <c r="F118" s="861"/>
      <c r="G118" s="861"/>
      <c r="H118" s="861"/>
      <c r="I118" s="861"/>
      <c r="J118" s="861"/>
      <c r="K118" s="861"/>
      <c r="L118" s="861"/>
      <c r="M118" s="861"/>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row>
    <row r="119" spans="2:43" s="610" customFormat="1">
      <c r="B119" s="894"/>
      <c r="D119" s="613"/>
      <c r="F119" s="861"/>
      <c r="G119" s="861"/>
      <c r="H119" s="861"/>
      <c r="I119" s="861"/>
      <c r="J119" s="861"/>
      <c r="K119" s="861"/>
      <c r="L119" s="861"/>
      <c r="M119" s="861"/>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row>
    <row r="120" spans="2:43" s="610" customFormat="1">
      <c r="B120" s="903"/>
      <c r="D120" s="613"/>
      <c r="F120" s="861"/>
      <c r="G120" s="861"/>
      <c r="H120" s="861"/>
      <c r="I120" s="861"/>
      <c r="J120" s="861"/>
      <c r="K120" s="861"/>
      <c r="L120" s="861"/>
      <c r="M120" s="861"/>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row>
    <row r="121" spans="2:43" s="610" customFormat="1">
      <c r="B121" s="903"/>
      <c r="D121" s="613"/>
      <c r="F121" s="861"/>
      <c r="G121" s="861"/>
      <c r="H121" s="861"/>
      <c r="I121" s="861"/>
      <c r="J121" s="861"/>
      <c r="K121" s="861"/>
      <c r="L121" s="861"/>
      <c r="M121" s="861"/>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row>
    <row r="122" spans="2:43" s="610" customFormat="1">
      <c r="B122" s="903"/>
      <c r="D122" s="613"/>
      <c r="F122" s="861"/>
      <c r="G122" s="861"/>
      <c r="H122" s="861"/>
      <c r="I122" s="861"/>
      <c r="J122" s="861"/>
      <c r="K122" s="861"/>
      <c r="L122" s="861"/>
      <c r="M122" s="861"/>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row>
    <row r="123" spans="2:43" s="610" customFormat="1">
      <c r="B123" s="903"/>
      <c r="D123" s="613"/>
      <c r="F123" s="861"/>
      <c r="G123" s="861"/>
      <c r="H123" s="861"/>
      <c r="I123" s="861"/>
      <c r="J123" s="861"/>
      <c r="K123" s="861"/>
      <c r="L123" s="861"/>
      <c r="M123" s="861"/>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row>
    <row r="124" spans="2:43" s="610" customFormat="1">
      <c r="B124" s="903"/>
      <c r="D124" s="613"/>
      <c r="F124" s="861"/>
      <c r="G124" s="861"/>
      <c r="H124" s="861"/>
      <c r="I124" s="861"/>
      <c r="J124" s="861"/>
      <c r="K124" s="861"/>
      <c r="L124" s="861"/>
      <c r="M124" s="861"/>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row>
    <row r="125" spans="2:43" s="610" customFormat="1">
      <c r="B125" s="903"/>
      <c r="D125" s="613"/>
      <c r="F125" s="861"/>
      <c r="G125" s="861"/>
      <c r="H125" s="861"/>
      <c r="I125" s="861"/>
      <c r="J125" s="861"/>
      <c r="K125" s="861"/>
      <c r="L125" s="861"/>
      <c r="M125" s="861"/>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row>
    <row r="126" spans="2:43" s="610" customFormat="1">
      <c r="B126" s="903"/>
      <c r="D126" s="613"/>
      <c r="F126" s="861"/>
      <c r="G126" s="861"/>
      <c r="H126" s="861"/>
      <c r="I126" s="861"/>
      <c r="J126" s="861"/>
      <c r="K126" s="861"/>
      <c r="L126" s="861"/>
      <c r="M126" s="861"/>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row>
    <row r="127" spans="2:43" s="610" customFormat="1">
      <c r="B127" s="903"/>
      <c r="D127" s="613"/>
      <c r="F127" s="861"/>
      <c r="G127" s="861"/>
      <c r="H127" s="861"/>
      <c r="I127" s="861"/>
      <c r="J127" s="861"/>
      <c r="K127" s="861"/>
      <c r="L127" s="861"/>
      <c r="M127" s="861"/>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row>
    <row r="128" spans="2:43" s="610" customFormat="1">
      <c r="B128" s="903"/>
      <c r="D128" s="613"/>
      <c r="F128" s="861"/>
      <c r="G128" s="861"/>
      <c r="H128" s="861"/>
      <c r="I128" s="861"/>
      <c r="J128" s="861"/>
      <c r="K128" s="861"/>
      <c r="L128" s="861"/>
      <c r="M128" s="861"/>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row>
    <row r="129" spans="2:43" s="610" customFormat="1">
      <c r="B129" s="903"/>
      <c r="D129" s="613"/>
      <c r="F129" s="861"/>
      <c r="G129" s="861"/>
      <c r="H129" s="861"/>
      <c r="I129" s="861"/>
      <c r="J129" s="861"/>
      <c r="K129" s="861"/>
      <c r="L129" s="861"/>
      <c r="M129" s="861"/>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row>
  </sheetData>
  <mergeCells count="4">
    <mergeCell ref="E10:L10"/>
    <mergeCell ref="E11:F11"/>
    <mergeCell ref="H11:I11"/>
    <mergeCell ref="K11:L11"/>
  </mergeCells>
  <printOptions horizontalCentered="1"/>
  <pageMargins left="0.45" right="0.45" top="0.75" bottom="0.75" header="0.3" footer="0.3"/>
  <pageSetup paperSize="9" scale="7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FZ54"/>
  <sheetViews>
    <sheetView showGridLines="0" zoomScaleSheetLayoutView="100" workbookViewId="0">
      <selection activeCell="J16" sqref="J16"/>
    </sheetView>
  </sheetViews>
  <sheetFormatPr defaultRowHeight="16.5"/>
  <cols>
    <col min="1" max="1" width="1.7109375" style="36" customWidth="1"/>
    <col min="2" max="2" width="0.5703125" style="36" customWidth="1"/>
    <col min="3" max="3" width="17" style="36" customWidth="1"/>
    <col min="4" max="4" width="10.140625" style="36" customWidth="1"/>
    <col min="5" max="5" width="9.85546875" style="36" customWidth="1"/>
    <col min="6" max="6" width="10" style="36" customWidth="1"/>
    <col min="7" max="7" width="14" style="36" customWidth="1"/>
    <col min="8" max="8" width="14.5703125" style="36" customWidth="1"/>
    <col min="9" max="9" width="11.5703125" style="36" customWidth="1"/>
    <col min="10" max="10" width="14.28515625" style="36" customWidth="1"/>
    <col min="11" max="11" width="0.85546875" style="36" customWidth="1"/>
    <col min="12" max="12" width="0.5703125" style="32" customWidth="1"/>
    <col min="13" max="13" width="9.140625" style="32"/>
    <col min="14" max="14" width="12.7109375" style="32" bestFit="1" customWidth="1"/>
    <col min="15" max="15" width="14.28515625" style="32" customWidth="1"/>
    <col min="16" max="16384" width="9.140625" style="32"/>
  </cols>
  <sheetData>
    <row r="1" spans="1:14" ht="15" customHeight="1">
      <c r="H1" s="42"/>
      <c r="J1" s="269"/>
      <c r="K1" s="270" t="s">
        <v>0</v>
      </c>
    </row>
    <row r="2" spans="1:14" ht="15" customHeight="1">
      <c r="H2" s="70"/>
      <c r="J2" s="269"/>
      <c r="K2" s="271" t="s">
        <v>1</v>
      </c>
    </row>
    <row r="3" spans="1:14" ht="11.1" customHeight="1">
      <c r="H3" s="70"/>
      <c r="I3" s="272"/>
      <c r="J3" s="269"/>
      <c r="K3" s="269"/>
    </row>
    <row r="4" spans="1:14" ht="11.1" customHeight="1"/>
    <row r="5" spans="1:14" s="140" customFormat="1" ht="16.5" customHeight="1">
      <c r="A5" s="137" t="s">
        <v>244</v>
      </c>
      <c r="B5" s="138"/>
      <c r="C5" s="138"/>
      <c r="D5" s="138"/>
      <c r="E5" s="138"/>
      <c r="F5" s="138"/>
      <c r="G5" s="138"/>
      <c r="H5" s="138"/>
      <c r="I5" s="138"/>
      <c r="J5" s="139"/>
      <c r="K5" s="139"/>
    </row>
    <row r="6" spans="1:14" s="140" customFormat="1" ht="15.75">
      <c r="A6" s="141" t="s">
        <v>245</v>
      </c>
      <c r="B6" s="141"/>
      <c r="C6" s="141"/>
      <c r="D6" s="141"/>
      <c r="E6" s="138"/>
      <c r="F6" s="139"/>
      <c r="G6" s="139"/>
      <c r="H6" s="139"/>
      <c r="I6" s="139"/>
      <c r="J6" s="139"/>
      <c r="K6" s="139"/>
    </row>
    <row r="7" spans="1:14" ht="17.25" thickBot="1">
      <c r="A7" s="120"/>
      <c r="B7" s="121"/>
      <c r="C7" s="121"/>
      <c r="D7" s="121"/>
      <c r="E7" s="123"/>
      <c r="F7" s="126"/>
      <c r="G7" s="126"/>
      <c r="H7" s="126"/>
      <c r="I7" s="126"/>
      <c r="J7" s="126"/>
      <c r="K7" s="126"/>
    </row>
    <row r="8" spans="1:14" ht="8.1" customHeight="1">
      <c r="C8" s="42" t="s">
        <v>4</v>
      </c>
      <c r="D8" s="42"/>
      <c r="E8" s="42" t="s">
        <v>4</v>
      </c>
      <c r="F8" s="42"/>
      <c r="G8" s="42" t="s">
        <v>4</v>
      </c>
      <c r="H8" s="38"/>
      <c r="I8" s="38"/>
      <c r="J8" s="38"/>
      <c r="K8" s="38"/>
    </row>
    <row r="9" spans="1:14">
      <c r="C9" s="42" t="s">
        <v>34</v>
      </c>
      <c r="E9" s="37" t="s">
        <v>48</v>
      </c>
      <c r="F9" s="37" t="s">
        <v>187</v>
      </c>
      <c r="G9" s="37" t="s">
        <v>190</v>
      </c>
      <c r="H9" s="37" t="s">
        <v>194</v>
      </c>
      <c r="I9" s="37" t="s">
        <v>222</v>
      </c>
      <c r="J9" s="37" t="s">
        <v>194</v>
      </c>
      <c r="N9" s="38"/>
    </row>
    <row r="10" spans="1:14">
      <c r="C10" s="70" t="s">
        <v>33</v>
      </c>
      <c r="E10" s="37" t="s">
        <v>45</v>
      </c>
      <c r="F10" s="39" t="s">
        <v>188</v>
      </c>
      <c r="G10" s="37" t="s">
        <v>189</v>
      </c>
      <c r="H10" s="37" t="s">
        <v>197</v>
      </c>
      <c r="I10" s="37" t="s">
        <v>192</v>
      </c>
      <c r="J10" s="37" t="s">
        <v>195</v>
      </c>
    </row>
    <row r="11" spans="1:14">
      <c r="E11" s="39" t="s">
        <v>43</v>
      </c>
      <c r="F11" s="39"/>
      <c r="G11" s="39" t="s">
        <v>223</v>
      </c>
      <c r="H11" s="37" t="s">
        <v>191</v>
      </c>
      <c r="I11" s="39" t="s">
        <v>193</v>
      </c>
      <c r="J11" s="37" t="s">
        <v>196</v>
      </c>
    </row>
    <row r="12" spans="1:14">
      <c r="E12" s="39" t="s">
        <v>224</v>
      </c>
      <c r="F12" s="39"/>
      <c r="G12" s="39" t="s">
        <v>225</v>
      </c>
      <c r="H12" s="37" t="s">
        <v>198</v>
      </c>
      <c r="I12" s="39" t="s">
        <v>41</v>
      </c>
      <c r="J12" s="39" t="s">
        <v>226</v>
      </c>
    </row>
    <row r="13" spans="1:14">
      <c r="E13" s="39"/>
      <c r="F13" s="39"/>
      <c r="G13" s="39"/>
      <c r="H13" s="39" t="s">
        <v>227</v>
      </c>
      <c r="I13" s="39"/>
      <c r="J13" s="39" t="s">
        <v>228</v>
      </c>
    </row>
    <row r="14" spans="1:14">
      <c r="E14" s="39"/>
      <c r="F14" s="39"/>
      <c r="G14" s="39"/>
      <c r="H14" s="39" t="s">
        <v>229</v>
      </c>
      <c r="I14" s="39"/>
      <c r="J14" s="39" t="s">
        <v>230</v>
      </c>
    </row>
    <row r="15" spans="1:14">
      <c r="F15" s="39"/>
      <c r="H15" s="39" t="s">
        <v>231</v>
      </c>
      <c r="J15" s="39"/>
    </row>
    <row r="16" spans="1:14" ht="8.1" customHeight="1">
      <c r="A16" s="40"/>
      <c r="B16" s="40"/>
      <c r="C16" s="40"/>
      <c r="D16" s="40"/>
      <c r="E16" s="40"/>
      <c r="F16" s="41"/>
      <c r="G16" s="40"/>
      <c r="H16" s="40"/>
      <c r="I16" s="40"/>
      <c r="J16" s="40"/>
      <c r="K16" s="40"/>
    </row>
    <row r="17" spans="1:14" ht="27" customHeight="1">
      <c r="A17" s="38"/>
      <c r="B17" s="42"/>
      <c r="C17" s="38" t="s">
        <v>21</v>
      </c>
      <c r="D17" s="42" t="s">
        <v>173</v>
      </c>
      <c r="E17" s="89"/>
      <c r="F17" s="89"/>
      <c r="G17" s="89"/>
      <c r="H17" s="89"/>
      <c r="I17" s="89"/>
      <c r="J17" s="89"/>
      <c r="K17" s="89" t="e">
        <f>SUM(#REF!,K21,K23,K25,K27,K29,K31,K33,K35,K37,K39,K41,K43,K45,K47,K49)</f>
        <v>#REF!</v>
      </c>
    </row>
    <row r="18" spans="1:14">
      <c r="A18" s="38"/>
      <c r="B18" s="38"/>
      <c r="C18" s="38"/>
      <c r="D18" s="67" t="s">
        <v>108</v>
      </c>
      <c r="E18" s="88"/>
      <c r="F18" s="87"/>
      <c r="G18" s="87"/>
      <c r="H18" s="88"/>
      <c r="I18" s="88"/>
      <c r="J18" s="38"/>
      <c r="K18" s="32"/>
      <c r="M18" s="43"/>
    </row>
    <row r="19" spans="1:14">
      <c r="A19" s="38"/>
      <c r="B19" s="38"/>
      <c r="C19" s="38"/>
      <c r="D19" s="42" t="s">
        <v>157</v>
      </c>
      <c r="E19" s="88"/>
      <c r="F19" s="88"/>
      <c r="G19" s="88"/>
      <c r="H19" s="88"/>
      <c r="I19" s="88"/>
      <c r="J19" s="88"/>
      <c r="K19" s="88">
        <f t="shared" ref="K19:L19" si="0">SUM(K21,K23,K25,K27,K29,K31,K33,K35,K37,K39,K41,K43,K45,K47,K49)</f>
        <v>0</v>
      </c>
      <c r="L19" s="88">
        <f t="shared" si="0"/>
        <v>0</v>
      </c>
      <c r="M19" s="43"/>
    </row>
    <row r="20" spans="1:14" ht="17.100000000000001" customHeight="1">
      <c r="A20" s="38"/>
      <c r="B20" s="38"/>
      <c r="C20" s="124" t="s">
        <v>20</v>
      </c>
      <c r="D20" s="42"/>
      <c r="E20" s="80"/>
      <c r="F20" s="49"/>
      <c r="G20" s="49"/>
      <c r="H20" s="49"/>
      <c r="I20" s="49"/>
      <c r="J20" s="31"/>
      <c r="N20" s="43"/>
    </row>
    <row r="21" spans="1:14" s="47" customFormat="1" ht="17.100000000000001" customHeight="1">
      <c r="A21" s="45"/>
      <c r="B21" s="45"/>
      <c r="C21" s="115"/>
      <c r="D21" s="45"/>
      <c r="E21" s="131"/>
      <c r="F21" s="86"/>
      <c r="G21" s="86"/>
      <c r="H21" s="86"/>
      <c r="I21" s="86"/>
      <c r="J21" s="95"/>
      <c r="K21" s="114"/>
      <c r="N21" s="48"/>
    </row>
    <row r="22" spans="1:14" ht="17.100000000000001" customHeight="1">
      <c r="A22" s="38"/>
      <c r="B22" s="38"/>
      <c r="C22" s="124" t="s">
        <v>19</v>
      </c>
      <c r="D22" s="42"/>
      <c r="E22" s="80"/>
      <c r="F22" s="49"/>
      <c r="G22" s="49"/>
      <c r="H22" s="49"/>
      <c r="I22" s="49"/>
      <c r="J22" s="94"/>
      <c r="K22" s="50"/>
      <c r="N22" s="43"/>
    </row>
    <row r="23" spans="1:14" s="47" customFormat="1" ht="17.100000000000001" customHeight="1">
      <c r="A23" s="45"/>
      <c r="B23" s="45"/>
      <c r="C23" s="115"/>
      <c r="D23" s="45"/>
      <c r="E23" s="131"/>
      <c r="F23" s="86"/>
      <c r="G23" s="86"/>
      <c r="H23" s="86"/>
      <c r="I23" s="86"/>
      <c r="J23" s="95"/>
      <c r="K23" s="114"/>
      <c r="N23" s="48"/>
    </row>
    <row r="24" spans="1:14" ht="17.100000000000001" customHeight="1">
      <c r="A24" s="38"/>
      <c r="B24" s="38"/>
      <c r="C24" s="124" t="s">
        <v>18</v>
      </c>
      <c r="D24" s="42"/>
      <c r="E24" s="80"/>
      <c r="F24" s="49"/>
      <c r="G24" s="49"/>
      <c r="H24" s="49"/>
      <c r="I24" s="49"/>
      <c r="J24" s="31"/>
      <c r="K24" s="50"/>
    </row>
    <row r="25" spans="1:14" s="47" customFormat="1" ht="17.100000000000001" customHeight="1">
      <c r="A25" s="45"/>
      <c r="B25" s="45"/>
      <c r="C25" s="115"/>
      <c r="D25" s="45"/>
      <c r="E25" s="131"/>
      <c r="F25" s="86"/>
      <c r="G25" s="86"/>
      <c r="H25" s="86"/>
      <c r="I25" s="86"/>
      <c r="J25" s="95"/>
      <c r="K25" s="114"/>
    </row>
    <row r="26" spans="1:14" ht="17.100000000000001" customHeight="1">
      <c r="A26" s="38"/>
      <c r="B26" s="38"/>
      <c r="C26" s="124" t="s">
        <v>17</v>
      </c>
      <c r="D26" s="42"/>
      <c r="E26" s="80"/>
      <c r="F26" s="49"/>
      <c r="G26" s="49"/>
      <c r="H26" s="49"/>
      <c r="I26" s="49"/>
      <c r="J26" s="31"/>
      <c r="K26" s="50"/>
    </row>
    <row r="27" spans="1:14" s="47" customFormat="1" ht="17.100000000000001" customHeight="1">
      <c r="A27" s="45"/>
      <c r="B27" s="45"/>
      <c r="C27" s="115"/>
      <c r="D27" s="45"/>
      <c r="E27" s="131"/>
      <c r="F27" s="86"/>
      <c r="G27" s="86"/>
      <c r="H27" s="86"/>
      <c r="I27" s="86"/>
      <c r="J27" s="95"/>
      <c r="K27" s="114"/>
    </row>
    <row r="28" spans="1:14" ht="17.100000000000001" customHeight="1">
      <c r="A28" s="38"/>
      <c r="B28" s="38"/>
      <c r="C28" s="124" t="s">
        <v>16</v>
      </c>
      <c r="D28" s="42"/>
      <c r="E28" s="80"/>
      <c r="F28" s="49"/>
      <c r="G28" s="49"/>
      <c r="H28" s="49"/>
      <c r="I28" s="49"/>
      <c r="J28" s="31"/>
      <c r="K28" s="50"/>
    </row>
    <row r="29" spans="1:14" s="47" customFormat="1" ht="17.100000000000001" customHeight="1">
      <c r="A29" s="45"/>
      <c r="B29" s="45"/>
      <c r="C29" s="130"/>
      <c r="D29" s="46"/>
      <c r="E29" s="95"/>
      <c r="F29" s="86"/>
      <c r="G29" s="86"/>
      <c r="H29" s="86"/>
      <c r="I29" s="86"/>
      <c r="J29" s="95"/>
      <c r="K29" s="114"/>
    </row>
    <row r="30" spans="1:14" ht="17.100000000000001" customHeight="1">
      <c r="A30" s="38"/>
      <c r="B30" s="38"/>
      <c r="C30" s="124" t="s">
        <v>15</v>
      </c>
      <c r="D30" s="42"/>
      <c r="E30" s="80"/>
      <c r="F30" s="49"/>
      <c r="G30" s="49"/>
      <c r="H30" s="49"/>
      <c r="I30" s="49"/>
      <c r="J30" s="31"/>
      <c r="K30" s="50"/>
    </row>
    <row r="31" spans="1:14" s="47" customFormat="1" ht="17.100000000000001" customHeight="1">
      <c r="A31" s="45"/>
      <c r="B31" s="45"/>
      <c r="C31" s="115"/>
      <c r="D31" s="45"/>
      <c r="E31" s="131"/>
      <c r="F31" s="86"/>
      <c r="G31" s="86"/>
      <c r="H31" s="86"/>
      <c r="I31" s="86"/>
      <c r="J31" s="95"/>
      <c r="K31" s="114"/>
    </row>
    <row r="32" spans="1:14" ht="17.100000000000001" customHeight="1">
      <c r="A32" s="38"/>
      <c r="B32" s="38"/>
      <c r="C32" s="124" t="s">
        <v>14</v>
      </c>
      <c r="D32" s="42"/>
      <c r="E32" s="80"/>
      <c r="F32" s="49"/>
      <c r="G32" s="49"/>
      <c r="H32" s="49"/>
      <c r="I32" s="49"/>
      <c r="J32" s="31"/>
      <c r="K32" s="50"/>
    </row>
    <row r="33" spans="1:12" s="47" customFormat="1" ht="17.100000000000001" customHeight="1">
      <c r="A33" s="45"/>
      <c r="B33" s="45"/>
      <c r="C33" s="115"/>
      <c r="D33" s="45"/>
      <c r="E33" s="131"/>
      <c r="F33" s="86"/>
      <c r="G33" s="86"/>
      <c r="H33" s="86"/>
      <c r="I33" s="86"/>
      <c r="J33" s="95"/>
      <c r="K33" s="114"/>
    </row>
    <row r="34" spans="1:12" ht="17.100000000000001" customHeight="1">
      <c r="A34" s="38"/>
      <c r="B34" s="38"/>
      <c r="C34" s="124" t="s">
        <v>13</v>
      </c>
      <c r="D34" s="42"/>
      <c r="E34" s="80"/>
      <c r="F34" s="49"/>
      <c r="G34" s="49"/>
      <c r="H34" s="49"/>
      <c r="I34" s="49"/>
      <c r="J34" s="31"/>
    </row>
    <row r="35" spans="1:12" s="47" customFormat="1" ht="17.100000000000001" customHeight="1">
      <c r="A35" s="45"/>
      <c r="B35" s="45"/>
      <c r="C35" s="115"/>
      <c r="D35" s="45"/>
      <c r="E35" s="131"/>
      <c r="F35" s="86"/>
      <c r="G35" s="86"/>
      <c r="H35" s="86"/>
      <c r="I35" s="86"/>
      <c r="J35" s="95"/>
      <c r="K35" s="115"/>
    </row>
    <row r="36" spans="1:12" ht="17.100000000000001" customHeight="1">
      <c r="A36" s="38"/>
      <c r="B36" s="38"/>
      <c r="C36" s="124" t="s">
        <v>12</v>
      </c>
      <c r="D36" s="42"/>
      <c r="E36" s="80"/>
      <c r="F36" s="49"/>
      <c r="G36" s="49"/>
      <c r="H36" s="49"/>
      <c r="I36" s="49"/>
      <c r="J36" s="134"/>
    </row>
    <row r="37" spans="1:12" s="47" customFormat="1" ht="17.100000000000001" customHeight="1">
      <c r="A37" s="45"/>
      <c r="B37" s="45"/>
      <c r="C37" s="115"/>
      <c r="D37" s="45"/>
      <c r="E37" s="131"/>
      <c r="F37" s="86"/>
      <c r="G37" s="86"/>
      <c r="H37" s="86"/>
      <c r="I37" s="86"/>
      <c r="J37" s="95"/>
      <c r="K37" s="115"/>
    </row>
    <row r="38" spans="1:12" ht="17.100000000000001" customHeight="1">
      <c r="A38" s="38"/>
      <c r="B38" s="38"/>
      <c r="C38" s="124" t="s">
        <v>11</v>
      </c>
      <c r="D38" s="42"/>
      <c r="E38" s="80"/>
      <c r="F38" s="134"/>
      <c r="G38" s="134"/>
      <c r="H38" s="49"/>
      <c r="I38" s="49"/>
      <c r="J38" s="134"/>
      <c r="K38" s="50"/>
    </row>
    <row r="39" spans="1:12" s="47" customFormat="1" ht="17.100000000000001" customHeight="1">
      <c r="A39" s="45"/>
      <c r="B39" s="45"/>
      <c r="C39" s="115"/>
      <c r="D39" s="45"/>
      <c r="E39" s="95"/>
      <c r="F39" s="86"/>
      <c r="G39" s="86"/>
      <c r="H39" s="86"/>
      <c r="I39" s="86"/>
      <c r="J39" s="95"/>
      <c r="K39" s="114"/>
      <c r="L39" s="51"/>
    </row>
    <row r="40" spans="1:12" ht="17.100000000000001" customHeight="1">
      <c r="A40" s="38"/>
      <c r="B40" s="38"/>
      <c r="C40" s="124" t="s">
        <v>10</v>
      </c>
      <c r="D40" s="42"/>
      <c r="E40" s="80"/>
      <c r="F40" s="134"/>
      <c r="G40" s="134"/>
      <c r="H40" s="49"/>
      <c r="I40" s="49"/>
      <c r="J40" s="31"/>
      <c r="K40" s="50"/>
    </row>
    <row r="41" spans="1:12" s="47" customFormat="1" ht="17.100000000000001" customHeight="1">
      <c r="A41" s="45"/>
      <c r="B41" s="45"/>
      <c r="C41" s="115"/>
      <c r="D41" s="45"/>
      <c r="E41" s="131"/>
      <c r="F41" s="86"/>
      <c r="G41" s="86"/>
      <c r="H41" s="86"/>
      <c r="I41" s="86"/>
      <c r="J41" s="95"/>
      <c r="K41" s="114"/>
    </row>
    <row r="42" spans="1:12" ht="17.100000000000001" customHeight="1">
      <c r="A42" s="38"/>
      <c r="B42" s="38"/>
      <c r="C42" s="124" t="s">
        <v>9</v>
      </c>
      <c r="D42" s="42"/>
      <c r="E42" s="80"/>
      <c r="F42" s="49"/>
      <c r="G42" s="49"/>
      <c r="H42" s="49"/>
      <c r="I42" s="49"/>
      <c r="J42" s="31"/>
      <c r="K42" s="50"/>
    </row>
    <row r="43" spans="1:12" s="47" customFormat="1" ht="17.100000000000001" customHeight="1">
      <c r="A43" s="45"/>
      <c r="B43" s="45"/>
      <c r="C43" s="115"/>
      <c r="D43" s="45"/>
      <c r="E43" s="131"/>
      <c r="F43" s="86"/>
      <c r="G43" s="86"/>
      <c r="H43" s="86"/>
      <c r="I43" s="86"/>
      <c r="J43" s="95"/>
      <c r="K43" s="114"/>
    </row>
    <row r="44" spans="1:12" ht="17.100000000000001" customHeight="1">
      <c r="A44" s="38"/>
      <c r="B44" s="38"/>
      <c r="C44" s="124" t="s">
        <v>8</v>
      </c>
      <c r="D44" s="42"/>
      <c r="E44" s="80"/>
      <c r="F44" s="49"/>
      <c r="G44" s="49"/>
      <c r="H44" s="49"/>
      <c r="I44" s="49"/>
      <c r="J44" s="31"/>
      <c r="K44" s="50"/>
    </row>
    <row r="45" spans="1:12" s="47" customFormat="1" ht="17.100000000000001" customHeight="1">
      <c r="A45" s="45"/>
      <c r="B45" s="45"/>
      <c r="C45" s="115"/>
      <c r="D45" s="45"/>
      <c r="E45" s="131"/>
      <c r="F45" s="86"/>
      <c r="G45" s="86"/>
      <c r="H45" s="86"/>
      <c r="I45" s="86"/>
      <c r="J45" s="95"/>
      <c r="K45" s="114"/>
    </row>
    <row r="46" spans="1:12" ht="17.100000000000001" customHeight="1">
      <c r="A46" s="38"/>
      <c r="B46" s="38"/>
      <c r="C46" s="124" t="s">
        <v>203</v>
      </c>
      <c r="D46" s="42"/>
      <c r="E46" s="80"/>
      <c r="F46" s="49"/>
      <c r="G46" s="49"/>
      <c r="H46" s="49"/>
      <c r="I46" s="49"/>
      <c r="J46" s="31"/>
      <c r="K46" s="50"/>
    </row>
    <row r="47" spans="1:12" ht="17.100000000000001" customHeight="1">
      <c r="A47" s="38"/>
      <c r="B47" s="38"/>
      <c r="C47" s="124"/>
      <c r="D47" s="42"/>
      <c r="E47" s="131"/>
      <c r="F47" s="86"/>
      <c r="G47" s="86"/>
      <c r="H47" s="86"/>
      <c r="I47" s="86"/>
      <c r="J47" s="95"/>
      <c r="K47" s="50"/>
    </row>
    <row r="48" spans="1:12" ht="17.100000000000001" customHeight="1">
      <c r="A48" s="38"/>
      <c r="B48" s="38"/>
      <c r="C48" s="124" t="s">
        <v>7</v>
      </c>
      <c r="D48" s="42"/>
      <c r="E48" s="80"/>
      <c r="F48" s="49"/>
      <c r="G48" s="49"/>
      <c r="H48" s="49"/>
      <c r="I48" s="49"/>
      <c r="J48" s="31"/>
      <c r="K48" s="50"/>
    </row>
    <row r="49" spans="1:182" s="47" customFormat="1" ht="17.100000000000001" customHeight="1">
      <c r="A49" s="45"/>
      <c r="B49" s="45"/>
      <c r="C49" s="124"/>
      <c r="D49" s="46"/>
      <c r="E49" s="95"/>
      <c r="F49" s="86"/>
      <c r="G49" s="86"/>
      <c r="H49" s="86"/>
      <c r="I49" s="86"/>
      <c r="J49" s="95"/>
      <c r="K49" s="114"/>
    </row>
    <row r="50" spans="1:182" ht="10.5" customHeight="1" thickBot="1">
      <c r="A50" s="123"/>
      <c r="B50" s="123"/>
      <c r="C50" s="123"/>
      <c r="D50" s="123"/>
      <c r="E50" s="123"/>
      <c r="F50" s="126"/>
      <c r="G50" s="126"/>
      <c r="H50" s="126"/>
      <c r="I50" s="126"/>
      <c r="J50" s="127"/>
      <c r="K50" s="127"/>
    </row>
    <row r="51" spans="1:182" s="55" customFormat="1" ht="15" customHeight="1">
      <c r="A51" s="116"/>
      <c r="B51" s="105"/>
      <c r="C51" s="105"/>
      <c r="D51" s="105"/>
      <c r="E51" s="75"/>
      <c r="F51" s="75"/>
      <c r="G51" s="116"/>
      <c r="H51" s="75"/>
      <c r="I51" s="108"/>
      <c r="J51" s="108"/>
      <c r="K51" s="108" t="s">
        <v>101</v>
      </c>
    </row>
    <row r="52" spans="1:182" s="55" customFormat="1" ht="12" customHeight="1">
      <c r="A52" s="75"/>
      <c r="B52" s="75"/>
      <c r="C52" s="75"/>
      <c r="D52" s="104"/>
      <c r="E52" s="75"/>
      <c r="F52" s="75"/>
      <c r="G52" s="117"/>
      <c r="H52" s="75"/>
      <c r="I52" s="111"/>
      <c r="J52" s="111"/>
      <c r="K52" s="111" t="s">
        <v>104</v>
      </c>
    </row>
    <row r="53" spans="1:182" s="55" customFormat="1" ht="18" customHeight="1">
      <c r="A53" s="267" t="s">
        <v>172</v>
      </c>
      <c r="B53" s="105" t="s">
        <v>200</v>
      </c>
      <c r="C53" s="75"/>
      <c r="D53" s="106"/>
      <c r="E53" s="75"/>
      <c r="F53" s="110"/>
      <c r="G53" s="107"/>
      <c r="H53" s="107"/>
      <c r="I53" s="106"/>
      <c r="J53" s="106"/>
      <c r="K53" s="106"/>
      <c r="L53" s="106"/>
      <c r="M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c r="EO53" s="75"/>
      <c r="EP53" s="75"/>
      <c r="EQ53" s="75"/>
      <c r="ER53" s="75"/>
      <c r="ES53" s="75"/>
      <c r="ET53" s="75"/>
      <c r="EU53" s="75"/>
      <c r="EV53" s="75"/>
      <c r="EW53" s="75"/>
      <c r="EX53" s="75"/>
      <c r="EY53" s="75"/>
      <c r="EZ53" s="75"/>
      <c r="FA53" s="75"/>
      <c r="FB53" s="75"/>
      <c r="FC53" s="75"/>
      <c r="FD53" s="75"/>
      <c r="FE53" s="75"/>
      <c r="FF53" s="75"/>
      <c r="FG53" s="75"/>
      <c r="FH53" s="75"/>
      <c r="FI53" s="75"/>
      <c r="FJ53" s="75"/>
      <c r="FK53" s="75"/>
      <c r="FL53" s="75"/>
      <c r="FM53" s="75"/>
      <c r="FN53" s="75"/>
      <c r="FO53" s="75"/>
      <c r="FP53" s="75"/>
      <c r="FQ53" s="75"/>
      <c r="FR53" s="75"/>
      <c r="FS53" s="75"/>
      <c r="FT53" s="75"/>
      <c r="FU53" s="75"/>
      <c r="FV53" s="75"/>
      <c r="FW53" s="75"/>
      <c r="FX53" s="75"/>
      <c r="FY53" s="75"/>
      <c r="FZ53" s="75"/>
    </row>
    <row r="54" spans="1:182" s="55" customFormat="1" ht="13.5" customHeight="1">
      <c r="A54" s="75"/>
      <c r="B54" s="268" t="s">
        <v>201</v>
      </c>
      <c r="C54" s="75"/>
      <c r="D54" s="106"/>
      <c r="E54" s="75"/>
      <c r="F54" s="110"/>
      <c r="G54" s="106"/>
      <c r="H54" s="106"/>
      <c r="I54" s="106"/>
      <c r="J54" s="106"/>
      <c r="K54" s="106"/>
      <c r="L54" s="106"/>
      <c r="M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c r="FL54" s="75"/>
      <c r="FM54" s="75"/>
      <c r="FN54" s="75"/>
      <c r="FO54" s="75"/>
      <c r="FP54" s="75"/>
      <c r="FQ54" s="75"/>
      <c r="FR54" s="75"/>
      <c r="FS54" s="75"/>
      <c r="FT54" s="75"/>
      <c r="FU54" s="75"/>
      <c r="FV54" s="75"/>
      <c r="FW54" s="75"/>
      <c r="FX54" s="75"/>
      <c r="FY54" s="75"/>
      <c r="FZ54" s="75"/>
    </row>
  </sheetData>
  <hyperlinks>
    <hyperlink ref="J1:K2" r:id="rId1" display="PERKHIDMATAN KEBAJIKAN" xr:uid="{00000000-0004-0000-0400-000000000000}"/>
    <hyperlink ref="J1:J2" r:id="rId2" display="PERKHIDMATAN KEBAJIKAN" xr:uid="{00000000-0004-0000-0400-000001000000}"/>
  </hyperlinks>
  <printOptions horizontalCentered="1"/>
  <pageMargins left="0.75" right="0.5" top="0.75" bottom="0.5" header="0.24" footer="0.21"/>
  <pageSetup paperSize="9" scale="85" orientation="portrait" r:id="rId3"/>
  <headerFooter scaleWithDoc="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B76BC-5980-4392-81F8-1412E12879E5}">
  <dimension ref="A1:BD132"/>
  <sheetViews>
    <sheetView showGridLines="0" view="pageBreakPreview" zoomScale="70" zoomScaleNormal="100" zoomScaleSheetLayoutView="70" workbookViewId="0">
      <selection activeCell="B6" sqref="B6"/>
    </sheetView>
  </sheetViews>
  <sheetFormatPr defaultColWidth="10" defaultRowHeight="13.5"/>
  <cols>
    <col min="1" max="1" width="2.140625" style="610" customWidth="1"/>
    <col min="2" max="2" width="14.42578125" style="610" customWidth="1"/>
    <col min="3" max="3" width="8.85546875" style="610" customWidth="1"/>
    <col min="4" max="4" width="13.7109375" style="613" customWidth="1"/>
    <col min="5" max="5" width="17.5703125" style="861" customWidth="1"/>
    <col min="6" max="6" width="27.42578125" style="861" customWidth="1"/>
    <col min="7" max="7" width="2.28515625" style="861" customWidth="1"/>
    <col min="8" max="8" width="17.5703125" style="861" customWidth="1"/>
    <col min="9" max="9" width="27.42578125" style="861" customWidth="1"/>
    <col min="10" max="10" width="1.5703125" style="861" customWidth="1"/>
    <col min="11" max="16384" width="10" style="362"/>
  </cols>
  <sheetData>
    <row r="1" spans="1:10" ht="15">
      <c r="J1" s="338" t="s">
        <v>0</v>
      </c>
    </row>
    <row r="2" spans="1:10" ht="14.25">
      <c r="J2" s="339" t="s">
        <v>1</v>
      </c>
    </row>
    <row r="3" spans="1:10" ht="15" customHeight="1">
      <c r="H3" s="904"/>
      <c r="I3" s="981"/>
    </row>
    <row r="4" spans="1:10" ht="15" customHeight="1">
      <c r="H4" s="904"/>
      <c r="I4" s="980"/>
    </row>
    <row r="5" spans="1:10" s="848" customFormat="1" ht="16.5">
      <c r="A5" s="842"/>
      <c r="B5" s="843" t="s">
        <v>295</v>
      </c>
      <c r="C5" s="844" t="s">
        <v>464</v>
      </c>
      <c r="D5" s="845"/>
      <c r="E5" s="861"/>
      <c r="F5" s="861"/>
      <c r="G5" s="861"/>
      <c r="H5" s="904"/>
      <c r="I5" s="904"/>
      <c r="J5" s="885"/>
    </row>
    <row r="6" spans="1:10" s="848" customFormat="1" ht="16.5">
      <c r="A6" s="842"/>
      <c r="B6" s="843"/>
      <c r="C6" s="844" t="s">
        <v>452</v>
      </c>
      <c r="D6" s="845"/>
      <c r="E6" s="861"/>
      <c r="F6" s="861"/>
      <c r="G6" s="861"/>
      <c r="H6" s="906"/>
      <c r="I6" s="906"/>
      <c r="J6" s="885"/>
    </row>
    <row r="7" spans="1:10" s="848" customFormat="1" ht="16.5">
      <c r="A7" s="842"/>
      <c r="B7" s="849" t="s">
        <v>296</v>
      </c>
      <c r="C7" s="850" t="s">
        <v>470</v>
      </c>
      <c r="D7" s="851"/>
      <c r="E7" s="861"/>
      <c r="F7" s="861"/>
      <c r="G7" s="861"/>
      <c r="H7" s="855"/>
      <c r="I7" s="855"/>
      <c r="J7" s="885"/>
    </row>
    <row r="8" spans="1:10" ht="14.25" thickBot="1"/>
    <row r="9" spans="1:10" ht="14.25" thickTop="1">
      <c r="A9" s="852"/>
      <c r="B9" s="853"/>
      <c r="C9" s="853"/>
      <c r="D9" s="589"/>
      <c r="E9" s="886"/>
      <c r="F9" s="886"/>
      <c r="G9" s="886"/>
      <c r="H9" s="886"/>
      <c r="I9" s="886"/>
      <c r="J9" s="886"/>
    </row>
    <row r="10" spans="1:10" ht="18" customHeight="1">
      <c r="B10" s="983" t="s">
        <v>432</v>
      </c>
      <c r="C10" s="351"/>
      <c r="D10" s="887" t="s">
        <v>337</v>
      </c>
      <c r="E10" s="999" t="s">
        <v>466</v>
      </c>
      <c r="F10" s="999"/>
      <c r="G10" s="999"/>
      <c r="H10" s="999"/>
      <c r="I10" s="999"/>
      <c r="J10" s="887"/>
    </row>
    <row r="11" spans="1:10" ht="18" customHeight="1">
      <c r="B11" s="983" t="s">
        <v>433</v>
      </c>
      <c r="C11" s="889"/>
      <c r="D11" s="890" t="s">
        <v>338</v>
      </c>
      <c r="E11" s="888" t="s">
        <v>471</v>
      </c>
      <c r="F11" s="888"/>
      <c r="G11" s="855"/>
      <c r="H11" s="888" t="s">
        <v>472</v>
      </c>
      <c r="I11" s="888"/>
      <c r="J11" s="891"/>
    </row>
    <row r="12" spans="1:10" ht="18" customHeight="1">
      <c r="B12" s="988" t="s">
        <v>434</v>
      </c>
      <c r="C12" s="889"/>
      <c r="D12" s="890"/>
      <c r="E12" s="859" t="s">
        <v>271</v>
      </c>
      <c r="F12" s="859" t="s">
        <v>307</v>
      </c>
      <c r="G12" s="858"/>
      <c r="H12" s="859" t="s">
        <v>271</v>
      </c>
      <c r="I12" s="859" t="s">
        <v>307</v>
      </c>
      <c r="J12" s="858"/>
    </row>
    <row r="13" spans="1:10" ht="18" customHeight="1">
      <c r="B13" s="988" t="s">
        <v>435</v>
      </c>
      <c r="C13" s="889"/>
      <c r="D13" s="890"/>
      <c r="E13" s="862" t="s">
        <v>262</v>
      </c>
      <c r="F13" s="858" t="s">
        <v>308</v>
      </c>
      <c r="G13" s="858"/>
      <c r="H13" s="862" t="s">
        <v>262</v>
      </c>
      <c r="I13" s="858" t="s">
        <v>308</v>
      </c>
      <c r="J13" s="858"/>
    </row>
    <row r="14" spans="1:10">
      <c r="B14" s="889"/>
      <c r="C14" s="889"/>
      <c r="D14" s="890"/>
      <c r="E14" s="858"/>
      <c r="F14" s="858"/>
      <c r="G14" s="858"/>
      <c r="H14" s="909"/>
      <c r="I14" s="909"/>
      <c r="J14" s="858"/>
    </row>
    <row r="15" spans="1:10" ht="8.1" customHeight="1">
      <c r="A15" s="865"/>
      <c r="B15" s="866"/>
      <c r="C15" s="866"/>
      <c r="D15" s="867"/>
      <c r="E15" s="868"/>
      <c r="F15" s="868"/>
      <c r="G15" s="868"/>
      <c r="H15" s="910"/>
      <c r="I15" s="910"/>
      <c r="J15" s="868"/>
    </row>
    <row r="16" spans="1:10" ht="8.1" customHeight="1">
      <c r="B16" s="608"/>
      <c r="C16" s="608"/>
      <c r="D16" s="597"/>
      <c r="E16" s="855"/>
      <c r="F16" s="855"/>
      <c r="G16" s="855"/>
      <c r="H16" s="858"/>
      <c r="I16" s="858"/>
      <c r="J16" s="855"/>
    </row>
    <row r="17" spans="2:27" ht="15" customHeight="1">
      <c r="B17" s="608" t="s">
        <v>411</v>
      </c>
      <c r="C17" s="608"/>
      <c r="D17" s="597">
        <v>2022</v>
      </c>
      <c r="E17" s="864">
        <v>273213</v>
      </c>
      <c r="F17" s="864">
        <v>35006395533.809998</v>
      </c>
      <c r="G17" s="864"/>
      <c r="H17" s="864">
        <v>274715</v>
      </c>
      <c r="I17" s="864">
        <v>35721307413.830002</v>
      </c>
      <c r="J17" s="855"/>
      <c r="K17" s="350"/>
      <c r="L17" s="350"/>
      <c r="M17" s="350"/>
      <c r="N17" s="350"/>
      <c r="O17" s="350"/>
      <c r="P17" s="350"/>
      <c r="Q17" s="350"/>
      <c r="R17" s="350"/>
      <c r="S17" s="350"/>
      <c r="T17" s="350"/>
      <c r="U17" s="350"/>
      <c r="V17" s="350"/>
      <c r="W17" s="350"/>
      <c r="X17" s="350"/>
      <c r="Y17" s="350"/>
      <c r="Z17" s="350"/>
      <c r="AA17" s="350"/>
    </row>
    <row r="18" spans="2:27" ht="15" customHeight="1">
      <c r="B18" s="608"/>
      <c r="C18" s="608"/>
      <c r="D18" s="597">
        <v>2023</v>
      </c>
      <c r="E18" s="864">
        <v>284582</v>
      </c>
      <c r="F18" s="864">
        <v>39501845765.93</v>
      </c>
      <c r="G18" s="864"/>
      <c r="H18" s="864">
        <v>272249</v>
      </c>
      <c r="I18" s="864">
        <v>38279983618.309998</v>
      </c>
      <c r="J18" s="855"/>
      <c r="K18" s="350"/>
      <c r="L18" s="350"/>
      <c r="M18" s="350"/>
      <c r="N18" s="350"/>
      <c r="O18" s="350"/>
      <c r="P18" s="350"/>
      <c r="Q18" s="350"/>
      <c r="R18" s="350"/>
      <c r="S18" s="350"/>
      <c r="T18" s="350"/>
      <c r="U18" s="350"/>
      <c r="V18" s="350"/>
      <c r="W18" s="350"/>
      <c r="X18" s="350"/>
      <c r="Y18" s="350"/>
      <c r="Z18" s="350"/>
      <c r="AA18" s="350"/>
    </row>
    <row r="19" spans="2:27" ht="15" customHeight="1">
      <c r="B19" s="608"/>
      <c r="C19" s="608"/>
      <c r="D19" s="597">
        <v>2024</v>
      </c>
      <c r="E19" s="892">
        <v>281407</v>
      </c>
      <c r="F19" s="892">
        <v>45641689538</v>
      </c>
      <c r="G19" s="892"/>
      <c r="H19" s="892">
        <v>271467</v>
      </c>
      <c r="I19" s="892">
        <v>43335300855.57</v>
      </c>
      <c r="J19" s="345"/>
      <c r="K19" s="350"/>
      <c r="L19" s="350"/>
      <c r="M19" s="350"/>
      <c r="N19" s="350"/>
      <c r="O19" s="350"/>
      <c r="P19" s="350"/>
      <c r="Q19" s="350"/>
      <c r="R19" s="350"/>
      <c r="S19" s="350"/>
      <c r="T19" s="350"/>
      <c r="U19" s="350"/>
      <c r="V19" s="350"/>
      <c r="W19" s="350"/>
      <c r="X19" s="350"/>
      <c r="Y19" s="350"/>
      <c r="Z19" s="350"/>
      <c r="AA19" s="350"/>
    </row>
    <row r="20" spans="2:27" ht="8.1" customHeight="1">
      <c r="B20" s="608"/>
      <c r="C20" s="608"/>
      <c r="D20" s="934"/>
      <c r="E20" s="616"/>
      <c r="F20" s="616"/>
      <c r="G20" s="345"/>
      <c r="H20" s="616"/>
      <c r="I20" s="616"/>
      <c r="J20" s="345"/>
      <c r="K20" s="350"/>
      <c r="L20" s="350"/>
      <c r="M20" s="350"/>
      <c r="N20" s="350"/>
      <c r="O20" s="350"/>
      <c r="P20" s="350"/>
      <c r="Q20" s="350"/>
      <c r="R20" s="350"/>
      <c r="S20" s="350"/>
      <c r="T20" s="350"/>
      <c r="U20" s="350"/>
      <c r="V20" s="350"/>
      <c r="W20" s="350"/>
      <c r="X20" s="350"/>
      <c r="Y20" s="350"/>
      <c r="Z20" s="350"/>
      <c r="AA20" s="350"/>
    </row>
    <row r="21" spans="2:27" ht="15" customHeight="1">
      <c r="B21" s="351" t="s">
        <v>436</v>
      </c>
      <c r="C21" s="351"/>
      <c r="D21" s="934">
        <v>2022</v>
      </c>
      <c r="E21" s="616">
        <v>77905</v>
      </c>
      <c r="F21" s="616">
        <v>110398176.97</v>
      </c>
      <c r="G21" s="616"/>
      <c r="H21" s="616">
        <v>76038</v>
      </c>
      <c r="I21" s="616">
        <v>109366311.62</v>
      </c>
      <c r="J21" s="345"/>
      <c r="K21" s="350"/>
      <c r="L21" s="350"/>
      <c r="M21" s="350"/>
      <c r="N21" s="350"/>
      <c r="O21" s="350"/>
      <c r="P21" s="350"/>
      <c r="Q21" s="350"/>
      <c r="R21" s="350"/>
      <c r="S21" s="350"/>
      <c r="T21" s="350"/>
      <c r="U21" s="350"/>
      <c r="V21" s="350"/>
      <c r="W21" s="350"/>
      <c r="X21" s="350"/>
      <c r="Y21" s="350"/>
      <c r="Z21" s="350"/>
      <c r="AA21" s="350"/>
    </row>
    <row r="22" spans="2:27" ht="15" customHeight="1">
      <c r="B22" s="351"/>
      <c r="C22" s="351"/>
      <c r="D22" s="934">
        <v>2023</v>
      </c>
      <c r="E22" s="616">
        <v>77639</v>
      </c>
      <c r="F22" s="616">
        <v>129488274.77</v>
      </c>
      <c r="G22" s="616"/>
      <c r="H22" s="616">
        <v>72800</v>
      </c>
      <c r="I22" s="616">
        <v>123510318.95</v>
      </c>
      <c r="J22" s="345"/>
      <c r="K22" s="350"/>
      <c r="L22" s="350"/>
      <c r="M22" s="350"/>
      <c r="N22" s="350"/>
      <c r="O22" s="350"/>
      <c r="P22" s="350"/>
      <c r="Q22" s="350"/>
      <c r="R22" s="350"/>
      <c r="S22" s="350"/>
      <c r="T22" s="350"/>
      <c r="U22" s="350"/>
      <c r="V22" s="350"/>
      <c r="W22" s="350"/>
      <c r="X22" s="350"/>
      <c r="Y22" s="350"/>
      <c r="Z22" s="350"/>
      <c r="AA22" s="350"/>
    </row>
    <row r="23" spans="2:27" ht="15" customHeight="1">
      <c r="B23" s="351"/>
      <c r="C23" s="351"/>
      <c r="D23" s="934">
        <v>2024</v>
      </c>
      <c r="E23" s="893">
        <v>64352</v>
      </c>
      <c r="F23" s="893">
        <v>110427399.3</v>
      </c>
      <c r="G23" s="938"/>
      <c r="H23" s="893">
        <v>64334</v>
      </c>
      <c r="I23" s="893">
        <v>111540828.20999999</v>
      </c>
      <c r="J23" s="346"/>
      <c r="K23" s="350"/>
      <c r="L23" s="350"/>
      <c r="M23" s="350"/>
      <c r="N23" s="350"/>
      <c r="O23" s="350"/>
      <c r="P23" s="350"/>
      <c r="Q23" s="350"/>
      <c r="R23" s="350"/>
      <c r="S23" s="350"/>
      <c r="T23" s="350"/>
      <c r="U23" s="350"/>
      <c r="V23" s="350"/>
      <c r="W23" s="350"/>
      <c r="X23" s="350"/>
      <c r="Y23" s="350"/>
      <c r="Z23" s="350"/>
      <c r="AA23" s="350"/>
    </row>
    <row r="24" spans="2:27" ht="8.1" customHeight="1">
      <c r="B24" s="351"/>
      <c r="C24" s="351"/>
      <c r="D24" s="934"/>
      <c r="E24" s="616"/>
      <c r="F24" s="616"/>
      <c r="G24" s="616"/>
      <c r="H24" s="616"/>
      <c r="I24" s="616"/>
      <c r="J24" s="346"/>
      <c r="K24" s="350"/>
      <c r="L24" s="350"/>
      <c r="M24" s="350"/>
      <c r="N24" s="350"/>
      <c r="O24" s="350"/>
      <c r="P24" s="350"/>
      <c r="Q24" s="350"/>
      <c r="R24" s="350"/>
      <c r="S24" s="350"/>
      <c r="T24" s="350"/>
      <c r="U24" s="350"/>
      <c r="V24" s="350"/>
      <c r="W24" s="350"/>
      <c r="X24" s="350"/>
      <c r="Y24" s="350"/>
      <c r="Z24" s="350"/>
      <c r="AA24" s="350"/>
    </row>
    <row r="25" spans="2:27" ht="15" customHeight="1">
      <c r="B25" s="351" t="s">
        <v>309</v>
      </c>
      <c r="C25" s="351"/>
      <c r="D25" s="934">
        <v>2022</v>
      </c>
      <c r="E25" s="616">
        <v>18156</v>
      </c>
      <c r="F25" s="616">
        <v>132211420.31</v>
      </c>
      <c r="G25" s="616"/>
      <c r="H25" s="616">
        <v>18787</v>
      </c>
      <c r="I25" s="616">
        <v>136733171.90000001</v>
      </c>
      <c r="J25" s="346"/>
      <c r="K25" s="350"/>
      <c r="L25" s="350"/>
      <c r="M25" s="350"/>
      <c r="N25" s="350"/>
      <c r="O25" s="350"/>
      <c r="P25" s="350"/>
      <c r="Q25" s="350"/>
      <c r="R25" s="350"/>
      <c r="S25" s="350"/>
      <c r="T25" s="350"/>
      <c r="U25" s="350"/>
      <c r="V25" s="350"/>
      <c r="W25" s="350"/>
      <c r="X25" s="350"/>
      <c r="Y25" s="350"/>
      <c r="Z25" s="350"/>
      <c r="AA25" s="350"/>
    </row>
    <row r="26" spans="2:27" ht="15" customHeight="1">
      <c r="B26" s="351"/>
      <c r="C26" s="351"/>
      <c r="D26" s="934">
        <v>2023</v>
      </c>
      <c r="E26" s="616">
        <v>19709</v>
      </c>
      <c r="F26" s="616">
        <v>143534395.68000001</v>
      </c>
      <c r="G26" s="616"/>
      <c r="H26" s="616">
        <v>19121</v>
      </c>
      <c r="I26" s="616">
        <v>139095939.28999999</v>
      </c>
      <c r="J26" s="346"/>
      <c r="K26" s="350"/>
      <c r="L26" s="350"/>
      <c r="M26" s="350"/>
      <c r="N26" s="350"/>
      <c r="O26" s="350"/>
      <c r="P26" s="350"/>
      <c r="Q26" s="350"/>
      <c r="R26" s="350"/>
      <c r="S26" s="350"/>
      <c r="T26" s="350"/>
      <c r="U26" s="350"/>
      <c r="V26" s="350"/>
      <c r="W26" s="350"/>
      <c r="X26" s="350"/>
      <c r="Y26" s="350"/>
      <c r="Z26" s="350"/>
      <c r="AA26" s="350"/>
    </row>
    <row r="27" spans="2:27" ht="15" customHeight="1">
      <c r="B27" s="351"/>
      <c r="C27" s="351"/>
      <c r="D27" s="934">
        <v>2024</v>
      </c>
      <c r="E27" s="893">
        <v>17454</v>
      </c>
      <c r="F27" s="893">
        <v>127546171.94</v>
      </c>
      <c r="G27" s="939"/>
      <c r="H27" s="893">
        <v>17996</v>
      </c>
      <c r="I27" s="893">
        <v>131371672.41</v>
      </c>
      <c r="J27" s="347"/>
      <c r="K27" s="350"/>
      <c r="L27" s="350"/>
      <c r="M27" s="350"/>
      <c r="N27" s="350"/>
      <c r="O27" s="350"/>
      <c r="P27" s="350"/>
      <c r="Q27" s="350"/>
      <c r="R27" s="350"/>
      <c r="S27" s="350"/>
      <c r="T27" s="350"/>
      <c r="U27" s="350"/>
      <c r="V27" s="350"/>
      <c r="W27" s="350"/>
      <c r="X27" s="350"/>
      <c r="Y27" s="350"/>
      <c r="Z27" s="350"/>
      <c r="AA27" s="350"/>
    </row>
    <row r="28" spans="2:27" ht="8.1" customHeight="1">
      <c r="B28" s="351"/>
      <c r="C28" s="351"/>
      <c r="D28" s="934"/>
      <c r="E28" s="616"/>
      <c r="F28" s="616"/>
      <c r="G28" s="616"/>
      <c r="H28" s="616"/>
      <c r="I28" s="616"/>
      <c r="J28" s="347"/>
      <c r="K28" s="350"/>
      <c r="L28" s="350"/>
      <c r="M28" s="350"/>
      <c r="N28" s="350"/>
      <c r="O28" s="350"/>
      <c r="P28" s="350"/>
      <c r="Q28" s="350"/>
      <c r="R28" s="350"/>
      <c r="S28" s="350"/>
      <c r="T28" s="350"/>
      <c r="U28" s="350"/>
      <c r="V28" s="350"/>
      <c r="W28" s="350"/>
      <c r="X28" s="350"/>
      <c r="Y28" s="350"/>
      <c r="Z28" s="350"/>
      <c r="AA28" s="350"/>
    </row>
    <row r="29" spans="2:27" ht="15" customHeight="1">
      <c r="B29" s="351" t="s">
        <v>310</v>
      </c>
      <c r="C29" s="351"/>
      <c r="D29" s="934">
        <v>2022</v>
      </c>
      <c r="E29" s="616">
        <v>21984</v>
      </c>
      <c r="F29" s="616">
        <v>320414575.37</v>
      </c>
      <c r="G29" s="616"/>
      <c r="H29" s="616">
        <v>22674</v>
      </c>
      <c r="I29" s="616">
        <v>330544361.88</v>
      </c>
      <c r="J29" s="347"/>
      <c r="K29" s="350"/>
      <c r="L29" s="350"/>
      <c r="M29" s="350"/>
      <c r="N29" s="350"/>
      <c r="O29" s="350"/>
      <c r="P29" s="350"/>
      <c r="Q29" s="350"/>
      <c r="R29" s="350"/>
      <c r="S29" s="350"/>
      <c r="T29" s="350"/>
      <c r="U29" s="350"/>
      <c r="V29" s="350"/>
      <c r="W29" s="350"/>
      <c r="X29" s="350"/>
      <c r="Y29" s="350"/>
      <c r="Z29" s="350"/>
      <c r="AA29" s="350"/>
    </row>
    <row r="30" spans="2:27" ht="15" customHeight="1">
      <c r="B30" s="351"/>
      <c r="C30" s="351"/>
      <c r="D30" s="934">
        <v>2023</v>
      </c>
      <c r="E30" s="616">
        <v>23127</v>
      </c>
      <c r="F30" s="616">
        <v>335477669.83999997</v>
      </c>
      <c r="G30" s="616"/>
      <c r="H30" s="616">
        <v>23059</v>
      </c>
      <c r="I30" s="616">
        <v>333763589.54000002</v>
      </c>
      <c r="J30" s="347"/>
      <c r="K30" s="350"/>
      <c r="L30" s="350"/>
      <c r="M30" s="350"/>
      <c r="N30" s="350"/>
      <c r="O30" s="350"/>
      <c r="P30" s="350"/>
      <c r="Q30" s="350"/>
      <c r="R30" s="350"/>
      <c r="S30" s="350"/>
      <c r="T30" s="350"/>
      <c r="U30" s="350"/>
      <c r="V30" s="350"/>
      <c r="W30" s="350"/>
      <c r="X30" s="350"/>
      <c r="Y30" s="350"/>
      <c r="Z30" s="350"/>
      <c r="AA30" s="350"/>
    </row>
    <row r="31" spans="2:27" ht="15" customHeight="1">
      <c r="B31" s="351"/>
      <c r="C31" s="351"/>
      <c r="D31" s="934">
        <v>2024</v>
      </c>
      <c r="E31" s="893">
        <v>23087</v>
      </c>
      <c r="F31" s="893">
        <v>334309710.08999997</v>
      </c>
      <c r="G31" s="940"/>
      <c r="H31" s="893">
        <v>22883</v>
      </c>
      <c r="I31" s="893">
        <v>331678877.25</v>
      </c>
      <c r="J31" s="348"/>
      <c r="K31" s="350"/>
      <c r="L31" s="350"/>
      <c r="M31" s="350"/>
      <c r="N31" s="350"/>
      <c r="O31" s="350"/>
      <c r="P31" s="350"/>
      <c r="Q31" s="350"/>
      <c r="R31" s="350"/>
      <c r="S31" s="350"/>
      <c r="T31" s="350"/>
      <c r="U31" s="350"/>
      <c r="V31" s="350"/>
      <c r="W31" s="350"/>
      <c r="X31" s="350"/>
      <c r="Y31" s="350"/>
      <c r="Z31" s="350"/>
      <c r="AA31" s="350"/>
    </row>
    <row r="32" spans="2:27" ht="8.1" customHeight="1">
      <c r="B32" s="351"/>
      <c r="C32" s="351"/>
      <c r="D32" s="934"/>
      <c r="E32" s="616"/>
      <c r="F32" s="616"/>
      <c r="G32" s="616"/>
      <c r="H32" s="616"/>
      <c r="I32" s="616"/>
      <c r="J32" s="348"/>
      <c r="K32" s="350"/>
      <c r="L32" s="350"/>
      <c r="M32" s="350"/>
      <c r="N32" s="350"/>
      <c r="O32" s="350"/>
      <c r="P32" s="350"/>
      <c r="Q32" s="350"/>
      <c r="R32" s="350"/>
      <c r="S32" s="350"/>
      <c r="T32" s="350"/>
      <c r="U32" s="350"/>
      <c r="V32" s="350"/>
      <c r="W32" s="350"/>
      <c r="X32" s="350"/>
      <c r="Y32" s="350"/>
      <c r="Z32" s="350"/>
      <c r="AA32" s="350"/>
    </row>
    <row r="33" spans="2:40" ht="15" customHeight="1">
      <c r="B33" s="351" t="s">
        <v>311</v>
      </c>
      <c r="C33" s="351"/>
      <c r="D33" s="934">
        <v>2022</v>
      </c>
      <c r="E33" s="616">
        <v>14888</v>
      </c>
      <c r="F33" s="616">
        <v>368687143.45999998</v>
      </c>
      <c r="G33" s="616"/>
      <c r="H33" s="616">
        <v>15243</v>
      </c>
      <c r="I33" s="616">
        <v>377388996.14999998</v>
      </c>
      <c r="J33" s="348"/>
      <c r="K33" s="350"/>
      <c r="L33" s="350"/>
      <c r="M33" s="350"/>
      <c r="N33" s="350"/>
      <c r="O33" s="350"/>
      <c r="P33" s="350"/>
      <c r="Q33" s="350"/>
      <c r="R33" s="350"/>
      <c r="S33" s="350"/>
      <c r="T33" s="350"/>
      <c r="U33" s="350"/>
      <c r="V33" s="350"/>
      <c r="W33" s="350"/>
      <c r="X33" s="350"/>
      <c r="Y33" s="350"/>
      <c r="Z33" s="350"/>
      <c r="AA33" s="350"/>
    </row>
    <row r="34" spans="2:40" ht="15" customHeight="1">
      <c r="B34" s="351"/>
      <c r="C34" s="351"/>
      <c r="D34" s="934">
        <v>2023</v>
      </c>
      <c r="E34" s="616">
        <v>14866</v>
      </c>
      <c r="F34" s="616">
        <v>367976851.31</v>
      </c>
      <c r="G34" s="616"/>
      <c r="H34" s="616">
        <v>14499</v>
      </c>
      <c r="I34" s="616">
        <v>359054001.92000002</v>
      </c>
      <c r="J34" s="348"/>
      <c r="M34" s="350"/>
      <c r="N34" s="350"/>
      <c r="O34" s="350"/>
      <c r="P34" s="350"/>
      <c r="Q34" s="350"/>
      <c r="R34" s="350"/>
      <c r="S34" s="350"/>
      <c r="T34" s="350"/>
      <c r="U34" s="350"/>
      <c r="V34" s="350"/>
      <c r="W34" s="350"/>
      <c r="X34" s="350"/>
      <c r="Y34" s="350"/>
      <c r="Z34" s="350"/>
      <c r="AA34" s="350"/>
    </row>
    <row r="35" spans="2:40" ht="15" customHeight="1">
      <c r="B35" s="351"/>
      <c r="C35" s="351"/>
      <c r="D35" s="934">
        <v>2024</v>
      </c>
      <c r="E35" s="893">
        <v>15183</v>
      </c>
      <c r="F35" s="893">
        <v>376104555.30000001</v>
      </c>
      <c r="G35" s="941"/>
      <c r="H35" s="893">
        <v>14615</v>
      </c>
      <c r="I35" s="893">
        <v>361272935.23000002</v>
      </c>
      <c r="J35" s="349"/>
      <c r="K35" s="350"/>
      <c r="L35" s="350"/>
      <c r="M35" s="350"/>
      <c r="N35" s="350"/>
      <c r="O35" s="350"/>
      <c r="P35" s="350"/>
      <c r="Q35" s="350"/>
      <c r="R35" s="350"/>
      <c r="S35" s="350"/>
      <c r="T35" s="350"/>
      <c r="U35" s="350"/>
      <c r="V35" s="350"/>
      <c r="W35" s="350"/>
      <c r="X35" s="350"/>
      <c r="Y35" s="350"/>
      <c r="Z35" s="350"/>
      <c r="AA35" s="350"/>
    </row>
    <row r="36" spans="2:40" ht="8.1" customHeight="1">
      <c r="B36" s="351"/>
      <c r="C36" s="351"/>
      <c r="D36" s="934"/>
      <c r="E36" s="616"/>
      <c r="F36" s="616"/>
      <c r="G36" s="616"/>
      <c r="H36" s="616"/>
      <c r="I36" s="616"/>
      <c r="J36" s="349"/>
      <c r="K36" s="350"/>
      <c r="L36" s="350"/>
    </row>
    <row r="37" spans="2:40" ht="15" customHeight="1">
      <c r="B37" s="351" t="s">
        <v>312</v>
      </c>
      <c r="C37" s="894"/>
      <c r="D37" s="934">
        <v>2022</v>
      </c>
      <c r="E37" s="616">
        <v>11468</v>
      </c>
      <c r="F37" s="616">
        <v>398849569.95999998</v>
      </c>
      <c r="G37" s="616"/>
      <c r="H37" s="616">
        <v>11896</v>
      </c>
      <c r="I37" s="616">
        <v>413851363.70999998</v>
      </c>
      <c r="J37" s="349"/>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row>
    <row r="38" spans="2:40" ht="15" customHeight="1">
      <c r="B38" s="351"/>
      <c r="C38" s="894"/>
      <c r="D38" s="934">
        <v>2023</v>
      </c>
      <c r="E38" s="616">
        <v>11567</v>
      </c>
      <c r="F38" s="616">
        <v>402745275.70999998</v>
      </c>
      <c r="G38" s="616"/>
      <c r="H38" s="616">
        <v>11292</v>
      </c>
      <c r="I38" s="616">
        <v>392887857.04000002</v>
      </c>
      <c r="J38" s="349"/>
      <c r="K38" s="350"/>
      <c r="L38" s="350"/>
      <c r="M38" s="350"/>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row>
    <row r="39" spans="2:40" ht="15" customHeight="1">
      <c r="B39" s="351"/>
      <c r="C39" s="894"/>
      <c r="D39" s="934">
        <v>2024</v>
      </c>
      <c r="E39" s="893">
        <v>11842</v>
      </c>
      <c r="F39" s="893">
        <v>412240573.07999998</v>
      </c>
      <c r="G39" s="356"/>
      <c r="H39" s="893">
        <v>11304</v>
      </c>
      <c r="I39" s="893">
        <v>393638829.25999999</v>
      </c>
      <c r="J39" s="349"/>
      <c r="K39" s="350"/>
      <c r="L39" s="350"/>
      <c r="M39" s="350"/>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row>
    <row r="40" spans="2:40" ht="8.1" customHeight="1">
      <c r="B40" s="351"/>
      <c r="C40" s="894"/>
      <c r="D40" s="934"/>
      <c r="E40" s="616"/>
      <c r="F40" s="616"/>
      <c r="G40" s="616"/>
      <c r="H40" s="616"/>
      <c r="I40" s="616"/>
      <c r="J40" s="349"/>
      <c r="K40" s="350"/>
      <c r="L40" s="350"/>
      <c r="M40" s="350"/>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row>
    <row r="41" spans="2:40" ht="15" customHeight="1">
      <c r="B41" s="351" t="s">
        <v>313</v>
      </c>
      <c r="C41" s="894"/>
      <c r="D41" s="934">
        <v>2022</v>
      </c>
      <c r="E41" s="616">
        <v>9587</v>
      </c>
      <c r="F41" s="616">
        <v>429882902.91000003</v>
      </c>
      <c r="G41" s="616"/>
      <c r="H41" s="616">
        <v>9884</v>
      </c>
      <c r="I41" s="616">
        <v>443080900.17000002</v>
      </c>
      <c r="J41" s="349"/>
      <c r="K41" s="350"/>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row>
    <row r="42" spans="2:40" ht="15" customHeight="1">
      <c r="B42" s="351"/>
      <c r="C42" s="894"/>
      <c r="D42" s="934">
        <v>2023</v>
      </c>
      <c r="E42" s="616">
        <v>9575</v>
      </c>
      <c r="F42" s="616">
        <v>429106425.61000001</v>
      </c>
      <c r="G42" s="616"/>
      <c r="H42" s="616">
        <v>9340</v>
      </c>
      <c r="I42" s="616">
        <v>419127942.49000001</v>
      </c>
      <c r="J42" s="349"/>
      <c r="K42" s="350"/>
      <c r="L42" s="350"/>
      <c r="M42" s="350"/>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row>
    <row r="43" spans="2:40" ht="15" customHeight="1">
      <c r="B43" s="351"/>
      <c r="C43" s="894"/>
      <c r="D43" s="934">
        <v>2024</v>
      </c>
      <c r="E43" s="893">
        <v>9781</v>
      </c>
      <c r="F43" s="893">
        <v>438371536.08999997</v>
      </c>
      <c r="G43" s="356"/>
      <c r="H43" s="893">
        <v>9285</v>
      </c>
      <c r="I43" s="893">
        <v>416315320.24000001</v>
      </c>
      <c r="J43" s="349"/>
      <c r="K43" s="350"/>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row>
    <row r="44" spans="2:40" ht="8.1" customHeight="1">
      <c r="B44" s="351"/>
      <c r="C44" s="894"/>
      <c r="D44" s="934"/>
      <c r="E44" s="616"/>
      <c r="F44" s="616"/>
      <c r="G44" s="616"/>
      <c r="H44" s="616"/>
      <c r="I44" s="616"/>
      <c r="J44" s="349"/>
      <c r="K44" s="350"/>
      <c r="L44" s="350"/>
      <c r="M44" s="350"/>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row>
    <row r="45" spans="2:40" ht="15" customHeight="1">
      <c r="B45" s="351" t="s">
        <v>314</v>
      </c>
      <c r="C45" s="894"/>
      <c r="D45" s="934">
        <v>2022</v>
      </c>
      <c r="E45" s="616">
        <v>15205</v>
      </c>
      <c r="F45" s="616">
        <v>904323278.55999994</v>
      </c>
      <c r="G45" s="616"/>
      <c r="H45" s="616">
        <v>15726</v>
      </c>
      <c r="I45" s="616">
        <v>935968210</v>
      </c>
      <c r="J45" s="349"/>
      <c r="K45" s="350"/>
      <c r="L45" s="350"/>
      <c r="M45" s="350"/>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row>
    <row r="46" spans="2:40" ht="15" customHeight="1">
      <c r="B46" s="351"/>
      <c r="C46" s="894"/>
      <c r="D46" s="934">
        <v>2023</v>
      </c>
      <c r="E46" s="616">
        <v>15549</v>
      </c>
      <c r="F46" s="616">
        <v>925371440.72000003</v>
      </c>
      <c r="G46" s="616"/>
      <c r="H46" s="616">
        <v>14841</v>
      </c>
      <c r="I46" s="616">
        <v>882562661.51999998</v>
      </c>
      <c r="J46" s="349"/>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row>
    <row r="47" spans="2:40" ht="15" customHeight="1">
      <c r="B47" s="351"/>
      <c r="C47" s="894"/>
      <c r="D47" s="934">
        <v>2024</v>
      </c>
      <c r="E47" s="893">
        <v>15735</v>
      </c>
      <c r="F47" s="893">
        <v>937357488.33000004</v>
      </c>
      <c r="G47" s="356"/>
      <c r="H47" s="893">
        <v>15184</v>
      </c>
      <c r="I47" s="893">
        <v>904104377.47000003</v>
      </c>
      <c r="J47" s="349"/>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row>
    <row r="48" spans="2:40" ht="8.1" customHeight="1">
      <c r="B48" s="351"/>
      <c r="C48" s="894"/>
      <c r="D48" s="934"/>
      <c r="E48" s="616"/>
      <c r="F48" s="616"/>
      <c r="G48" s="616"/>
      <c r="H48" s="616"/>
      <c r="I48" s="616"/>
      <c r="J48" s="349"/>
      <c r="K48" s="350"/>
      <c r="L48" s="350"/>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row>
    <row r="49" spans="2:40" ht="15" customHeight="1">
      <c r="B49" s="351" t="s">
        <v>315</v>
      </c>
      <c r="C49" s="894"/>
      <c r="D49" s="934">
        <v>2022</v>
      </c>
      <c r="E49" s="616">
        <v>17287</v>
      </c>
      <c r="F49" s="616">
        <v>1458364759.3599999</v>
      </c>
      <c r="G49" s="616"/>
      <c r="H49" s="616">
        <v>17497</v>
      </c>
      <c r="I49" s="616">
        <v>1475812446.95</v>
      </c>
      <c r="J49" s="349"/>
      <c r="K49" s="350"/>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row>
    <row r="50" spans="2:40" ht="15" customHeight="1">
      <c r="B50" s="351"/>
      <c r="C50" s="894"/>
      <c r="D50" s="934">
        <v>2023</v>
      </c>
      <c r="E50" s="616">
        <v>17530</v>
      </c>
      <c r="F50" s="616">
        <v>1479142269.1400001</v>
      </c>
      <c r="G50" s="616"/>
      <c r="H50" s="616">
        <v>16883</v>
      </c>
      <c r="I50" s="616">
        <v>1423511784.8</v>
      </c>
      <c r="J50" s="349"/>
      <c r="K50" s="350"/>
      <c r="L50" s="350"/>
      <c r="M50" s="350"/>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row>
    <row r="51" spans="2:40" ht="15" customHeight="1">
      <c r="B51" s="351"/>
      <c r="C51" s="894"/>
      <c r="D51" s="934">
        <v>2024</v>
      </c>
      <c r="E51" s="893">
        <v>18187</v>
      </c>
      <c r="F51" s="893">
        <v>1530937958.54</v>
      </c>
      <c r="G51" s="356"/>
      <c r="H51" s="893">
        <v>17040</v>
      </c>
      <c r="I51" s="893">
        <v>1437557424.73</v>
      </c>
      <c r="J51" s="349"/>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row>
    <row r="52" spans="2:40" ht="8.1" customHeight="1">
      <c r="B52" s="351"/>
      <c r="C52" s="894"/>
      <c r="D52" s="934"/>
      <c r="E52" s="616"/>
      <c r="F52" s="616"/>
      <c r="G52" s="616"/>
      <c r="H52" s="616"/>
      <c r="I52" s="616"/>
      <c r="J52" s="349"/>
      <c r="K52" s="350"/>
      <c r="L52" s="350"/>
      <c r="M52" s="350"/>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row>
    <row r="53" spans="2:40" ht="15" customHeight="1">
      <c r="B53" s="351" t="s">
        <v>316</v>
      </c>
      <c r="C53" s="894"/>
      <c r="D53" s="934">
        <v>2022</v>
      </c>
      <c r="E53" s="616">
        <v>35835</v>
      </c>
      <c r="F53" s="616">
        <v>5177515715.7600002</v>
      </c>
      <c r="G53" s="616"/>
      <c r="H53" s="616">
        <v>35519</v>
      </c>
      <c r="I53" s="616">
        <v>5120119893.4300003</v>
      </c>
      <c r="J53" s="349"/>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row>
    <row r="54" spans="2:40" ht="15" customHeight="1">
      <c r="B54" s="351"/>
      <c r="C54" s="894"/>
      <c r="D54" s="934">
        <v>2023</v>
      </c>
      <c r="E54" s="616">
        <v>37202</v>
      </c>
      <c r="F54" s="616">
        <v>5382868724.8199997</v>
      </c>
      <c r="G54" s="616"/>
      <c r="H54" s="616">
        <v>35227</v>
      </c>
      <c r="I54" s="616">
        <v>5085341024.1000004</v>
      </c>
      <c r="J54" s="349"/>
      <c r="M54" s="350"/>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row>
    <row r="55" spans="2:40" ht="15" customHeight="1">
      <c r="B55" s="351"/>
      <c r="C55" s="894"/>
      <c r="D55" s="934">
        <v>2024</v>
      </c>
      <c r="E55" s="893">
        <v>39143</v>
      </c>
      <c r="F55" s="893">
        <v>5673387068.8000002</v>
      </c>
      <c r="G55" s="356"/>
      <c r="H55" s="893">
        <v>36271</v>
      </c>
      <c r="I55" s="893">
        <v>5239066276.6300001</v>
      </c>
      <c r="J55" s="349"/>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row>
    <row r="56" spans="2:40" ht="8.1" customHeight="1">
      <c r="B56" s="351"/>
      <c r="C56" s="894"/>
      <c r="D56" s="934"/>
      <c r="E56" s="616"/>
      <c r="F56" s="616"/>
      <c r="G56" s="616"/>
      <c r="H56" s="616"/>
      <c r="I56" s="616"/>
      <c r="J56" s="349"/>
      <c r="K56" s="350"/>
      <c r="L56" s="350"/>
    </row>
    <row r="57" spans="2:40" ht="15" customHeight="1">
      <c r="B57" s="351" t="s">
        <v>317</v>
      </c>
      <c r="C57" s="351"/>
      <c r="D57" s="934">
        <v>2022</v>
      </c>
      <c r="E57" s="616">
        <v>19732</v>
      </c>
      <c r="F57" s="616">
        <v>4825476612.2600002</v>
      </c>
      <c r="G57" s="616"/>
      <c r="H57" s="616">
        <v>19621</v>
      </c>
      <c r="I57" s="616">
        <v>4811189946.5299997</v>
      </c>
      <c r="J57" s="349"/>
      <c r="K57" s="350"/>
      <c r="L57" s="350"/>
      <c r="M57" s="350"/>
      <c r="N57" s="350"/>
      <c r="O57" s="350"/>
      <c r="P57" s="350"/>
      <c r="Q57" s="350"/>
      <c r="R57" s="350"/>
      <c r="S57" s="350"/>
      <c r="T57" s="350"/>
      <c r="U57" s="350"/>
      <c r="V57" s="350"/>
      <c r="W57" s="350"/>
      <c r="X57" s="350"/>
      <c r="Y57" s="350"/>
      <c r="Z57" s="350"/>
      <c r="AA57" s="350"/>
      <c r="AB57" s="350"/>
      <c r="AC57" s="350"/>
      <c r="AD57" s="350"/>
      <c r="AE57" s="350"/>
      <c r="AF57" s="350"/>
      <c r="AG57" s="350"/>
    </row>
    <row r="58" spans="2:40" ht="15" customHeight="1">
      <c r="B58" s="351"/>
      <c r="C58" s="351"/>
      <c r="D58" s="934">
        <v>2023</v>
      </c>
      <c r="E58" s="616">
        <v>21655</v>
      </c>
      <c r="F58" s="616">
        <v>5314642535.4300003</v>
      </c>
      <c r="G58" s="616"/>
      <c r="H58" s="616">
        <v>20187</v>
      </c>
      <c r="I58" s="616">
        <v>4962279259.9799995</v>
      </c>
      <c r="J58" s="349"/>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row>
    <row r="59" spans="2:40" ht="15" customHeight="1">
      <c r="B59" s="351"/>
      <c r="C59" s="351"/>
      <c r="D59" s="934">
        <v>2024</v>
      </c>
      <c r="E59" s="893">
        <v>23800</v>
      </c>
      <c r="F59" s="893">
        <v>5844957966.6000004</v>
      </c>
      <c r="G59" s="356"/>
      <c r="H59" s="893">
        <v>21761</v>
      </c>
      <c r="I59" s="893">
        <v>5357647391.7200003</v>
      </c>
      <c r="J59" s="349"/>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row>
    <row r="60" spans="2:40" ht="8.1" customHeight="1">
      <c r="B60" s="351"/>
      <c r="C60" s="351"/>
      <c r="D60" s="934"/>
      <c r="E60" s="616"/>
      <c r="F60" s="616"/>
      <c r="G60" s="616"/>
      <c r="H60" s="616"/>
      <c r="I60" s="616"/>
      <c r="J60" s="349"/>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0"/>
    </row>
    <row r="61" spans="2:40" ht="15" customHeight="1">
      <c r="B61" s="351" t="s">
        <v>318</v>
      </c>
      <c r="C61" s="351"/>
      <c r="D61" s="934">
        <v>2022</v>
      </c>
      <c r="E61" s="616">
        <v>10041</v>
      </c>
      <c r="F61" s="616">
        <v>3462252606.1399999</v>
      </c>
      <c r="G61" s="616"/>
      <c r="H61" s="616">
        <v>10193</v>
      </c>
      <c r="I61" s="616">
        <v>3514396926.6300001</v>
      </c>
      <c r="J61" s="349"/>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row>
    <row r="62" spans="2:40" ht="15" customHeight="1">
      <c r="B62" s="351"/>
      <c r="C62" s="351"/>
      <c r="D62" s="934">
        <v>2023</v>
      </c>
      <c r="E62" s="616">
        <v>11493</v>
      </c>
      <c r="F62" s="616">
        <v>3962290055.8200002</v>
      </c>
      <c r="G62" s="616"/>
      <c r="H62" s="616">
        <v>10848</v>
      </c>
      <c r="I62" s="616">
        <v>3741630633.23</v>
      </c>
      <c r="J62" s="349"/>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row>
    <row r="63" spans="2:40" ht="15" customHeight="1">
      <c r="B63" s="351"/>
      <c r="C63" s="351"/>
      <c r="D63" s="934">
        <v>2024</v>
      </c>
      <c r="E63" s="893">
        <v>13020</v>
      </c>
      <c r="F63" s="893">
        <v>4494137766.3199997</v>
      </c>
      <c r="G63" s="356"/>
      <c r="H63" s="893">
        <v>12440</v>
      </c>
      <c r="I63" s="893">
        <v>4293501795.1300001</v>
      </c>
      <c r="J63" s="349"/>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row>
    <row r="64" spans="2:40" ht="8.1" customHeight="1">
      <c r="B64" s="351"/>
      <c r="C64" s="351"/>
      <c r="D64" s="934"/>
      <c r="E64" s="616"/>
      <c r="F64" s="616"/>
      <c r="G64" s="616"/>
      <c r="H64" s="616"/>
      <c r="I64" s="616"/>
      <c r="J64" s="349"/>
      <c r="K64" s="350"/>
      <c r="L64" s="350"/>
      <c r="M64" s="350"/>
      <c r="N64" s="350"/>
      <c r="O64" s="350"/>
      <c r="P64" s="350"/>
      <c r="Q64" s="350"/>
      <c r="R64" s="350"/>
      <c r="S64" s="350"/>
      <c r="T64" s="350"/>
      <c r="U64" s="350"/>
      <c r="V64" s="350"/>
      <c r="W64" s="350"/>
      <c r="X64" s="350"/>
      <c r="Y64" s="350"/>
      <c r="Z64" s="350"/>
      <c r="AA64" s="350"/>
      <c r="AB64" s="350"/>
      <c r="AC64" s="350"/>
      <c r="AD64" s="350"/>
      <c r="AE64" s="350"/>
      <c r="AF64" s="350"/>
      <c r="AG64" s="350"/>
    </row>
    <row r="65" spans="1:33" ht="15" customHeight="1">
      <c r="B65" s="351" t="s">
        <v>319</v>
      </c>
      <c r="C65" s="351"/>
      <c r="D65" s="934">
        <v>2022</v>
      </c>
      <c r="E65" s="616">
        <v>5802</v>
      </c>
      <c r="F65" s="616">
        <v>2586811676.73</v>
      </c>
      <c r="G65" s="616"/>
      <c r="H65" s="616">
        <v>5929</v>
      </c>
      <c r="I65" s="616">
        <v>2646765034.9000001</v>
      </c>
      <c r="J65" s="349"/>
      <c r="K65" s="350"/>
      <c r="L65" s="350"/>
      <c r="M65" s="350"/>
      <c r="N65" s="350"/>
      <c r="O65" s="350"/>
      <c r="P65" s="350"/>
      <c r="Q65" s="350"/>
      <c r="R65" s="350"/>
      <c r="S65" s="350"/>
      <c r="T65" s="350"/>
      <c r="U65" s="350"/>
      <c r="V65" s="350"/>
      <c r="W65" s="350"/>
      <c r="X65" s="350"/>
      <c r="Y65" s="350"/>
      <c r="Z65" s="350"/>
      <c r="AA65" s="350"/>
      <c r="AB65" s="350"/>
      <c r="AC65" s="350"/>
      <c r="AD65" s="350"/>
      <c r="AE65" s="350"/>
      <c r="AF65" s="350"/>
      <c r="AG65" s="350"/>
    </row>
    <row r="66" spans="1:33" ht="15" customHeight="1">
      <c r="B66" s="351"/>
      <c r="C66" s="351"/>
      <c r="D66" s="934">
        <v>2023</v>
      </c>
      <c r="E66" s="616">
        <v>6725</v>
      </c>
      <c r="F66" s="616">
        <v>2997471690.27</v>
      </c>
      <c r="G66" s="616"/>
      <c r="H66" s="616">
        <v>6443</v>
      </c>
      <c r="I66" s="616">
        <v>2871652817.7399998</v>
      </c>
      <c r="J66" s="349"/>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row>
    <row r="67" spans="1:33" ht="15" customHeight="1">
      <c r="B67" s="351"/>
      <c r="C67" s="351"/>
      <c r="D67" s="934">
        <v>2024</v>
      </c>
      <c r="E67" s="893">
        <v>7889</v>
      </c>
      <c r="F67" s="893">
        <v>3518873806.96</v>
      </c>
      <c r="G67" s="356"/>
      <c r="H67" s="893">
        <v>7494</v>
      </c>
      <c r="I67" s="893">
        <v>3344226731.5500002</v>
      </c>
      <c r="J67" s="349"/>
      <c r="K67" s="350"/>
      <c r="L67" s="350"/>
      <c r="M67" s="350"/>
      <c r="N67" s="350"/>
      <c r="O67" s="350"/>
      <c r="P67" s="350"/>
      <c r="Q67" s="350"/>
      <c r="R67" s="350"/>
      <c r="S67" s="350"/>
      <c r="T67" s="350"/>
      <c r="U67" s="350"/>
      <c r="V67" s="350"/>
      <c r="W67" s="350"/>
      <c r="X67" s="350"/>
      <c r="Y67" s="350"/>
      <c r="Z67" s="350"/>
      <c r="AA67" s="350"/>
      <c r="AB67" s="350"/>
      <c r="AC67" s="350"/>
      <c r="AD67" s="350"/>
      <c r="AE67" s="350"/>
      <c r="AF67" s="350"/>
      <c r="AG67" s="350"/>
    </row>
    <row r="68" spans="1:33" ht="8.1" customHeight="1">
      <c r="B68" s="351"/>
      <c r="C68" s="351"/>
      <c r="D68" s="934"/>
      <c r="E68" s="616"/>
      <c r="F68" s="616"/>
      <c r="G68" s="616"/>
      <c r="H68" s="616"/>
      <c r="I68" s="616"/>
      <c r="J68" s="349"/>
      <c r="K68" s="350"/>
      <c r="L68" s="350"/>
      <c r="M68" s="350"/>
      <c r="N68" s="350"/>
      <c r="O68" s="350"/>
      <c r="P68" s="350"/>
      <c r="Q68" s="350"/>
      <c r="R68" s="350"/>
      <c r="S68" s="350"/>
      <c r="T68" s="350"/>
      <c r="U68" s="350"/>
      <c r="V68" s="350"/>
      <c r="W68" s="350"/>
      <c r="X68" s="350"/>
      <c r="Y68" s="350"/>
      <c r="Z68" s="350"/>
      <c r="AA68" s="350"/>
      <c r="AB68" s="350"/>
      <c r="AC68" s="350"/>
      <c r="AD68" s="350"/>
      <c r="AE68" s="350"/>
      <c r="AF68" s="350"/>
      <c r="AG68" s="350"/>
    </row>
    <row r="69" spans="1:33" ht="15" customHeight="1">
      <c r="B69" s="351" t="s">
        <v>320</v>
      </c>
      <c r="C69" s="351"/>
      <c r="D69" s="934">
        <v>2022</v>
      </c>
      <c r="E69" s="616">
        <v>10540</v>
      </c>
      <c r="F69" s="616">
        <v>7187450930.4499998</v>
      </c>
      <c r="G69" s="616"/>
      <c r="H69" s="616">
        <v>10821</v>
      </c>
      <c r="I69" s="616">
        <v>7411629528.0799999</v>
      </c>
      <c r="J69" s="349"/>
      <c r="K69" s="350"/>
      <c r="L69" s="350"/>
      <c r="M69" s="350"/>
      <c r="N69" s="350"/>
      <c r="O69" s="350"/>
      <c r="P69" s="350"/>
      <c r="Q69" s="350"/>
      <c r="R69" s="350"/>
      <c r="S69" s="350"/>
      <c r="T69" s="350"/>
      <c r="U69" s="350"/>
      <c r="V69" s="350"/>
      <c r="W69" s="350"/>
      <c r="X69" s="350"/>
      <c r="Y69" s="350"/>
      <c r="Z69" s="350"/>
      <c r="AA69" s="350"/>
      <c r="AB69" s="350"/>
      <c r="AC69" s="350"/>
      <c r="AD69" s="350"/>
      <c r="AE69" s="350"/>
      <c r="AF69" s="350"/>
      <c r="AG69" s="350"/>
    </row>
    <row r="70" spans="1:33" ht="15" customHeight="1">
      <c r="B70" s="351"/>
      <c r="C70" s="351"/>
      <c r="D70" s="934">
        <v>2023</v>
      </c>
      <c r="E70" s="616">
        <v>12154</v>
      </c>
      <c r="F70" s="616">
        <v>8307012222.9399996</v>
      </c>
      <c r="G70" s="616"/>
      <c r="H70" s="616">
        <v>11981</v>
      </c>
      <c r="I70" s="616">
        <v>8219548520.6999998</v>
      </c>
      <c r="J70" s="349"/>
      <c r="K70" s="350"/>
      <c r="L70" s="350"/>
      <c r="M70" s="350"/>
      <c r="N70" s="350"/>
      <c r="O70" s="350"/>
      <c r="P70" s="350"/>
      <c r="Q70" s="350"/>
      <c r="R70" s="350"/>
      <c r="S70" s="350"/>
      <c r="T70" s="350"/>
      <c r="U70" s="350"/>
      <c r="V70" s="350"/>
      <c r="W70" s="350"/>
      <c r="X70" s="350"/>
      <c r="Y70" s="350"/>
      <c r="Z70" s="350"/>
      <c r="AA70" s="350"/>
      <c r="AB70" s="350"/>
      <c r="AC70" s="350"/>
      <c r="AD70" s="350"/>
      <c r="AE70" s="350"/>
      <c r="AF70" s="350"/>
      <c r="AG70" s="350"/>
    </row>
    <row r="71" spans="1:33" ht="15" customHeight="1">
      <c r="B71" s="351"/>
      <c r="C71" s="351"/>
      <c r="D71" s="934">
        <v>2024</v>
      </c>
      <c r="E71" s="893">
        <v>14669</v>
      </c>
      <c r="F71" s="893">
        <v>10059196955</v>
      </c>
      <c r="G71" s="356"/>
      <c r="H71" s="893">
        <v>13822</v>
      </c>
      <c r="I71" s="893">
        <v>9495321436.0499992</v>
      </c>
      <c r="J71" s="349"/>
      <c r="K71" s="350"/>
      <c r="L71" s="350"/>
      <c r="M71" s="350"/>
      <c r="N71" s="350"/>
      <c r="O71" s="350"/>
      <c r="P71" s="350"/>
      <c r="Q71" s="350"/>
      <c r="R71" s="350"/>
      <c r="S71" s="350"/>
      <c r="T71" s="350"/>
      <c r="U71" s="350"/>
      <c r="V71" s="350"/>
      <c r="W71" s="350"/>
      <c r="X71" s="350"/>
      <c r="Y71" s="350"/>
      <c r="Z71" s="350"/>
      <c r="AA71" s="350"/>
      <c r="AB71" s="350"/>
      <c r="AC71" s="350"/>
      <c r="AD71" s="350"/>
      <c r="AE71" s="350"/>
      <c r="AF71" s="350"/>
      <c r="AG71" s="350"/>
    </row>
    <row r="72" spans="1:33" ht="8.1" customHeight="1">
      <c r="B72" s="351"/>
      <c r="C72" s="351"/>
      <c r="D72" s="934"/>
      <c r="E72" s="616"/>
      <c r="F72" s="616"/>
      <c r="G72" s="616"/>
      <c r="H72" s="616"/>
      <c r="I72" s="616"/>
      <c r="J72" s="349"/>
      <c r="K72" s="350"/>
      <c r="L72" s="350"/>
      <c r="M72" s="350"/>
      <c r="N72" s="350"/>
      <c r="O72" s="350"/>
      <c r="P72" s="350"/>
      <c r="Q72" s="350"/>
      <c r="R72" s="350"/>
      <c r="S72" s="350"/>
      <c r="T72" s="350"/>
      <c r="U72" s="350"/>
      <c r="V72" s="350"/>
      <c r="W72" s="350"/>
      <c r="X72" s="350"/>
      <c r="Y72" s="350"/>
      <c r="Z72" s="350"/>
      <c r="AA72" s="350"/>
      <c r="AB72" s="350"/>
      <c r="AC72" s="350"/>
      <c r="AD72" s="350"/>
      <c r="AE72" s="350"/>
      <c r="AF72" s="350"/>
      <c r="AG72" s="350"/>
    </row>
    <row r="73" spans="1:33" ht="15" customHeight="1">
      <c r="B73" s="351" t="s">
        <v>261</v>
      </c>
      <c r="C73" s="351"/>
      <c r="D73" s="934">
        <v>2022</v>
      </c>
      <c r="E73" s="616">
        <v>4783</v>
      </c>
      <c r="F73" s="616">
        <v>7643756165.5699997</v>
      </c>
      <c r="G73" s="616"/>
      <c r="H73" s="616">
        <v>4887</v>
      </c>
      <c r="I73" s="616">
        <v>7994460321.8800001</v>
      </c>
      <c r="J73" s="349"/>
      <c r="M73" s="350"/>
      <c r="N73" s="350"/>
      <c r="O73" s="350"/>
      <c r="P73" s="350"/>
      <c r="Q73" s="350"/>
      <c r="R73" s="350"/>
      <c r="S73" s="350"/>
      <c r="T73" s="350"/>
      <c r="U73" s="350"/>
      <c r="V73" s="350"/>
      <c r="W73" s="350"/>
      <c r="X73" s="350"/>
      <c r="Y73" s="350"/>
      <c r="Z73" s="350"/>
      <c r="AA73" s="350"/>
      <c r="AB73" s="350"/>
      <c r="AC73" s="350"/>
      <c r="AD73" s="350"/>
      <c r="AE73" s="350"/>
      <c r="AF73" s="350"/>
      <c r="AG73" s="350"/>
    </row>
    <row r="74" spans="1:33" ht="15" customHeight="1">
      <c r="B74" s="351"/>
      <c r="C74" s="351"/>
      <c r="D74" s="934">
        <v>2023</v>
      </c>
      <c r="E74" s="616">
        <v>5791</v>
      </c>
      <c r="F74" s="616">
        <v>9324717933.8700008</v>
      </c>
      <c r="G74" s="616"/>
      <c r="H74" s="616">
        <v>5728</v>
      </c>
      <c r="I74" s="616">
        <v>9326017267.0100002</v>
      </c>
      <c r="M74" s="350"/>
      <c r="N74" s="350"/>
      <c r="O74" s="350"/>
      <c r="P74" s="350"/>
      <c r="Q74" s="350"/>
      <c r="R74" s="350"/>
      <c r="S74" s="350"/>
      <c r="T74" s="350"/>
      <c r="U74" s="350"/>
      <c r="V74" s="350"/>
      <c r="W74" s="350"/>
      <c r="X74" s="350"/>
      <c r="Y74" s="350"/>
      <c r="Z74" s="350"/>
      <c r="AA74" s="350"/>
      <c r="AB74" s="350"/>
      <c r="AC74" s="350"/>
      <c r="AD74" s="350"/>
      <c r="AE74" s="350"/>
      <c r="AF74" s="350"/>
      <c r="AG74" s="350"/>
    </row>
    <row r="75" spans="1:33" ht="15" customHeight="1">
      <c r="B75" s="351"/>
      <c r="C75" s="351"/>
      <c r="D75" s="934">
        <v>2024</v>
      </c>
      <c r="E75" s="893">
        <v>7265</v>
      </c>
      <c r="F75" s="893">
        <v>11783840581.65</v>
      </c>
      <c r="G75" s="356"/>
      <c r="H75" s="893">
        <v>7038</v>
      </c>
      <c r="I75" s="893">
        <v>11518056959.690001</v>
      </c>
    </row>
    <row r="76" spans="1:33" s="900" customFormat="1" ht="8.1" customHeight="1" thickBot="1">
      <c r="A76" s="881"/>
      <c r="B76" s="895"/>
      <c r="C76" s="895"/>
      <c r="D76" s="882"/>
      <c r="E76" s="895"/>
      <c r="F76" s="895"/>
      <c r="G76" s="895"/>
      <c r="H76" s="895"/>
      <c r="I76" s="895"/>
      <c r="J76" s="349"/>
    </row>
    <row r="77" spans="1:33" s="900" customFormat="1">
      <c r="A77" s="896"/>
      <c r="B77" s="896"/>
      <c r="C77" s="896"/>
      <c r="D77" s="897"/>
      <c r="E77" s="616"/>
      <c r="F77" s="616"/>
      <c r="G77" s="616"/>
      <c r="H77" s="861"/>
      <c r="I77" s="861"/>
      <c r="J77" s="883" t="s">
        <v>165</v>
      </c>
    </row>
    <row r="78" spans="1:33">
      <c r="A78" s="896"/>
      <c r="B78" s="896"/>
      <c r="C78" s="896"/>
      <c r="D78" s="897"/>
      <c r="J78" s="884" t="s">
        <v>106</v>
      </c>
    </row>
    <row r="80" spans="1:33">
      <c r="E80" s="901"/>
      <c r="F80" s="901"/>
      <c r="G80" s="901"/>
      <c r="J80" s="901"/>
    </row>
    <row r="81" spans="2:56">
      <c r="B81" s="894"/>
    </row>
    <row r="82" spans="2:56">
      <c r="B82" s="894"/>
    </row>
    <row r="83" spans="2:56" s="610" customFormat="1">
      <c r="B83" s="894"/>
      <c r="D83" s="613"/>
      <c r="E83" s="861"/>
      <c r="F83" s="861"/>
      <c r="G83" s="861"/>
      <c r="H83" s="861"/>
      <c r="I83" s="861"/>
      <c r="J83" s="861"/>
      <c r="K83" s="362"/>
      <c r="L83" s="362"/>
      <c r="M83" s="362"/>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c r="AU83" s="362"/>
      <c r="AV83" s="362"/>
      <c r="AW83" s="362"/>
      <c r="AX83" s="362"/>
      <c r="AY83" s="362"/>
      <c r="AZ83" s="362"/>
      <c r="BA83" s="362"/>
      <c r="BB83" s="362"/>
      <c r="BC83" s="362"/>
      <c r="BD83" s="362"/>
    </row>
    <row r="84" spans="2:56" s="610" customFormat="1">
      <c r="B84" s="894"/>
      <c r="D84" s="613"/>
      <c r="E84" s="861"/>
      <c r="F84" s="861"/>
      <c r="G84" s="861"/>
      <c r="H84" s="861"/>
      <c r="I84" s="861"/>
      <c r="J84" s="861"/>
      <c r="K84" s="362"/>
      <c r="L84" s="362"/>
      <c r="M84" s="362"/>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c r="AS84" s="362"/>
      <c r="AT84" s="362"/>
      <c r="AU84" s="362"/>
      <c r="AV84" s="362"/>
      <c r="AW84" s="362"/>
      <c r="AX84" s="362"/>
      <c r="AY84" s="362"/>
      <c r="AZ84" s="362"/>
      <c r="BA84" s="362"/>
      <c r="BB84" s="362"/>
      <c r="BC84" s="362"/>
      <c r="BD84" s="362"/>
    </row>
    <row r="85" spans="2:56" s="610" customFormat="1">
      <c r="B85" s="894"/>
      <c r="D85" s="613"/>
      <c r="E85" s="861"/>
      <c r="F85" s="861"/>
      <c r="G85" s="861"/>
      <c r="H85" s="861"/>
      <c r="I85" s="861"/>
      <c r="J85" s="861"/>
      <c r="K85" s="362"/>
      <c r="L85" s="362"/>
      <c r="M85" s="362"/>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c r="AU85" s="362"/>
      <c r="AV85" s="362"/>
      <c r="AW85" s="362"/>
      <c r="AX85" s="362"/>
      <c r="AY85" s="362"/>
      <c r="AZ85" s="362"/>
      <c r="BA85" s="362"/>
      <c r="BB85" s="362"/>
      <c r="BC85" s="362"/>
      <c r="BD85" s="362"/>
    </row>
    <row r="86" spans="2:56" s="610" customFormat="1">
      <c r="B86" s="894"/>
      <c r="D86" s="613"/>
      <c r="E86" s="861"/>
      <c r="F86" s="861"/>
      <c r="G86" s="861"/>
      <c r="H86" s="861"/>
      <c r="I86" s="861"/>
      <c r="J86" s="861"/>
      <c r="K86" s="362"/>
      <c r="L86" s="362"/>
      <c r="M86" s="362"/>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c r="AU86" s="362"/>
      <c r="AV86" s="362"/>
      <c r="AW86" s="362"/>
      <c r="AX86" s="362"/>
      <c r="AY86" s="362"/>
      <c r="AZ86" s="362"/>
      <c r="BA86" s="362"/>
      <c r="BB86" s="362"/>
      <c r="BC86" s="362"/>
      <c r="BD86" s="362"/>
    </row>
    <row r="87" spans="2:56" s="610" customFormat="1">
      <c r="B87" s="894"/>
      <c r="D87" s="613"/>
      <c r="E87" s="861"/>
      <c r="F87" s="861"/>
      <c r="G87" s="861"/>
      <c r="H87" s="861"/>
      <c r="I87" s="861"/>
      <c r="J87" s="861"/>
      <c r="K87" s="362"/>
      <c r="L87" s="362"/>
      <c r="M87" s="362"/>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c r="AS87" s="362"/>
      <c r="AT87" s="362"/>
      <c r="AU87" s="362"/>
      <c r="AV87" s="362"/>
      <c r="AW87" s="362"/>
      <c r="AX87" s="362"/>
      <c r="AY87" s="362"/>
      <c r="AZ87" s="362"/>
      <c r="BA87" s="362"/>
      <c r="BB87" s="362"/>
      <c r="BC87" s="362"/>
      <c r="BD87" s="362"/>
    </row>
    <row r="88" spans="2:56" s="610" customFormat="1">
      <c r="B88" s="894"/>
      <c r="D88" s="613"/>
      <c r="E88" s="861"/>
      <c r="F88" s="861"/>
      <c r="G88" s="861"/>
      <c r="H88" s="861"/>
      <c r="I88" s="861"/>
      <c r="J88" s="861"/>
      <c r="K88" s="362"/>
      <c r="L88" s="362"/>
      <c r="M88" s="362"/>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c r="AS88" s="362"/>
      <c r="AT88" s="362"/>
      <c r="AU88" s="362"/>
      <c r="AV88" s="362"/>
      <c r="AW88" s="362"/>
      <c r="AX88" s="362"/>
      <c r="AY88" s="362"/>
      <c r="AZ88" s="362"/>
      <c r="BA88" s="362"/>
      <c r="BB88" s="362"/>
      <c r="BC88" s="362"/>
      <c r="BD88" s="362"/>
    </row>
    <row r="89" spans="2:56" s="610" customFormat="1">
      <c r="B89" s="894"/>
      <c r="D89" s="613"/>
      <c r="E89" s="861"/>
      <c r="F89" s="861"/>
      <c r="G89" s="861"/>
      <c r="H89" s="861"/>
      <c r="I89" s="861"/>
      <c r="J89" s="861"/>
      <c r="K89" s="362"/>
      <c r="L89" s="362"/>
      <c r="M89" s="362"/>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c r="AS89" s="362"/>
      <c r="AT89" s="362"/>
      <c r="AU89" s="362"/>
      <c r="AV89" s="362"/>
      <c r="AW89" s="362"/>
      <c r="AX89" s="362"/>
      <c r="AY89" s="362"/>
      <c r="AZ89" s="362"/>
      <c r="BA89" s="362"/>
      <c r="BB89" s="362"/>
      <c r="BC89" s="362"/>
      <c r="BD89" s="362"/>
    </row>
    <row r="90" spans="2:56" s="610" customFormat="1">
      <c r="B90" s="894"/>
      <c r="D90" s="613"/>
      <c r="E90" s="861"/>
      <c r="F90" s="861"/>
      <c r="G90" s="861"/>
      <c r="H90" s="861"/>
      <c r="I90" s="861"/>
      <c r="J90" s="861"/>
      <c r="K90" s="362"/>
      <c r="L90" s="362"/>
      <c r="M90" s="362"/>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c r="AS90" s="362"/>
      <c r="AT90" s="362"/>
      <c r="AU90" s="362"/>
      <c r="AV90" s="362"/>
      <c r="AW90" s="362"/>
      <c r="AX90" s="362"/>
      <c r="AY90" s="362"/>
      <c r="AZ90" s="362"/>
      <c r="BA90" s="362"/>
      <c r="BB90" s="362"/>
      <c r="BC90" s="362"/>
      <c r="BD90" s="362"/>
    </row>
    <row r="91" spans="2:56" s="610" customFormat="1">
      <c r="B91" s="894"/>
      <c r="D91" s="613"/>
      <c r="E91" s="861"/>
      <c r="F91" s="861"/>
      <c r="G91" s="861"/>
      <c r="H91" s="861"/>
      <c r="I91" s="861"/>
      <c r="J91" s="861"/>
      <c r="K91" s="362"/>
      <c r="L91" s="362"/>
      <c r="M91" s="362"/>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c r="AS91" s="362"/>
      <c r="AT91" s="362"/>
      <c r="AU91" s="362"/>
      <c r="AV91" s="362"/>
      <c r="AW91" s="362"/>
      <c r="AX91" s="362"/>
      <c r="AY91" s="362"/>
      <c r="AZ91" s="362"/>
      <c r="BA91" s="362"/>
      <c r="BB91" s="362"/>
      <c r="BC91" s="362"/>
      <c r="BD91" s="362"/>
    </row>
    <row r="92" spans="2:56" s="610" customFormat="1">
      <c r="B92" s="894"/>
      <c r="D92" s="613"/>
      <c r="E92" s="861"/>
      <c r="F92" s="861"/>
      <c r="G92" s="861"/>
      <c r="H92" s="861"/>
      <c r="I92" s="861"/>
      <c r="J92" s="861"/>
      <c r="K92" s="362"/>
      <c r="L92" s="362"/>
      <c r="M92" s="362"/>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c r="AS92" s="362"/>
      <c r="AT92" s="362"/>
      <c r="AU92" s="362"/>
      <c r="AV92" s="362"/>
      <c r="AW92" s="362"/>
      <c r="AX92" s="362"/>
      <c r="AY92" s="362"/>
      <c r="AZ92" s="362"/>
      <c r="BA92" s="362"/>
      <c r="BB92" s="362"/>
      <c r="BC92" s="362"/>
      <c r="BD92" s="362"/>
    </row>
    <row r="93" spans="2:56" s="610" customFormat="1">
      <c r="B93" s="894"/>
      <c r="D93" s="613"/>
      <c r="E93" s="861"/>
      <c r="F93" s="861"/>
      <c r="G93" s="861"/>
      <c r="H93" s="861"/>
      <c r="I93" s="861"/>
      <c r="J93" s="861"/>
      <c r="K93" s="362"/>
      <c r="L93" s="362"/>
      <c r="M93" s="362"/>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c r="AS93" s="362"/>
      <c r="AT93" s="362"/>
      <c r="AU93" s="362"/>
      <c r="AV93" s="362"/>
      <c r="AW93" s="362"/>
      <c r="AX93" s="362"/>
      <c r="AY93" s="362"/>
      <c r="AZ93" s="362"/>
      <c r="BA93" s="362"/>
      <c r="BB93" s="362"/>
      <c r="BC93" s="362"/>
      <c r="BD93" s="362"/>
    </row>
    <row r="94" spans="2:56" s="610" customFormat="1">
      <c r="B94" s="894"/>
      <c r="D94" s="613"/>
      <c r="E94" s="861"/>
      <c r="F94" s="861"/>
      <c r="G94" s="861"/>
      <c r="H94" s="861"/>
      <c r="I94" s="861"/>
      <c r="J94" s="861"/>
      <c r="K94" s="362"/>
      <c r="L94" s="362"/>
      <c r="M94" s="362"/>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c r="AU94" s="362"/>
      <c r="AV94" s="362"/>
      <c r="AW94" s="362"/>
      <c r="AX94" s="362"/>
      <c r="AY94" s="362"/>
      <c r="AZ94" s="362"/>
      <c r="BA94" s="362"/>
      <c r="BB94" s="362"/>
      <c r="BC94" s="362"/>
      <c r="BD94" s="362"/>
    </row>
    <row r="95" spans="2:56" s="610" customFormat="1">
      <c r="B95" s="894"/>
      <c r="D95" s="613"/>
      <c r="E95" s="861"/>
      <c r="F95" s="861"/>
      <c r="G95" s="861"/>
      <c r="H95" s="861"/>
      <c r="I95" s="861"/>
      <c r="J95" s="861"/>
      <c r="K95" s="362"/>
      <c r="L95" s="362"/>
      <c r="M95" s="362"/>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c r="AS95" s="362"/>
      <c r="AT95" s="362"/>
      <c r="AU95" s="362"/>
      <c r="AV95" s="362"/>
      <c r="AW95" s="362"/>
      <c r="AX95" s="362"/>
      <c r="AY95" s="362"/>
      <c r="AZ95" s="362"/>
      <c r="BA95" s="362"/>
      <c r="BB95" s="362"/>
      <c r="BC95" s="362"/>
      <c r="BD95" s="362"/>
    </row>
    <row r="96" spans="2:56" s="610" customFormat="1">
      <c r="B96" s="894"/>
      <c r="D96" s="613"/>
      <c r="E96" s="861"/>
      <c r="F96" s="861"/>
      <c r="G96" s="861"/>
      <c r="H96" s="861"/>
      <c r="I96" s="861"/>
      <c r="J96" s="861"/>
      <c r="K96" s="362"/>
      <c r="L96" s="362"/>
      <c r="M96" s="362"/>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c r="AU96" s="362"/>
      <c r="AV96" s="362"/>
      <c r="AW96" s="362"/>
      <c r="AX96" s="362"/>
      <c r="AY96" s="362"/>
      <c r="AZ96" s="362"/>
      <c r="BA96" s="362"/>
      <c r="BB96" s="362"/>
      <c r="BC96" s="362"/>
      <c r="BD96" s="362"/>
    </row>
    <row r="97" spans="2:56" s="610" customFormat="1">
      <c r="B97" s="894"/>
      <c r="D97" s="613"/>
      <c r="E97" s="861"/>
      <c r="F97" s="861"/>
      <c r="G97" s="861"/>
      <c r="H97" s="861"/>
      <c r="I97" s="861"/>
      <c r="J97" s="861"/>
      <c r="K97" s="362"/>
      <c r="L97" s="362"/>
      <c r="M97" s="362"/>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c r="AU97" s="362"/>
      <c r="AV97" s="362"/>
      <c r="AW97" s="362"/>
      <c r="AX97" s="362"/>
      <c r="AY97" s="362"/>
      <c r="AZ97" s="362"/>
      <c r="BA97" s="362"/>
      <c r="BB97" s="362"/>
      <c r="BC97" s="362"/>
      <c r="BD97" s="362"/>
    </row>
    <row r="98" spans="2:56" s="610" customFormat="1">
      <c r="B98" s="894"/>
      <c r="D98" s="613"/>
      <c r="E98" s="861"/>
      <c r="F98" s="861"/>
      <c r="G98" s="861"/>
      <c r="H98" s="861"/>
      <c r="I98" s="861"/>
      <c r="J98" s="861"/>
      <c r="K98" s="362"/>
      <c r="L98" s="362"/>
      <c r="M98" s="362"/>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c r="AU98" s="362"/>
      <c r="AV98" s="362"/>
      <c r="AW98" s="362"/>
      <c r="AX98" s="362"/>
      <c r="AY98" s="362"/>
      <c r="AZ98" s="362"/>
      <c r="BA98" s="362"/>
      <c r="BB98" s="362"/>
      <c r="BC98" s="362"/>
      <c r="BD98" s="362"/>
    </row>
    <row r="99" spans="2:56" s="610" customFormat="1">
      <c r="B99" s="894"/>
      <c r="D99" s="613"/>
      <c r="E99" s="861"/>
      <c r="F99" s="861"/>
      <c r="G99" s="861"/>
      <c r="H99" s="861"/>
      <c r="I99" s="861"/>
      <c r="J99" s="861"/>
      <c r="K99" s="362"/>
      <c r="L99" s="362"/>
      <c r="M99" s="362"/>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c r="AU99" s="362"/>
      <c r="AV99" s="362"/>
      <c r="AW99" s="362"/>
      <c r="AX99" s="362"/>
      <c r="AY99" s="362"/>
      <c r="AZ99" s="362"/>
      <c r="BA99" s="362"/>
      <c r="BB99" s="362"/>
      <c r="BC99" s="362"/>
      <c r="BD99" s="362"/>
    </row>
    <row r="100" spans="2:56" s="610" customFormat="1">
      <c r="B100" s="902"/>
      <c r="D100" s="613"/>
      <c r="E100" s="861"/>
      <c r="F100" s="861"/>
      <c r="G100" s="861"/>
      <c r="H100" s="861"/>
      <c r="I100" s="861"/>
      <c r="J100" s="861"/>
      <c r="K100" s="362"/>
      <c r="L100" s="362"/>
      <c r="M100" s="362"/>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c r="AU100" s="362"/>
      <c r="AV100" s="362"/>
      <c r="AW100" s="362"/>
      <c r="AX100" s="362"/>
      <c r="AY100" s="362"/>
      <c r="AZ100" s="362"/>
      <c r="BA100" s="362"/>
      <c r="BB100" s="362"/>
      <c r="BC100" s="362"/>
      <c r="BD100" s="362"/>
    </row>
    <row r="101" spans="2:56" s="610" customFormat="1">
      <c r="B101" s="902"/>
      <c r="D101" s="613"/>
      <c r="E101" s="861"/>
      <c r="F101" s="861"/>
      <c r="G101" s="861"/>
      <c r="H101" s="861"/>
      <c r="I101" s="861"/>
      <c r="J101" s="861"/>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c r="AU101" s="362"/>
      <c r="AV101" s="362"/>
      <c r="AW101" s="362"/>
      <c r="AX101" s="362"/>
      <c r="AY101" s="362"/>
      <c r="AZ101" s="362"/>
      <c r="BA101" s="362"/>
      <c r="BB101" s="362"/>
      <c r="BC101" s="362"/>
      <c r="BD101" s="362"/>
    </row>
    <row r="102" spans="2:56" s="610" customFormat="1">
      <c r="B102" s="894"/>
      <c r="D102" s="613"/>
      <c r="E102" s="861"/>
      <c r="F102" s="861"/>
      <c r="G102" s="861"/>
      <c r="H102" s="861"/>
      <c r="I102" s="861"/>
      <c r="J102" s="861"/>
      <c r="K102" s="362"/>
      <c r="L102" s="362"/>
      <c r="M102" s="362"/>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c r="AU102" s="362"/>
      <c r="AV102" s="362"/>
      <c r="AW102" s="362"/>
      <c r="AX102" s="362"/>
      <c r="AY102" s="362"/>
      <c r="AZ102" s="362"/>
      <c r="BA102" s="362"/>
      <c r="BB102" s="362"/>
      <c r="BC102" s="362"/>
      <c r="BD102" s="362"/>
    </row>
    <row r="103" spans="2:56" s="610" customFormat="1">
      <c r="B103" s="902"/>
      <c r="D103" s="613"/>
      <c r="E103" s="861"/>
      <c r="F103" s="861"/>
      <c r="G103" s="861"/>
      <c r="H103" s="861"/>
      <c r="I103" s="861"/>
      <c r="J103" s="861"/>
      <c r="K103" s="362"/>
      <c r="L103" s="362"/>
      <c r="M103" s="362"/>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c r="AU103" s="362"/>
      <c r="AV103" s="362"/>
      <c r="AW103" s="362"/>
      <c r="AX103" s="362"/>
      <c r="AY103" s="362"/>
      <c r="AZ103" s="362"/>
      <c r="BA103" s="362"/>
      <c r="BB103" s="362"/>
      <c r="BC103" s="362"/>
      <c r="BD103" s="362"/>
    </row>
    <row r="104" spans="2:56" s="610" customFormat="1">
      <c r="B104" s="902"/>
      <c r="D104" s="613"/>
      <c r="E104" s="861"/>
      <c r="F104" s="861"/>
      <c r="G104" s="861"/>
      <c r="H104" s="861"/>
      <c r="I104" s="861"/>
      <c r="J104" s="861"/>
      <c r="K104" s="362"/>
      <c r="L104" s="362"/>
      <c r="M104" s="362"/>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c r="AU104" s="362"/>
      <c r="AV104" s="362"/>
      <c r="AW104" s="362"/>
      <c r="AX104" s="362"/>
      <c r="AY104" s="362"/>
      <c r="AZ104" s="362"/>
      <c r="BA104" s="362"/>
      <c r="BB104" s="362"/>
      <c r="BC104" s="362"/>
      <c r="BD104" s="362"/>
    </row>
    <row r="105" spans="2:56" s="610" customFormat="1">
      <c r="B105" s="894"/>
      <c r="D105" s="613"/>
      <c r="E105" s="861"/>
      <c r="F105" s="861"/>
      <c r="G105" s="861"/>
      <c r="H105" s="861"/>
      <c r="I105" s="861"/>
      <c r="J105" s="861"/>
      <c r="K105" s="362"/>
      <c r="L105" s="362"/>
      <c r="M105" s="362"/>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c r="AS105" s="362"/>
      <c r="AT105" s="362"/>
      <c r="AU105" s="362"/>
      <c r="AV105" s="362"/>
      <c r="AW105" s="362"/>
      <c r="AX105" s="362"/>
      <c r="AY105" s="362"/>
      <c r="AZ105" s="362"/>
      <c r="BA105" s="362"/>
      <c r="BB105" s="362"/>
      <c r="BC105" s="362"/>
      <c r="BD105" s="362"/>
    </row>
    <row r="106" spans="2:56" s="610" customFormat="1">
      <c r="B106" s="894"/>
      <c r="D106" s="613"/>
      <c r="E106" s="861"/>
      <c r="F106" s="861"/>
      <c r="G106" s="861"/>
      <c r="H106" s="861"/>
      <c r="I106" s="861"/>
      <c r="J106" s="861"/>
      <c r="K106" s="362"/>
      <c r="L106" s="362"/>
      <c r="M106" s="362"/>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c r="AS106" s="362"/>
      <c r="AT106" s="362"/>
      <c r="AU106" s="362"/>
      <c r="AV106" s="362"/>
      <c r="AW106" s="362"/>
      <c r="AX106" s="362"/>
      <c r="AY106" s="362"/>
      <c r="AZ106" s="362"/>
      <c r="BA106" s="362"/>
      <c r="BB106" s="362"/>
      <c r="BC106" s="362"/>
      <c r="BD106" s="362"/>
    </row>
    <row r="107" spans="2:56" s="610" customFormat="1">
      <c r="B107" s="894"/>
      <c r="D107" s="613"/>
      <c r="E107" s="861"/>
      <c r="F107" s="861"/>
      <c r="G107" s="861"/>
      <c r="H107" s="861"/>
      <c r="I107" s="861"/>
      <c r="J107" s="861"/>
      <c r="K107" s="362"/>
      <c r="L107" s="362"/>
      <c r="M107" s="362"/>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c r="AU107" s="362"/>
      <c r="AV107" s="362"/>
      <c r="AW107" s="362"/>
      <c r="AX107" s="362"/>
      <c r="AY107" s="362"/>
      <c r="AZ107" s="362"/>
      <c r="BA107" s="362"/>
      <c r="BB107" s="362"/>
      <c r="BC107" s="362"/>
      <c r="BD107" s="362"/>
    </row>
    <row r="108" spans="2:56" s="610" customFormat="1">
      <c r="B108" s="894"/>
      <c r="D108" s="613"/>
      <c r="E108" s="861"/>
      <c r="F108" s="861"/>
      <c r="G108" s="861"/>
      <c r="H108" s="861"/>
      <c r="I108" s="861"/>
      <c r="J108" s="861"/>
      <c r="K108" s="362"/>
      <c r="L108" s="362"/>
      <c r="M108" s="362"/>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c r="AS108" s="362"/>
      <c r="AT108" s="362"/>
      <c r="AU108" s="362"/>
      <c r="AV108" s="362"/>
      <c r="AW108" s="362"/>
      <c r="AX108" s="362"/>
      <c r="AY108" s="362"/>
      <c r="AZ108" s="362"/>
      <c r="BA108" s="362"/>
      <c r="BB108" s="362"/>
      <c r="BC108" s="362"/>
      <c r="BD108" s="362"/>
    </row>
    <row r="109" spans="2:56" s="610" customFormat="1">
      <c r="B109" s="894"/>
      <c r="D109" s="613"/>
      <c r="E109" s="861"/>
      <c r="F109" s="861"/>
      <c r="G109" s="861"/>
      <c r="H109" s="861"/>
      <c r="I109" s="861"/>
      <c r="J109" s="861"/>
      <c r="K109" s="362"/>
      <c r="L109" s="362"/>
      <c r="M109" s="362"/>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c r="AS109" s="362"/>
      <c r="AT109" s="362"/>
      <c r="AU109" s="362"/>
      <c r="AV109" s="362"/>
      <c r="AW109" s="362"/>
      <c r="AX109" s="362"/>
      <c r="AY109" s="362"/>
      <c r="AZ109" s="362"/>
      <c r="BA109" s="362"/>
      <c r="BB109" s="362"/>
      <c r="BC109" s="362"/>
      <c r="BD109" s="362"/>
    </row>
    <row r="110" spans="2:56" s="610" customFormat="1">
      <c r="B110" s="894"/>
      <c r="D110" s="613"/>
      <c r="E110" s="861"/>
      <c r="F110" s="861"/>
      <c r="G110" s="861"/>
      <c r="H110" s="861"/>
      <c r="I110" s="861"/>
      <c r="J110" s="861"/>
      <c r="K110" s="362"/>
      <c r="L110" s="362"/>
      <c r="M110" s="362"/>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c r="AS110" s="362"/>
      <c r="AT110" s="362"/>
      <c r="AU110" s="362"/>
      <c r="AV110" s="362"/>
      <c r="AW110" s="362"/>
      <c r="AX110" s="362"/>
      <c r="AY110" s="362"/>
      <c r="AZ110" s="362"/>
      <c r="BA110" s="362"/>
      <c r="BB110" s="362"/>
      <c r="BC110" s="362"/>
      <c r="BD110" s="362"/>
    </row>
    <row r="111" spans="2:56" s="610" customFormat="1">
      <c r="B111" s="894"/>
      <c r="D111" s="613"/>
      <c r="E111" s="861"/>
      <c r="F111" s="861"/>
      <c r="G111" s="861"/>
      <c r="H111" s="861"/>
      <c r="I111" s="861"/>
      <c r="J111" s="861"/>
      <c r="K111" s="362"/>
      <c r="L111" s="362"/>
      <c r="M111" s="362"/>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c r="AS111" s="362"/>
      <c r="AT111" s="362"/>
      <c r="AU111" s="362"/>
      <c r="AV111" s="362"/>
      <c r="AW111" s="362"/>
      <c r="AX111" s="362"/>
      <c r="AY111" s="362"/>
      <c r="AZ111" s="362"/>
      <c r="BA111" s="362"/>
      <c r="BB111" s="362"/>
      <c r="BC111" s="362"/>
      <c r="BD111" s="362"/>
    </row>
    <row r="112" spans="2:56" s="610" customFormat="1">
      <c r="B112" s="894"/>
      <c r="D112" s="613"/>
      <c r="E112" s="861"/>
      <c r="F112" s="861"/>
      <c r="G112" s="861"/>
      <c r="H112" s="861"/>
      <c r="I112" s="861"/>
      <c r="J112" s="861"/>
      <c r="K112" s="362"/>
      <c r="L112" s="362"/>
      <c r="M112" s="362"/>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c r="AS112" s="362"/>
      <c r="AT112" s="362"/>
      <c r="AU112" s="362"/>
      <c r="AV112" s="362"/>
      <c r="AW112" s="362"/>
      <c r="AX112" s="362"/>
      <c r="AY112" s="362"/>
      <c r="AZ112" s="362"/>
      <c r="BA112" s="362"/>
      <c r="BB112" s="362"/>
      <c r="BC112" s="362"/>
      <c r="BD112" s="362"/>
    </row>
    <row r="113" spans="2:56" s="610" customFormat="1">
      <c r="B113" s="894"/>
      <c r="D113" s="613"/>
      <c r="E113" s="861"/>
      <c r="F113" s="861"/>
      <c r="G113" s="861"/>
      <c r="H113" s="861"/>
      <c r="I113" s="861"/>
      <c r="J113" s="861"/>
      <c r="K113" s="362"/>
      <c r="L113" s="362"/>
      <c r="M113" s="362"/>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2"/>
      <c r="AT113" s="362"/>
      <c r="AU113" s="362"/>
      <c r="AV113" s="362"/>
      <c r="AW113" s="362"/>
      <c r="AX113" s="362"/>
      <c r="AY113" s="362"/>
      <c r="AZ113" s="362"/>
      <c r="BA113" s="362"/>
      <c r="BB113" s="362"/>
      <c r="BC113" s="362"/>
      <c r="BD113" s="362"/>
    </row>
    <row r="114" spans="2:56" s="610" customFormat="1">
      <c r="B114" s="894"/>
      <c r="D114" s="613"/>
      <c r="E114" s="861"/>
      <c r="F114" s="861"/>
      <c r="G114" s="861"/>
      <c r="H114" s="861"/>
      <c r="I114" s="861"/>
      <c r="J114" s="861"/>
      <c r="K114" s="362"/>
      <c r="L114" s="362"/>
      <c r="M114" s="362"/>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c r="AS114" s="362"/>
      <c r="AT114" s="362"/>
      <c r="AU114" s="362"/>
      <c r="AV114" s="362"/>
      <c r="AW114" s="362"/>
      <c r="AX114" s="362"/>
      <c r="AY114" s="362"/>
      <c r="AZ114" s="362"/>
      <c r="BA114" s="362"/>
      <c r="BB114" s="362"/>
      <c r="BC114" s="362"/>
      <c r="BD114" s="362"/>
    </row>
    <row r="115" spans="2:56" s="610" customFormat="1">
      <c r="B115" s="894"/>
      <c r="D115" s="613"/>
      <c r="E115" s="861"/>
      <c r="F115" s="861"/>
      <c r="G115" s="861"/>
      <c r="H115" s="861"/>
      <c r="I115" s="861"/>
      <c r="J115" s="861"/>
      <c r="K115" s="362"/>
      <c r="L115" s="362"/>
      <c r="M115" s="362"/>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c r="AS115" s="362"/>
      <c r="AT115" s="362"/>
      <c r="AU115" s="362"/>
      <c r="AV115" s="362"/>
      <c r="AW115" s="362"/>
      <c r="AX115" s="362"/>
      <c r="AY115" s="362"/>
      <c r="AZ115" s="362"/>
      <c r="BA115" s="362"/>
      <c r="BB115" s="362"/>
      <c r="BC115" s="362"/>
      <c r="BD115" s="362"/>
    </row>
    <row r="116" spans="2:56" s="610" customFormat="1">
      <c r="B116" s="894"/>
      <c r="D116" s="613"/>
      <c r="E116" s="861"/>
      <c r="F116" s="861"/>
      <c r="G116" s="861"/>
      <c r="H116" s="861"/>
      <c r="I116" s="861"/>
      <c r="J116" s="861"/>
      <c r="K116" s="362"/>
      <c r="L116" s="362"/>
      <c r="M116" s="362"/>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c r="AS116" s="362"/>
      <c r="AT116" s="362"/>
      <c r="AU116" s="362"/>
      <c r="AV116" s="362"/>
      <c r="AW116" s="362"/>
      <c r="AX116" s="362"/>
      <c r="AY116" s="362"/>
      <c r="AZ116" s="362"/>
      <c r="BA116" s="362"/>
      <c r="BB116" s="362"/>
      <c r="BC116" s="362"/>
      <c r="BD116" s="362"/>
    </row>
    <row r="117" spans="2:56" s="610" customFormat="1">
      <c r="B117" s="894"/>
      <c r="D117" s="613"/>
      <c r="E117" s="861"/>
      <c r="F117" s="861"/>
      <c r="G117" s="861"/>
      <c r="H117" s="861"/>
      <c r="I117" s="861"/>
      <c r="J117" s="861"/>
      <c r="K117" s="362"/>
      <c r="L117" s="362"/>
      <c r="M117" s="362"/>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c r="AS117" s="362"/>
      <c r="AT117" s="362"/>
      <c r="AU117" s="362"/>
      <c r="AV117" s="362"/>
      <c r="AW117" s="362"/>
      <c r="AX117" s="362"/>
      <c r="AY117" s="362"/>
      <c r="AZ117" s="362"/>
      <c r="BA117" s="362"/>
      <c r="BB117" s="362"/>
      <c r="BC117" s="362"/>
      <c r="BD117" s="362"/>
    </row>
    <row r="118" spans="2:56" s="610" customFormat="1">
      <c r="B118" s="894"/>
      <c r="D118" s="613"/>
      <c r="E118" s="861"/>
      <c r="F118" s="861"/>
      <c r="G118" s="861"/>
      <c r="H118" s="861"/>
      <c r="I118" s="861"/>
      <c r="J118" s="861"/>
      <c r="K118" s="362"/>
      <c r="L118" s="362"/>
      <c r="M118" s="362"/>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c r="AS118" s="362"/>
      <c r="AT118" s="362"/>
      <c r="AU118" s="362"/>
      <c r="AV118" s="362"/>
      <c r="AW118" s="362"/>
      <c r="AX118" s="362"/>
      <c r="AY118" s="362"/>
      <c r="AZ118" s="362"/>
      <c r="BA118" s="362"/>
      <c r="BB118" s="362"/>
      <c r="BC118" s="362"/>
      <c r="BD118" s="362"/>
    </row>
    <row r="119" spans="2:56" s="610" customFormat="1">
      <c r="B119" s="894"/>
      <c r="D119" s="613"/>
      <c r="E119" s="861"/>
      <c r="F119" s="861"/>
      <c r="G119" s="861"/>
      <c r="H119" s="861"/>
      <c r="I119" s="861"/>
      <c r="J119" s="861"/>
      <c r="K119" s="362"/>
      <c r="L119" s="362"/>
      <c r="M119" s="362"/>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2"/>
      <c r="AT119" s="362"/>
      <c r="AU119" s="362"/>
      <c r="AV119" s="362"/>
      <c r="AW119" s="362"/>
      <c r="AX119" s="362"/>
      <c r="AY119" s="362"/>
      <c r="AZ119" s="362"/>
      <c r="BA119" s="362"/>
      <c r="BB119" s="362"/>
      <c r="BC119" s="362"/>
      <c r="BD119" s="362"/>
    </row>
    <row r="120" spans="2:56" s="610" customFormat="1">
      <c r="B120" s="903"/>
      <c r="D120" s="613"/>
      <c r="E120" s="861"/>
      <c r="F120" s="861"/>
      <c r="G120" s="861"/>
      <c r="H120" s="861"/>
      <c r="I120" s="861"/>
      <c r="J120" s="861"/>
      <c r="K120" s="362"/>
      <c r="L120" s="362"/>
      <c r="M120" s="362"/>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c r="AU120" s="362"/>
      <c r="AV120" s="362"/>
      <c r="AW120" s="362"/>
      <c r="AX120" s="362"/>
      <c r="AY120" s="362"/>
      <c r="AZ120" s="362"/>
      <c r="BA120" s="362"/>
      <c r="BB120" s="362"/>
      <c r="BC120" s="362"/>
      <c r="BD120" s="362"/>
    </row>
    <row r="121" spans="2:56" s="610" customFormat="1">
      <c r="B121" s="903"/>
      <c r="D121" s="613"/>
      <c r="E121" s="861"/>
      <c r="F121" s="861"/>
      <c r="G121" s="861"/>
      <c r="H121" s="861"/>
      <c r="I121" s="861"/>
      <c r="J121" s="861"/>
      <c r="K121" s="362"/>
      <c r="L121" s="362"/>
      <c r="M121" s="362"/>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c r="AS121" s="362"/>
      <c r="AT121" s="362"/>
      <c r="AU121" s="362"/>
      <c r="AV121" s="362"/>
      <c r="AW121" s="362"/>
      <c r="AX121" s="362"/>
      <c r="AY121" s="362"/>
      <c r="AZ121" s="362"/>
      <c r="BA121" s="362"/>
      <c r="BB121" s="362"/>
      <c r="BC121" s="362"/>
      <c r="BD121" s="362"/>
    </row>
    <row r="122" spans="2:56" s="610" customFormat="1">
      <c r="B122" s="903"/>
      <c r="D122" s="613"/>
      <c r="E122" s="861"/>
      <c r="F122" s="861"/>
      <c r="G122" s="861"/>
      <c r="H122" s="861"/>
      <c r="I122" s="861"/>
      <c r="J122" s="861"/>
      <c r="K122" s="362"/>
      <c r="L122" s="362"/>
      <c r="M122" s="362"/>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c r="AS122" s="362"/>
      <c r="AT122" s="362"/>
      <c r="AU122" s="362"/>
      <c r="AV122" s="362"/>
      <c r="AW122" s="362"/>
      <c r="AX122" s="362"/>
      <c r="AY122" s="362"/>
      <c r="AZ122" s="362"/>
      <c r="BA122" s="362"/>
      <c r="BB122" s="362"/>
      <c r="BC122" s="362"/>
      <c r="BD122" s="362"/>
    </row>
    <row r="123" spans="2:56" s="610" customFormat="1">
      <c r="B123" s="903"/>
      <c r="D123" s="613"/>
      <c r="E123" s="861"/>
      <c r="F123" s="861"/>
      <c r="G123" s="861"/>
      <c r="H123" s="861"/>
      <c r="I123" s="861"/>
      <c r="J123" s="861"/>
      <c r="K123" s="362"/>
      <c r="L123" s="362"/>
      <c r="M123" s="362"/>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c r="AS123" s="362"/>
      <c r="AT123" s="362"/>
      <c r="AU123" s="362"/>
      <c r="AV123" s="362"/>
      <c r="AW123" s="362"/>
      <c r="AX123" s="362"/>
      <c r="AY123" s="362"/>
      <c r="AZ123" s="362"/>
      <c r="BA123" s="362"/>
      <c r="BB123" s="362"/>
      <c r="BC123" s="362"/>
      <c r="BD123" s="362"/>
    </row>
    <row r="124" spans="2:56" s="610" customFormat="1">
      <c r="B124" s="903"/>
      <c r="D124" s="613"/>
      <c r="E124" s="861"/>
      <c r="F124" s="861"/>
      <c r="G124" s="861"/>
      <c r="H124" s="861"/>
      <c r="I124" s="861"/>
      <c r="J124" s="861"/>
      <c r="K124" s="362"/>
      <c r="L124" s="362"/>
      <c r="M124" s="362"/>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c r="AS124" s="362"/>
      <c r="AT124" s="362"/>
      <c r="AU124" s="362"/>
      <c r="AV124" s="362"/>
      <c r="AW124" s="362"/>
      <c r="AX124" s="362"/>
      <c r="AY124" s="362"/>
      <c r="AZ124" s="362"/>
      <c r="BA124" s="362"/>
      <c r="BB124" s="362"/>
      <c r="BC124" s="362"/>
      <c r="BD124" s="362"/>
    </row>
    <row r="125" spans="2:56" s="610" customFormat="1">
      <c r="B125" s="903"/>
      <c r="D125" s="613"/>
      <c r="E125" s="861"/>
      <c r="F125" s="861"/>
      <c r="G125" s="861"/>
      <c r="H125" s="861"/>
      <c r="I125" s="861"/>
      <c r="J125" s="861"/>
      <c r="K125" s="362"/>
      <c r="L125" s="362"/>
      <c r="M125" s="362"/>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c r="AU125" s="362"/>
      <c r="AV125" s="362"/>
      <c r="AW125" s="362"/>
      <c r="AX125" s="362"/>
      <c r="AY125" s="362"/>
      <c r="AZ125" s="362"/>
      <c r="BA125" s="362"/>
      <c r="BB125" s="362"/>
      <c r="BC125" s="362"/>
      <c r="BD125" s="362"/>
    </row>
    <row r="126" spans="2:56" s="610" customFormat="1">
      <c r="B126" s="903"/>
      <c r="D126" s="613"/>
      <c r="E126" s="861"/>
      <c r="F126" s="861"/>
      <c r="G126" s="861"/>
      <c r="H126" s="861"/>
      <c r="I126" s="861"/>
      <c r="J126" s="861"/>
      <c r="K126" s="362"/>
      <c r="L126" s="362"/>
      <c r="M126" s="362"/>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c r="AS126" s="362"/>
      <c r="AT126" s="362"/>
      <c r="AU126" s="362"/>
      <c r="AV126" s="362"/>
      <c r="AW126" s="362"/>
      <c r="AX126" s="362"/>
      <c r="AY126" s="362"/>
      <c r="AZ126" s="362"/>
      <c r="BA126" s="362"/>
      <c r="BB126" s="362"/>
      <c r="BC126" s="362"/>
      <c r="BD126" s="362"/>
    </row>
    <row r="127" spans="2:56" s="610" customFormat="1">
      <c r="B127" s="903"/>
      <c r="D127" s="613"/>
      <c r="E127" s="861"/>
      <c r="F127" s="861"/>
      <c r="G127" s="861"/>
      <c r="H127" s="861"/>
      <c r="I127" s="861"/>
      <c r="J127" s="861"/>
      <c r="K127" s="362"/>
      <c r="L127" s="362"/>
      <c r="M127" s="362"/>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c r="AU127" s="362"/>
      <c r="AV127" s="362"/>
      <c r="AW127" s="362"/>
      <c r="AX127" s="362"/>
      <c r="AY127" s="362"/>
      <c r="AZ127" s="362"/>
      <c r="BA127" s="362"/>
      <c r="BB127" s="362"/>
      <c r="BC127" s="362"/>
      <c r="BD127" s="362"/>
    </row>
    <row r="128" spans="2:56" s="610" customFormat="1">
      <c r="B128" s="903"/>
      <c r="D128" s="613"/>
      <c r="E128" s="861"/>
      <c r="F128" s="861"/>
      <c r="G128" s="861"/>
      <c r="H128" s="861"/>
      <c r="I128" s="861"/>
      <c r="J128" s="861"/>
      <c r="K128" s="362"/>
      <c r="L128" s="362"/>
      <c r="M128" s="362"/>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c r="AU128" s="362"/>
      <c r="AV128" s="362"/>
      <c r="AW128" s="362"/>
      <c r="AX128" s="362"/>
      <c r="AY128" s="362"/>
      <c r="AZ128" s="362"/>
      <c r="BA128" s="362"/>
      <c r="BB128" s="362"/>
      <c r="BC128" s="362"/>
      <c r="BD128" s="362"/>
    </row>
    <row r="129" spans="1:56" s="610" customFormat="1">
      <c r="B129" s="903"/>
      <c r="D129" s="613"/>
      <c r="E129" s="861"/>
      <c r="F129" s="861"/>
      <c r="G129" s="861"/>
      <c r="H129" s="861"/>
      <c r="I129" s="861"/>
      <c r="J129" s="861"/>
      <c r="K129" s="362"/>
      <c r="L129" s="362"/>
      <c r="M129" s="362"/>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c r="AU129" s="362"/>
      <c r="AV129" s="362"/>
      <c r="AW129" s="362"/>
      <c r="AX129" s="362"/>
      <c r="AY129" s="362"/>
      <c r="AZ129" s="362"/>
      <c r="BA129" s="362"/>
      <c r="BB129" s="362"/>
      <c r="BC129" s="362"/>
      <c r="BD129" s="362"/>
    </row>
    <row r="131" spans="1:56" s="861" customFormat="1">
      <c r="A131" s="610"/>
      <c r="B131" s="610"/>
      <c r="C131" s="610"/>
      <c r="D131" s="613"/>
      <c r="K131" s="362"/>
      <c r="L131" s="362"/>
      <c r="M131" s="362"/>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c r="AU131" s="362"/>
      <c r="AV131" s="362"/>
      <c r="AW131" s="362"/>
      <c r="AX131" s="362"/>
      <c r="AY131" s="362"/>
      <c r="AZ131" s="362"/>
      <c r="BA131" s="362"/>
      <c r="BB131" s="362"/>
      <c r="BC131" s="362"/>
      <c r="BD131" s="362"/>
    </row>
    <row r="132" spans="1:56" s="861" customFormat="1">
      <c r="A132" s="610"/>
      <c r="B132" s="610"/>
      <c r="C132" s="610"/>
      <c r="D132" s="613"/>
      <c r="K132" s="362"/>
      <c r="L132" s="362"/>
      <c r="M132" s="362"/>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c r="AU132" s="362"/>
      <c r="AV132" s="362"/>
      <c r="AW132" s="362"/>
      <c r="AX132" s="362"/>
      <c r="AY132" s="362"/>
      <c r="AZ132" s="362"/>
      <c r="BA132" s="362"/>
      <c r="BB132" s="362"/>
      <c r="BC132" s="362"/>
      <c r="BD132" s="362"/>
    </row>
  </sheetData>
  <mergeCells count="3">
    <mergeCell ref="E10:I10"/>
    <mergeCell ref="E11:F11"/>
    <mergeCell ref="H11:I11"/>
  </mergeCells>
  <hyperlinks>
    <hyperlink ref="H3:H4" r:id="rId1" display="PERKHIDMATAN KEBAJIKAN" xr:uid="{5F926593-1B5B-4562-A8ED-2B981D50457F}"/>
  </hyperlinks>
  <printOptions horizontalCentered="1"/>
  <pageMargins left="0.45" right="0.45" top="0.75" bottom="0.75" header="0.3" footer="0.3"/>
  <pageSetup paperSize="9" scale="70" fitToHeight="0"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7"/>
  <dimension ref="D10:K28"/>
  <sheetViews>
    <sheetView workbookViewId="0">
      <selection activeCell="S28" sqref="S28"/>
    </sheetView>
  </sheetViews>
  <sheetFormatPr defaultRowHeight="12.75"/>
  <cols>
    <col min="5" max="5" width="15" customWidth="1"/>
    <col min="9" max="9" width="19.7109375" customWidth="1"/>
    <col min="11" max="11" width="9.85546875" bestFit="1" customWidth="1"/>
  </cols>
  <sheetData>
    <row r="10" spans="4:11">
      <c r="D10" t="s">
        <v>257</v>
      </c>
      <c r="E10">
        <v>429905</v>
      </c>
      <c r="F10" s="335">
        <f t="shared" ref="F10:F19" si="0">E10/$E$20*100</f>
        <v>6.2459111115049977</v>
      </c>
      <c r="I10" t="s">
        <v>13</v>
      </c>
      <c r="J10" s="336">
        <v>23199</v>
      </c>
      <c r="K10" s="337">
        <v>885.33838881000008</v>
      </c>
    </row>
    <row r="11" spans="4:11">
      <c r="D11" t="s">
        <v>258</v>
      </c>
      <c r="E11">
        <v>1236504</v>
      </c>
      <c r="F11" s="335">
        <f t="shared" si="0"/>
        <v>17.96465282567166</v>
      </c>
      <c r="I11" t="s">
        <v>18</v>
      </c>
      <c r="J11" s="336">
        <v>96652</v>
      </c>
      <c r="K11" s="337">
        <v>3355.3203480600005</v>
      </c>
    </row>
    <row r="12" spans="4:11">
      <c r="D12" t="s">
        <v>95</v>
      </c>
      <c r="E12">
        <v>1331562</v>
      </c>
      <c r="F12" s="335">
        <f t="shared" si="0"/>
        <v>19.345711009310936</v>
      </c>
      <c r="I12" t="s">
        <v>8</v>
      </c>
      <c r="J12" s="336">
        <v>114324</v>
      </c>
      <c r="K12" s="337">
        <v>4737.6975857000007</v>
      </c>
    </row>
    <row r="13" spans="4:11">
      <c r="D13" t="s">
        <v>96</v>
      </c>
      <c r="E13">
        <v>1015617</v>
      </c>
      <c r="F13" s="335">
        <f t="shared" si="0"/>
        <v>14.755477385313897</v>
      </c>
      <c r="I13" t="s">
        <v>16</v>
      </c>
      <c r="J13" s="336">
        <v>172658</v>
      </c>
      <c r="K13" s="337">
        <v>9680.7749900199997</v>
      </c>
    </row>
    <row r="14" spans="4:11">
      <c r="D14" t="s">
        <v>99</v>
      </c>
      <c r="E14">
        <v>796090</v>
      </c>
      <c r="F14" s="335">
        <f t="shared" si="0"/>
        <v>11.566060819850927</v>
      </c>
      <c r="I14" t="s">
        <v>15</v>
      </c>
      <c r="J14" s="336">
        <v>176888</v>
      </c>
      <c r="K14" s="337">
        <v>8827.4638886500015</v>
      </c>
    </row>
    <row r="15" spans="4:11">
      <c r="D15" t="s">
        <v>100</v>
      </c>
      <c r="E15">
        <v>671542</v>
      </c>
      <c r="F15" s="335">
        <f t="shared" si="0"/>
        <v>9.7565546798531972</v>
      </c>
      <c r="I15" t="s">
        <v>17</v>
      </c>
      <c r="J15" s="336">
        <v>181728</v>
      </c>
      <c r="K15" s="337">
        <v>10518.650228900004</v>
      </c>
    </row>
    <row r="16" spans="4:11">
      <c r="D16" t="s">
        <v>97</v>
      </c>
      <c r="E16">
        <v>561079</v>
      </c>
      <c r="F16" s="335">
        <f t="shared" si="0"/>
        <v>8.151683652276926</v>
      </c>
      <c r="I16" t="s">
        <v>19</v>
      </c>
      <c r="J16" s="336">
        <v>248456</v>
      </c>
      <c r="K16" s="337">
        <v>11958.504689479998</v>
      </c>
    </row>
    <row r="17" spans="4:11">
      <c r="D17" t="s">
        <v>98</v>
      </c>
      <c r="E17">
        <v>433607</v>
      </c>
      <c r="F17" s="335">
        <f t="shared" si="0"/>
        <v>6.2996959312553873</v>
      </c>
      <c r="I17" t="s">
        <v>14</v>
      </c>
      <c r="J17" s="336">
        <v>337122</v>
      </c>
      <c r="K17" s="337">
        <v>17905.50993815</v>
      </c>
    </row>
    <row r="18" spans="4:11">
      <c r="D18" t="s">
        <v>199</v>
      </c>
      <c r="E18">
        <v>249791</v>
      </c>
      <c r="F18" s="335">
        <f t="shared" si="0"/>
        <v>3.6291096462100803</v>
      </c>
      <c r="I18" t="s">
        <v>111</v>
      </c>
      <c r="J18" s="336">
        <v>385980</v>
      </c>
      <c r="K18" s="337">
        <v>17714.690768010001</v>
      </c>
    </row>
    <row r="19" spans="4:11">
      <c r="D19" t="s">
        <v>259</v>
      </c>
      <c r="E19">
        <v>104903</v>
      </c>
      <c r="F19" s="335">
        <f t="shared" si="0"/>
        <v>1.5240920978593147</v>
      </c>
      <c r="I19" t="s">
        <v>12</v>
      </c>
      <c r="J19" s="336">
        <v>489652</v>
      </c>
      <c r="K19" s="337">
        <v>38818.84962542999</v>
      </c>
    </row>
    <row r="20" spans="4:11">
      <c r="E20">
        <v>6882983</v>
      </c>
      <c r="I20" t="s">
        <v>10</v>
      </c>
      <c r="J20" s="336">
        <v>490352</v>
      </c>
      <c r="K20" s="337">
        <v>27111.198844280007</v>
      </c>
    </row>
    <row r="21" spans="4:11">
      <c r="I21" t="s">
        <v>20</v>
      </c>
      <c r="J21" s="336">
        <v>710921</v>
      </c>
      <c r="K21" s="337">
        <v>42927.954393189997</v>
      </c>
    </row>
    <row r="22" spans="4:11">
      <c r="I22" t="s">
        <v>268</v>
      </c>
      <c r="J22" s="336">
        <v>1535213</v>
      </c>
      <c r="K22" s="337">
        <v>163449.16130904999</v>
      </c>
    </row>
    <row r="23" spans="4:11">
      <c r="D23" t="s">
        <v>263</v>
      </c>
      <c r="E23">
        <f>E10+E11</f>
        <v>1666409</v>
      </c>
      <c r="F23">
        <f>E23/$E$28*100</f>
        <v>24.210563937176659</v>
      </c>
      <c r="I23" t="s">
        <v>251</v>
      </c>
      <c r="J23" s="336">
        <v>1919838</v>
      </c>
      <c r="K23" s="337">
        <v>160455.14735690999</v>
      </c>
    </row>
    <row r="24" spans="4:11">
      <c r="D24" t="s">
        <v>264</v>
      </c>
      <c r="E24">
        <f>E12+E13</f>
        <v>2347179</v>
      </c>
      <c r="F24">
        <f t="shared" ref="F24:F27" si="1">E24/$E$28*100</f>
        <v>34.101188394624835</v>
      </c>
    </row>
    <row r="25" spans="4:11">
      <c r="D25" t="s">
        <v>265</v>
      </c>
      <c r="E25">
        <f>E14+E15</f>
        <v>1467632</v>
      </c>
      <c r="F25">
        <f t="shared" si="1"/>
        <v>21.322615499704124</v>
      </c>
    </row>
    <row r="26" spans="4:11">
      <c r="D26" t="s">
        <v>266</v>
      </c>
      <c r="E26">
        <f>E16+E17</f>
        <v>994686</v>
      </c>
      <c r="F26">
        <f t="shared" si="1"/>
        <v>14.451379583532315</v>
      </c>
    </row>
    <row r="27" spans="4:11">
      <c r="D27" t="s">
        <v>267</v>
      </c>
      <c r="E27">
        <f>E18+E19</f>
        <v>354694</v>
      </c>
      <c r="F27">
        <f t="shared" si="1"/>
        <v>5.1532017440693956</v>
      </c>
    </row>
    <row r="28" spans="4:11">
      <c r="E28">
        <v>6882983</v>
      </c>
    </row>
  </sheetData>
  <sortState ref="I10:K23">
    <sortCondition ref="J10:J23"/>
  </sortState>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4"/>
  <dimension ref="A1:M57"/>
  <sheetViews>
    <sheetView showGridLines="0" zoomScaleSheetLayoutView="100" workbookViewId="0">
      <selection activeCell="J16" sqref="J16"/>
    </sheetView>
  </sheetViews>
  <sheetFormatPr defaultRowHeight="16.5"/>
  <cols>
    <col min="1" max="1" width="1.7109375" style="327" customWidth="1"/>
    <col min="2" max="2" width="20.42578125" style="327" customWidth="1"/>
    <col min="3" max="3" width="9.28515625" style="327" bestFit="1" customWidth="1"/>
    <col min="4" max="4" width="10.5703125" style="328" customWidth="1"/>
    <col min="5" max="5" width="16.5703125" style="328" bestFit="1" customWidth="1"/>
    <col min="6" max="6" width="1.28515625" style="328" customWidth="1"/>
    <col min="7" max="8" width="9.28515625" style="328" bestFit="1" customWidth="1"/>
    <col min="9" max="9" width="17.28515625" style="328" customWidth="1"/>
    <col min="10" max="10" width="1" style="328" customWidth="1"/>
    <col min="11" max="11" width="1.85546875" style="327" customWidth="1"/>
    <col min="12" max="12" width="9.140625" style="327"/>
    <col min="13" max="13" width="13.5703125" style="327" bestFit="1" customWidth="1"/>
    <col min="14" max="16384" width="9.140625" style="327"/>
  </cols>
  <sheetData>
    <row r="1" spans="1:13" s="274" customFormat="1" ht="15" customHeight="1">
      <c r="D1" s="275"/>
      <c r="E1" s="275"/>
      <c r="F1" s="275"/>
      <c r="G1" s="275"/>
      <c r="H1" s="276"/>
      <c r="I1" s="275"/>
      <c r="J1" s="276" t="s">
        <v>0</v>
      </c>
    </row>
    <row r="2" spans="1:13" s="274" customFormat="1" ht="15" customHeight="1">
      <c r="D2" s="275"/>
      <c r="E2" s="275"/>
      <c r="F2" s="275"/>
      <c r="G2" s="275"/>
      <c r="H2" s="277"/>
      <c r="I2" s="275"/>
      <c r="J2" s="277" t="s">
        <v>1</v>
      </c>
    </row>
    <row r="3" spans="1:13" s="274" customFormat="1" ht="15" customHeight="1">
      <c r="D3" s="275"/>
      <c r="E3" s="275"/>
      <c r="F3" s="275"/>
      <c r="G3" s="275"/>
      <c r="H3" s="275"/>
      <c r="I3" s="275"/>
      <c r="J3" s="275"/>
    </row>
    <row r="4" spans="1:13" s="274" customFormat="1" ht="15" customHeight="1">
      <c r="D4" s="275"/>
      <c r="E4" s="275"/>
      <c r="F4" s="275"/>
      <c r="G4" s="275"/>
      <c r="H4" s="275"/>
      <c r="I4" s="275"/>
      <c r="J4" s="275"/>
    </row>
    <row r="5" spans="1:13" s="274" customFormat="1" ht="18" customHeight="1">
      <c r="A5" s="278" t="s">
        <v>260</v>
      </c>
      <c r="B5" s="279"/>
      <c r="C5" s="279"/>
      <c r="D5" s="280"/>
      <c r="E5" s="280"/>
      <c r="F5" s="280"/>
      <c r="G5" s="280"/>
      <c r="H5" s="280"/>
      <c r="I5" s="275"/>
      <c r="J5" s="275"/>
    </row>
    <row r="6" spans="1:13" s="274" customFormat="1" ht="14.25" customHeight="1">
      <c r="A6" s="281" t="s">
        <v>253</v>
      </c>
      <c r="B6" s="282"/>
      <c r="C6" s="282"/>
      <c r="D6" s="275"/>
      <c r="E6" s="275"/>
      <c r="F6" s="275"/>
      <c r="G6" s="275"/>
      <c r="H6" s="275"/>
      <c r="I6" s="275"/>
      <c r="J6" s="275"/>
    </row>
    <row r="7" spans="1:13" s="274" customFormat="1" ht="15" customHeight="1" thickBot="1">
      <c r="A7" s="283"/>
      <c r="B7" s="284"/>
      <c r="C7" s="284"/>
      <c r="D7" s="285"/>
      <c r="E7" s="285"/>
      <c r="F7" s="285"/>
      <c r="G7" s="285"/>
      <c r="H7" s="285"/>
      <c r="I7" s="285"/>
      <c r="J7" s="285"/>
    </row>
    <row r="8" spans="1:13" s="274" customFormat="1" ht="5.25" customHeight="1">
      <c r="A8" s="286"/>
      <c r="B8" s="287" t="s">
        <v>4</v>
      </c>
      <c r="C8" s="287"/>
      <c r="D8" s="288" t="s">
        <v>4</v>
      </c>
      <c r="E8" s="288" t="s">
        <v>4</v>
      </c>
      <c r="F8" s="288"/>
      <c r="G8" s="288"/>
      <c r="H8" s="288"/>
      <c r="I8" s="288"/>
      <c r="J8" s="288"/>
    </row>
    <row r="9" spans="1:13" s="274" customFormat="1" ht="18" customHeight="1">
      <c r="A9" s="286"/>
      <c r="B9" s="287" t="s">
        <v>34</v>
      </c>
      <c r="C9" s="369">
        <v>2015</v>
      </c>
      <c r="D9" s="369"/>
      <c r="E9" s="369"/>
      <c r="F9" s="289"/>
      <c r="G9" s="369">
        <v>2016</v>
      </c>
      <c r="H9" s="369"/>
      <c r="I9" s="369"/>
      <c r="J9" s="288"/>
      <c r="L9" s="290"/>
    </row>
    <row r="10" spans="1:13" s="274" customFormat="1" ht="20.25" customHeight="1">
      <c r="A10" s="286"/>
      <c r="B10" s="291" t="s">
        <v>33</v>
      </c>
      <c r="C10" s="288" t="s">
        <v>141</v>
      </c>
      <c r="D10" s="288" t="s">
        <v>246</v>
      </c>
      <c r="E10" s="288" t="s">
        <v>2</v>
      </c>
      <c r="F10" s="288"/>
      <c r="G10" s="288" t="s">
        <v>141</v>
      </c>
      <c r="H10" s="288" t="s">
        <v>246</v>
      </c>
      <c r="I10" s="288" t="s">
        <v>2</v>
      </c>
      <c r="J10" s="292"/>
    </row>
    <row r="11" spans="1:13" s="274" customFormat="1" ht="15.75" customHeight="1">
      <c r="A11" s="286"/>
      <c r="B11" s="286"/>
      <c r="C11" s="292" t="s">
        <v>247</v>
      </c>
      <c r="D11" s="292" t="s">
        <v>56</v>
      </c>
      <c r="E11" s="288" t="s">
        <v>248</v>
      </c>
      <c r="F11" s="288"/>
      <c r="G11" s="292" t="s">
        <v>247</v>
      </c>
      <c r="H11" s="292" t="s">
        <v>56</v>
      </c>
      <c r="I11" s="288" t="s">
        <v>248</v>
      </c>
      <c r="J11" s="293"/>
    </row>
    <row r="12" spans="1:13" s="274" customFormat="1" ht="15.75" customHeight="1">
      <c r="A12" s="286"/>
      <c r="B12" s="286"/>
      <c r="C12" s="292"/>
      <c r="D12" s="292" t="s">
        <v>249</v>
      </c>
      <c r="E12" s="288" t="s">
        <v>254</v>
      </c>
      <c r="F12" s="288"/>
      <c r="G12" s="292"/>
      <c r="H12" s="292" t="s">
        <v>249</v>
      </c>
      <c r="I12" s="288" t="s">
        <v>254</v>
      </c>
      <c r="J12" s="293"/>
    </row>
    <row r="13" spans="1:13" s="274" customFormat="1" ht="15.75" customHeight="1">
      <c r="A13" s="286"/>
      <c r="B13" s="286"/>
      <c r="C13" s="292"/>
      <c r="E13" s="292" t="s">
        <v>250</v>
      </c>
      <c r="F13" s="292"/>
      <c r="G13" s="292"/>
      <c r="I13" s="292" t="s">
        <v>250</v>
      </c>
      <c r="J13" s="293"/>
    </row>
    <row r="14" spans="1:13" s="274" customFormat="1" ht="15.75" customHeight="1">
      <c r="A14" s="286"/>
      <c r="B14" s="286"/>
      <c r="C14" s="294"/>
      <c r="D14" s="294"/>
      <c r="E14" s="294" t="s">
        <v>255</v>
      </c>
      <c r="F14" s="294"/>
      <c r="G14" s="294"/>
      <c r="H14" s="294"/>
      <c r="I14" s="294" t="s">
        <v>255</v>
      </c>
      <c r="J14" s="293"/>
    </row>
    <row r="15" spans="1:13" s="274" customFormat="1" ht="22.5" customHeight="1">
      <c r="A15" s="290"/>
      <c r="B15" s="290" t="s">
        <v>21</v>
      </c>
      <c r="C15" s="295">
        <f>SUM(C16:C29)</f>
        <v>536489</v>
      </c>
      <c r="D15" s="295">
        <f>SUM(D16:D29)</f>
        <v>6794604</v>
      </c>
      <c r="E15" s="332">
        <f>SUM(E16:E29)</f>
        <v>481021.81348435994</v>
      </c>
      <c r="F15" s="295"/>
      <c r="G15" s="295">
        <f>SUM(G16:G29)</f>
        <v>540833</v>
      </c>
      <c r="H15" s="295">
        <f>SUM(H16:H29)</f>
        <v>6882983</v>
      </c>
      <c r="I15" s="332">
        <f>SUM(I16:I29)</f>
        <v>518346.26235464006</v>
      </c>
      <c r="J15" s="296"/>
      <c r="K15" s="297"/>
      <c r="L15" s="298"/>
      <c r="M15" s="329"/>
    </row>
    <row r="16" spans="1:13" s="274" customFormat="1" ht="31.5" customHeight="1">
      <c r="A16" s="290"/>
      <c r="B16" s="299" t="s">
        <v>20</v>
      </c>
      <c r="C16" s="300">
        <v>74049</v>
      </c>
      <c r="D16" s="301">
        <v>692642</v>
      </c>
      <c r="E16" s="330">
        <v>39452.642081170001</v>
      </c>
      <c r="F16" s="302"/>
      <c r="G16" s="300">
        <v>75288</v>
      </c>
      <c r="H16" s="300">
        <v>710921</v>
      </c>
      <c r="I16" s="333">
        <v>42927.954393190004</v>
      </c>
      <c r="J16" s="293"/>
      <c r="K16" s="303"/>
      <c r="L16" s="304"/>
      <c r="M16" s="329"/>
    </row>
    <row r="17" spans="1:13" s="274" customFormat="1" ht="31.5" customHeight="1">
      <c r="A17" s="290"/>
      <c r="B17" s="299" t="s">
        <v>19</v>
      </c>
      <c r="C17" s="305">
        <v>22418</v>
      </c>
      <c r="D17" s="306">
        <v>244401</v>
      </c>
      <c r="E17" s="331">
        <v>11083.604350309999</v>
      </c>
      <c r="F17" s="307"/>
      <c r="G17" s="305">
        <v>22451</v>
      </c>
      <c r="H17" s="305">
        <v>248456</v>
      </c>
      <c r="I17" s="334">
        <v>11958.50468948</v>
      </c>
      <c r="J17" s="308"/>
      <c r="K17" s="297"/>
      <c r="L17" s="304"/>
      <c r="M17" s="329"/>
    </row>
    <row r="18" spans="1:13" s="274" customFormat="1" ht="31.5" customHeight="1">
      <c r="A18" s="290"/>
      <c r="B18" s="299" t="s">
        <v>18</v>
      </c>
      <c r="C18" s="300">
        <v>9787</v>
      </c>
      <c r="D18" s="301">
        <v>96845</v>
      </c>
      <c r="E18" s="330">
        <v>3151.1852729299999</v>
      </c>
      <c r="F18" s="302"/>
      <c r="G18" s="300">
        <v>9789</v>
      </c>
      <c r="H18" s="300">
        <v>96652</v>
      </c>
      <c r="I18" s="333">
        <v>3355.32034806</v>
      </c>
      <c r="J18" s="308"/>
      <c r="L18" s="304"/>
      <c r="M18" s="329"/>
    </row>
    <row r="19" spans="1:13" s="274" customFormat="1" ht="31.5" customHeight="1">
      <c r="A19" s="290"/>
      <c r="B19" s="299" t="s">
        <v>17</v>
      </c>
      <c r="C19" s="300">
        <v>17337</v>
      </c>
      <c r="D19" s="301">
        <v>174148</v>
      </c>
      <c r="E19" s="330">
        <v>9540.3906057999993</v>
      </c>
      <c r="F19" s="309"/>
      <c r="G19" s="300">
        <v>17344</v>
      </c>
      <c r="H19" s="300">
        <v>181728</v>
      </c>
      <c r="I19" s="333">
        <v>10518.6502289</v>
      </c>
      <c r="J19" s="308"/>
      <c r="L19" s="304"/>
      <c r="M19" s="329"/>
    </row>
    <row r="20" spans="1:13" s="274" customFormat="1" ht="31.5" customHeight="1">
      <c r="A20" s="290"/>
      <c r="B20" s="299" t="s">
        <v>16</v>
      </c>
      <c r="C20" s="300">
        <v>19778</v>
      </c>
      <c r="D20" s="301">
        <v>172138</v>
      </c>
      <c r="E20" s="330">
        <v>8983.4953223400007</v>
      </c>
      <c r="F20" s="302"/>
      <c r="G20" s="300">
        <v>19798</v>
      </c>
      <c r="H20" s="300">
        <v>172658</v>
      </c>
      <c r="I20" s="333">
        <v>9680.7749900199997</v>
      </c>
      <c r="J20" s="308"/>
      <c r="L20" s="304"/>
      <c r="M20" s="329"/>
    </row>
    <row r="21" spans="1:13" s="274" customFormat="1" ht="31.5" customHeight="1">
      <c r="A21" s="290"/>
      <c r="B21" s="299" t="s">
        <v>15</v>
      </c>
      <c r="C21" s="300">
        <v>20874</v>
      </c>
      <c r="D21" s="301">
        <v>177160</v>
      </c>
      <c r="E21" s="330">
        <v>8283.9709274899997</v>
      </c>
      <c r="F21" s="307"/>
      <c r="G21" s="300">
        <v>20892</v>
      </c>
      <c r="H21" s="300">
        <v>176888</v>
      </c>
      <c r="I21" s="333">
        <v>8827.4638886499997</v>
      </c>
      <c r="J21" s="308"/>
      <c r="L21" s="304"/>
      <c r="M21" s="329"/>
    </row>
    <row r="22" spans="1:13" s="274" customFormat="1" ht="31.5" customHeight="1">
      <c r="A22" s="290"/>
      <c r="B22" s="299" t="s">
        <v>14</v>
      </c>
      <c r="C22" s="300">
        <v>42135</v>
      </c>
      <c r="D22" s="301">
        <v>332959</v>
      </c>
      <c r="E22" s="330">
        <v>16612.985068270002</v>
      </c>
      <c r="F22" s="302"/>
      <c r="G22" s="300">
        <v>41980</v>
      </c>
      <c r="H22" s="300">
        <v>337122</v>
      </c>
      <c r="I22" s="333">
        <v>17905.50993815</v>
      </c>
      <c r="J22" s="308"/>
      <c r="L22" s="304"/>
      <c r="M22" s="329"/>
    </row>
    <row r="23" spans="1:13" s="274" customFormat="1" ht="31.5" customHeight="1">
      <c r="A23" s="290"/>
      <c r="B23" s="299" t="s">
        <v>13</v>
      </c>
      <c r="C23" s="305">
        <v>2781</v>
      </c>
      <c r="D23" s="306">
        <v>23528</v>
      </c>
      <c r="E23" s="331">
        <v>830.14222796000001</v>
      </c>
      <c r="F23" s="302"/>
      <c r="G23" s="305">
        <v>2813</v>
      </c>
      <c r="H23" s="305">
        <v>23199</v>
      </c>
      <c r="I23" s="334">
        <v>885.33838880999997</v>
      </c>
      <c r="J23" s="308"/>
      <c r="L23" s="304"/>
      <c r="M23" s="329"/>
    </row>
    <row r="24" spans="1:13" s="274" customFormat="1" ht="31.5" customHeight="1">
      <c r="A24" s="290"/>
      <c r="B24" s="299" t="s">
        <v>12</v>
      </c>
      <c r="C24" s="300">
        <v>36787</v>
      </c>
      <c r="D24" s="301">
        <v>479999</v>
      </c>
      <c r="E24" s="330">
        <v>36182.427279129995</v>
      </c>
      <c r="F24" s="302"/>
      <c r="G24" s="300">
        <v>37071</v>
      </c>
      <c r="H24" s="300">
        <v>489652</v>
      </c>
      <c r="I24" s="333">
        <v>38818.849625429997</v>
      </c>
      <c r="J24" s="308"/>
      <c r="L24" s="304"/>
      <c r="M24" s="329"/>
    </row>
    <row r="25" spans="1:13" s="274" customFormat="1" ht="31.5" customHeight="1">
      <c r="A25" s="290"/>
      <c r="B25" s="299" t="s">
        <v>111</v>
      </c>
      <c r="C25" s="300">
        <v>37242</v>
      </c>
      <c r="D25" s="301">
        <v>387927</v>
      </c>
      <c r="E25" s="330">
        <v>16560.11282246</v>
      </c>
      <c r="F25" s="302"/>
      <c r="G25" s="300">
        <v>36884</v>
      </c>
      <c r="H25" s="300">
        <v>385980</v>
      </c>
      <c r="I25" s="333">
        <v>17714.690768009998</v>
      </c>
      <c r="J25" s="293"/>
      <c r="L25" s="304"/>
      <c r="M25" s="329"/>
    </row>
    <row r="26" spans="1:13" s="274" customFormat="1" ht="31.5" customHeight="1">
      <c r="A26" s="290"/>
      <c r="B26" s="299" t="s">
        <v>10</v>
      </c>
      <c r="C26" s="300">
        <v>44544</v>
      </c>
      <c r="D26" s="301">
        <v>490369</v>
      </c>
      <c r="E26" s="330">
        <v>25138.21997667</v>
      </c>
      <c r="F26" s="302"/>
      <c r="G26" s="300">
        <v>45493</v>
      </c>
      <c r="H26" s="300">
        <v>490352</v>
      </c>
      <c r="I26" s="333">
        <v>27111.198844279999</v>
      </c>
      <c r="J26" s="308"/>
      <c r="L26" s="304"/>
      <c r="M26" s="329"/>
    </row>
    <row r="27" spans="1:13" s="274" customFormat="1" ht="31.5" customHeight="1">
      <c r="A27" s="290"/>
      <c r="B27" s="299" t="s">
        <v>251</v>
      </c>
      <c r="C27" s="300">
        <v>127982</v>
      </c>
      <c r="D27" s="301">
        <v>1821184</v>
      </c>
      <c r="E27" s="330">
        <v>145237.07526391</v>
      </c>
      <c r="F27" s="302"/>
      <c r="G27" s="300">
        <v>130148</v>
      </c>
      <c r="H27" s="300">
        <v>1919838</v>
      </c>
      <c r="I27" s="333">
        <v>160455.14735690999</v>
      </c>
      <c r="J27" s="308"/>
      <c r="L27" s="304"/>
      <c r="M27" s="329"/>
    </row>
    <row r="28" spans="1:13" s="274" customFormat="1" ht="31.5" customHeight="1">
      <c r="A28" s="290"/>
      <c r="B28" s="299" t="s">
        <v>8</v>
      </c>
      <c r="C28" s="300">
        <v>9987</v>
      </c>
      <c r="D28" s="301">
        <v>116555</v>
      </c>
      <c r="E28" s="330">
        <v>4519.48990959</v>
      </c>
      <c r="F28" s="302"/>
      <c r="G28" s="300">
        <v>9815</v>
      </c>
      <c r="H28" s="300">
        <v>114324</v>
      </c>
      <c r="I28" s="333">
        <v>4737.6975856999998</v>
      </c>
      <c r="J28" s="308"/>
      <c r="L28" s="304"/>
      <c r="M28" s="329"/>
    </row>
    <row r="29" spans="1:13" s="274" customFormat="1" ht="31.5" customHeight="1">
      <c r="A29" s="290"/>
      <c r="B29" s="310" t="s">
        <v>160</v>
      </c>
      <c r="C29" s="300">
        <v>70788</v>
      </c>
      <c r="D29" s="301">
        <v>1584749</v>
      </c>
      <c r="E29" s="330">
        <v>155446.07237632998</v>
      </c>
      <c r="F29" s="302"/>
      <c r="G29" s="300">
        <v>71067</v>
      </c>
      <c r="H29" s="300">
        <v>1535213</v>
      </c>
      <c r="I29" s="333">
        <v>163449.16130904999</v>
      </c>
      <c r="J29" s="308"/>
      <c r="L29" s="304"/>
      <c r="M29" s="329"/>
    </row>
    <row r="30" spans="1:13" s="274" customFormat="1" ht="82.5" customHeight="1">
      <c r="A30" s="290"/>
      <c r="B30" s="370" t="s">
        <v>252</v>
      </c>
      <c r="C30" s="370"/>
      <c r="D30" s="370"/>
      <c r="E30" s="370"/>
      <c r="F30" s="370"/>
      <c r="G30" s="370"/>
      <c r="H30" s="370"/>
      <c r="I30" s="370"/>
      <c r="J30" s="308"/>
      <c r="L30" s="304"/>
    </row>
    <row r="31" spans="1:13" s="274" customFormat="1" ht="9.75" customHeight="1" thickBot="1">
      <c r="A31" s="311"/>
      <c r="B31" s="311"/>
      <c r="C31" s="311"/>
      <c r="D31" s="285"/>
      <c r="E31" s="285"/>
      <c r="F31" s="285"/>
      <c r="G31" s="285"/>
      <c r="H31" s="285"/>
      <c r="I31" s="285"/>
      <c r="J31" s="285"/>
      <c r="L31" s="304"/>
    </row>
    <row r="32" spans="1:13" s="312" customFormat="1" ht="15" customHeight="1">
      <c r="B32" s="313"/>
      <c r="C32" s="313"/>
      <c r="D32" s="314"/>
      <c r="E32" s="315"/>
      <c r="F32" s="315"/>
      <c r="G32" s="315"/>
      <c r="J32" s="316" t="s">
        <v>165</v>
      </c>
      <c r="K32" s="316"/>
      <c r="L32" s="304"/>
    </row>
    <row r="33" spans="1:12" s="312" customFormat="1" ht="12" customHeight="1">
      <c r="C33" s="317"/>
      <c r="D33" s="314"/>
      <c r="E33" s="318"/>
      <c r="F33" s="318"/>
      <c r="G33" s="318"/>
      <c r="J33" s="319" t="s">
        <v>106</v>
      </c>
      <c r="K33" s="319"/>
      <c r="L33" s="304"/>
    </row>
    <row r="34" spans="1:12" s="312" customFormat="1" ht="12" customHeight="1">
      <c r="A34" s="320"/>
      <c r="B34" s="321"/>
      <c r="C34" s="317"/>
      <c r="D34" s="314"/>
      <c r="E34" s="318"/>
      <c r="F34" s="318"/>
      <c r="G34" s="318"/>
      <c r="J34" s="318"/>
      <c r="L34" s="304"/>
    </row>
    <row r="35" spans="1:12" s="312" customFormat="1" ht="12" customHeight="1">
      <c r="A35" s="320"/>
      <c r="B35" s="317"/>
      <c r="C35" s="317"/>
      <c r="D35" s="314"/>
      <c r="E35" s="318"/>
      <c r="F35" s="318"/>
      <c r="G35" s="318"/>
      <c r="J35" s="318"/>
      <c r="L35" s="304"/>
    </row>
    <row r="36" spans="1:12" s="312" customFormat="1" ht="18" customHeight="1">
      <c r="A36" s="322"/>
      <c r="B36" s="321"/>
      <c r="E36" s="314"/>
      <c r="F36" s="314"/>
      <c r="G36" s="314"/>
      <c r="H36" s="314"/>
      <c r="I36" s="314"/>
      <c r="J36" s="314"/>
      <c r="L36" s="304"/>
    </row>
    <row r="37" spans="1:12" s="312" customFormat="1" ht="10.5" customHeight="1">
      <c r="A37" s="323"/>
      <c r="B37" s="324"/>
      <c r="E37" s="314"/>
      <c r="F37" s="314"/>
      <c r="G37" s="314"/>
      <c r="H37" s="314"/>
      <c r="I37" s="314"/>
      <c r="J37" s="314"/>
      <c r="L37" s="304"/>
    </row>
    <row r="38" spans="1:12" s="274" customFormat="1" ht="18" customHeight="1">
      <c r="A38" s="325"/>
      <c r="B38" s="321"/>
      <c r="D38" s="275"/>
      <c r="E38" s="275"/>
      <c r="F38" s="275"/>
      <c r="G38" s="275"/>
      <c r="H38" s="275"/>
      <c r="I38" s="275"/>
      <c r="J38" s="275"/>
      <c r="L38" s="304"/>
    </row>
    <row r="39" spans="1:12" s="274" customFormat="1">
      <c r="A39" s="323"/>
      <c r="B39" s="324"/>
      <c r="D39" s="275"/>
      <c r="E39" s="275"/>
      <c r="F39" s="275"/>
      <c r="G39" s="275"/>
      <c r="H39" s="275"/>
      <c r="I39" s="275"/>
      <c r="J39" s="275"/>
      <c r="L39" s="304"/>
    </row>
    <row r="40" spans="1:12" s="274" customFormat="1">
      <c r="A40" s="326"/>
      <c r="D40" s="275"/>
      <c r="E40" s="275"/>
      <c r="F40" s="275"/>
      <c r="G40" s="275"/>
      <c r="H40" s="275"/>
      <c r="I40" s="275"/>
      <c r="J40" s="275"/>
      <c r="L40" s="304"/>
    </row>
    <row r="41" spans="1:12" s="274" customFormat="1">
      <c r="D41" s="275"/>
      <c r="E41" s="275"/>
      <c r="F41" s="275"/>
      <c r="G41" s="275"/>
      <c r="H41" s="275"/>
      <c r="I41" s="275"/>
      <c r="J41" s="275"/>
    </row>
    <row r="42" spans="1:12" s="274" customFormat="1">
      <c r="D42" s="275"/>
      <c r="E42" s="275"/>
      <c r="F42" s="275"/>
      <c r="G42" s="275"/>
      <c r="H42" s="275"/>
      <c r="I42" s="275"/>
      <c r="J42" s="275"/>
    </row>
    <row r="43" spans="1:12" s="274" customFormat="1">
      <c r="D43" s="275"/>
      <c r="E43" s="275"/>
      <c r="F43" s="275"/>
      <c r="G43" s="275"/>
      <c r="H43" s="275"/>
      <c r="I43" s="275"/>
      <c r="J43" s="275"/>
    </row>
    <row r="44" spans="1:12" s="274" customFormat="1">
      <c r="D44" s="275"/>
      <c r="E44" s="275"/>
      <c r="F44" s="275"/>
      <c r="G44" s="275"/>
      <c r="H44" s="275"/>
      <c r="I44" s="275"/>
      <c r="J44" s="275"/>
    </row>
    <row r="45" spans="1:12" s="274" customFormat="1">
      <c r="D45" s="275"/>
      <c r="E45" s="275"/>
      <c r="F45" s="275"/>
      <c r="G45" s="275"/>
      <c r="H45" s="275"/>
      <c r="I45" s="275"/>
      <c r="J45" s="275"/>
    </row>
    <row r="46" spans="1:12" s="274" customFormat="1">
      <c r="D46" s="275"/>
      <c r="E46" s="275"/>
      <c r="F46" s="275"/>
      <c r="G46" s="275"/>
      <c r="H46" s="275"/>
      <c r="I46" s="275"/>
      <c r="J46" s="275"/>
    </row>
    <row r="47" spans="1:12" s="274" customFormat="1">
      <c r="D47" s="275"/>
      <c r="E47" s="275"/>
      <c r="F47" s="275"/>
      <c r="G47" s="275"/>
      <c r="H47" s="275"/>
      <c r="I47" s="275"/>
      <c r="J47" s="275"/>
    </row>
    <row r="48" spans="1:12" s="274" customFormat="1">
      <c r="D48" s="275"/>
      <c r="E48" s="275"/>
      <c r="F48" s="275"/>
      <c r="G48" s="275"/>
      <c r="H48" s="275"/>
      <c r="I48" s="275"/>
      <c r="J48" s="275"/>
    </row>
    <row r="49" spans="4:10" s="274" customFormat="1">
      <c r="D49" s="275"/>
      <c r="E49" s="275"/>
      <c r="F49" s="275"/>
      <c r="G49" s="275"/>
      <c r="H49" s="275"/>
      <c r="I49" s="275"/>
      <c r="J49" s="275"/>
    </row>
    <row r="50" spans="4:10" s="274" customFormat="1">
      <c r="D50" s="275"/>
      <c r="E50" s="275"/>
      <c r="F50" s="275"/>
      <c r="G50" s="275"/>
      <c r="H50" s="275"/>
      <c r="I50" s="275"/>
      <c r="J50" s="275"/>
    </row>
    <row r="51" spans="4:10" s="274" customFormat="1">
      <c r="D51" s="275"/>
      <c r="E51" s="275"/>
      <c r="F51" s="275"/>
      <c r="G51" s="275"/>
      <c r="H51" s="275"/>
      <c r="I51" s="275"/>
      <c r="J51" s="275"/>
    </row>
    <row r="52" spans="4:10" s="274" customFormat="1">
      <c r="D52" s="275"/>
      <c r="E52" s="275"/>
      <c r="F52" s="275"/>
      <c r="G52" s="275"/>
      <c r="H52" s="275"/>
      <c r="I52" s="275"/>
      <c r="J52" s="275"/>
    </row>
    <row r="53" spans="4:10" s="274" customFormat="1">
      <c r="D53" s="275"/>
      <c r="E53" s="275"/>
      <c r="F53" s="275"/>
      <c r="G53" s="275"/>
      <c r="H53" s="275"/>
      <c r="I53" s="275"/>
      <c r="J53" s="275"/>
    </row>
    <row r="54" spans="4:10" s="274" customFormat="1">
      <c r="D54" s="275"/>
      <c r="E54" s="275"/>
      <c r="F54" s="275"/>
      <c r="G54" s="275"/>
      <c r="H54" s="275"/>
      <c r="I54" s="275"/>
      <c r="J54" s="275"/>
    </row>
    <row r="55" spans="4:10" s="274" customFormat="1">
      <c r="D55" s="275"/>
      <c r="E55" s="275"/>
      <c r="F55" s="275"/>
      <c r="G55" s="275"/>
      <c r="H55" s="275"/>
      <c r="I55" s="275"/>
      <c r="J55" s="275"/>
    </row>
    <row r="56" spans="4:10" s="274" customFormat="1">
      <c r="D56" s="275"/>
      <c r="E56" s="275"/>
      <c r="F56" s="275"/>
      <c r="G56" s="275"/>
      <c r="H56" s="275"/>
      <c r="I56" s="275"/>
      <c r="J56" s="275"/>
    </row>
    <row r="57" spans="4:10" s="274" customFormat="1">
      <c r="D57" s="275"/>
      <c r="E57" s="275"/>
      <c r="F57" s="275"/>
      <c r="G57" s="275"/>
      <c r="H57" s="275"/>
      <c r="I57" s="275"/>
      <c r="J57" s="275"/>
    </row>
  </sheetData>
  <mergeCells count="3">
    <mergeCell ref="C9:E9"/>
    <mergeCell ref="G9:I9"/>
    <mergeCell ref="B30:I30"/>
  </mergeCells>
  <hyperlinks>
    <hyperlink ref="I1:I2" r:id="rId1" display="PERKHIDMATAN KEBAJIKAN" xr:uid="{00000000-0004-0000-0500-000000000000}"/>
  </hyperlinks>
  <printOptions horizontalCentered="1" gridLinesSet="0"/>
  <pageMargins left="0.41" right="0.16" top="0.75" bottom="0.5" header="0.24" footer="0.4"/>
  <pageSetup paperSize="9" scale="95" orientation="portrait" r:id="rId2"/>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DDE4-18B1-4B89-8D0B-383A13785D87}">
  <dimension ref="A1:N76"/>
  <sheetViews>
    <sheetView showGridLines="0" view="pageBreakPreview" zoomScale="90" zoomScaleNormal="100" zoomScaleSheetLayoutView="90" workbookViewId="0">
      <pane ySplit="15" topLeftCell="A16" activePane="bottomLeft" state="frozen"/>
      <selection activeCell="B6" sqref="B6"/>
      <selection pane="bottomLeft" activeCell="B6" sqref="B6"/>
    </sheetView>
  </sheetViews>
  <sheetFormatPr defaultColWidth="4.7109375" defaultRowHeight="16.5"/>
  <cols>
    <col min="1" max="1" width="1.85546875" style="371" customWidth="1"/>
    <col min="2" max="2" width="11.28515625" style="371" customWidth="1"/>
    <col min="3" max="3" width="8.28515625" style="371" customWidth="1"/>
    <col min="4" max="4" width="44.42578125" style="371" customWidth="1"/>
    <col min="5" max="5" width="10.140625" style="371" customWidth="1"/>
    <col min="6" max="6" width="1.7109375" style="371" customWidth="1"/>
    <col min="7" max="7" width="13.140625" style="371" customWidth="1"/>
    <col min="8" max="8" width="1.7109375" style="371" customWidth="1"/>
    <col min="9" max="9" width="13.140625" style="371" customWidth="1"/>
    <col min="10" max="10" width="1.7109375" style="371" customWidth="1"/>
    <col min="11" max="55" width="9.7109375" style="371" customWidth="1"/>
    <col min="56" max="16384" width="4.7109375" style="371"/>
  </cols>
  <sheetData>
    <row r="1" spans="1:10" ht="15" customHeight="1">
      <c r="J1" s="340" t="s">
        <v>0</v>
      </c>
    </row>
    <row r="2" spans="1:10" ht="15" customHeight="1">
      <c r="J2" s="341" t="s">
        <v>1</v>
      </c>
    </row>
    <row r="3" spans="1:10" ht="15" customHeight="1"/>
    <row r="4" spans="1:10" ht="15" customHeight="1"/>
    <row r="5" spans="1:10" ht="16.5" customHeight="1">
      <c r="B5" s="372" t="s">
        <v>275</v>
      </c>
      <c r="C5" s="373" t="s">
        <v>330</v>
      </c>
      <c r="D5" s="374"/>
      <c r="E5" s="375"/>
    </row>
    <row r="6" spans="1:10" ht="16.5" customHeight="1">
      <c r="B6" s="372"/>
      <c r="C6" s="376" t="s">
        <v>331</v>
      </c>
      <c r="D6" s="374"/>
      <c r="E6" s="375"/>
    </row>
    <row r="7" spans="1:10" ht="16.5" customHeight="1">
      <c r="B7" s="377" t="s">
        <v>276</v>
      </c>
      <c r="C7" s="378" t="s">
        <v>332</v>
      </c>
      <c r="D7" s="379"/>
      <c r="E7" s="380"/>
      <c r="F7" s="379"/>
      <c r="G7" s="379"/>
    </row>
    <row r="8" spans="1:10" ht="16.5" customHeight="1">
      <c r="B8" s="377"/>
      <c r="C8" s="381" t="s">
        <v>331</v>
      </c>
      <c r="D8" s="379"/>
      <c r="E8" s="380"/>
      <c r="F8" s="379"/>
      <c r="G8" s="379"/>
    </row>
    <row r="9" spans="1:10" ht="9.9499999999999993" customHeight="1" thickBot="1">
      <c r="A9" s="382"/>
      <c r="B9" s="382"/>
      <c r="C9" s="382"/>
      <c r="D9" s="382"/>
      <c r="E9" s="383"/>
      <c r="F9" s="382"/>
      <c r="G9" s="382"/>
      <c r="H9" s="382"/>
      <c r="I9" s="382"/>
      <c r="J9" s="382"/>
    </row>
    <row r="10" spans="1:10" ht="8.25" customHeight="1" thickTop="1">
      <c r="A10" s="384"/>
      <c r="B10" s="385" t="s">
        <v>333</v>
      </c>
      <c r="C10" s="385"/>
      <c r="D10" s="385"/>
      <c r="E10" s="386" t="s">
        <v>334</v>
      </c>
      <c r="F10" s="387" t="s">
        <v>335</v>
      </c>
      <c r="G10" s="387"/>
      <c r="H10" s="387" t="s">
        <v>336</v>
      </c>
      <c r="I10" s="387"/>
      <c r="J10" s="388"/>
    </row>
    <row r="11" spans="1:10" ht="13.5" customHeight="1">
      <c r="A11" s="384"/>
      <c r="B11" s="389"/>
      <c r="C11" s="389"/>
      <c r="D11" s="389"/>
      <c r="E11" s="390" t="s">
        <v>337</v>
      </c>
      <c r="F11" s="391"/>
      <c r="G11" s="391"/>
      <c r="H11" s="391"/>
      <c r="I11" s="391"/>
      <c r="J11" s="388"/>
    </row>
    <row r="12" spans="1:10" ht="9.75" customHeight="1">
      <c r="A12" s="384"/>
      <c r="B12" s="389"/>
      <c r="C12" s="389"/>
      <c r="D12" s="389"/>
      <c r="E12" s="390"/>
      <c r="F12" s="391"/>
      <c r="G12" s="391"/>
      <c r="H12" s="391"/>
      <c r="I12" s="391"/>
      <c r="J12" s="388"/>
    </row>
    <row r="13" spans="1:10" ht="16.5" customHeight="1">
      <c r="A13" s="384"/>
      <c r="B13" s="389"/>
      <c r="C13" s="389"/>
      <c r="D13" s="389"/>
      <c r="E13" s="390" t="s">
        <v>338</v>
      </c>
      <c r="F13" s="391"/>
      <c r="G13" s="391"/>
      <c r="H13" s="391"/>
      <c r="I13" s="391"/>
      <c r="J13" s="388"/>
    </row>
    <row r="14" spans="1:10" ht="12.75" customHeight="1">
      <c r="A14" s="384"/>
      <c r="B14" s="389"/>
      <c r="C14" s="389"/>
      <c r="D14" s="389"/>
      <c r="E14" s="390"/>
      <c r="F14" s="391"/>
      <c r="G14" s="391"/>
      <c r="H14" s="391"/>
      <c r="I14" s="391"/>
      <c r="J14" s="388"/>
    </row>
    <row r="15" spans="1:10" ht="24.75" customHeight="1">
      <c r="A15" s="392"/>
      <c r="B15" s="393"/>
      <c r="C15" s="393"/>
      <c r="D15" s="393"/>
      <c r="E15" s="394"/>
      <c r="F15" s="395"/>
      <c r="G15" s="395"/>
      <c r="H15" s="395"/>
      <c r="I15" s="395"/>
      <c r="J15" s="396"/>
    </row>
    <row r="16" spans="1:10" ht="8.1" customHeight="1">
      <c r="B16" s="397"/>
      <c r="C16" s="397"/>
      <c r="D16" s="398"/>
      <c r="E16" s="399"/>
      <c r="F16" s="400"/>
      <c r="G16" s="401"/>
      <c r="H16" s="401"/>
      <c r="I16" s="401"/>
    </row>
    <row r="17" spans="2:14" s="402" customFormat="1" ht="15" customHeight="1">
      <c r="B17" s="403" t="s">
        <v>102</v>
      </c>
      <c r="C17" s="403"/>
      <c r="D17" s="403"/>
      <c r="E17" s="404">
        <v>2022</v>
      </c>
      <c r="F17" s="405"/>
      <c r="G17" s="406">
        <v>68</v>
      </c>
      <c r="H17" s="406"/>
      <c r="I17" s="406">
        <v>4218</v>
      </c>
    </row>
    <row r="18" spans="2:14" s="402" customFormat="1" ht="15" customHeight="1">
      <c r="B18" s="407" t="s">
        <v>103</v>
      </c>
      <c r="C18" s="408"/>
      <c r="D18" s="408"/>
      <c r="E18" s="404">
        <v>2023</v>
      </c>
      <c r="F18" s="409"/>
      <c r="G18" s="406">
        <v>66</v>
      </c>
      <c r="H18" s="406"/>
      <c r="I18" s="406">
        <v>4439</v>
      </c>
    </row>
    <row r="19" spans="2:14" s="402" customFormat="1" ht="15" customHeight="1">
      <c r="B19" s="398"/>
      <c r="C19" s="398"/>
      <c r="D19" s="410"/>
      <c r="E19" s="404">
        <v>2024</v>
      </c>
      <c r="F19" s="409"/>
      <c r="G19" s="409">
        <v>67</v>
      </c>
      <c r="H19" s="409"/>
      <c r="I19" s="411">
        <v>4488</v>
      </c>
    </row>
    <row r="20" spans="2:14" s="402" customFormat="1" ht="8.1" customHeight="1">
      <c r="E20" s="404"/>
      <c r="F20" s="412"/>
      <c r="G20" s="406"/>
      <c r="H20" s="406"/>
      <c r="I20" s="406"/>
    </row>
    <row r="21" spans="2:14" s="402" customFormat="1" ht="15" customHeight="1">
      <c r="B21" s="413" t="s">
        <v>67</v>
      </c>
      <c r="C21" s="403" t="s">
        <v>68</v>
      </c>
      <c r="E21" s="404">
        <v>2022</v>
      </c>
      <c r="F21" s="412"/>
      <c r="G21" s="406">
        <v>41</v>
      </c>
      <c r="H21" s="412"/>
      <c r="I21" s="406">
        <v>1457</v>
      </c>
    </row>
    <row r="22" spans="2:14" s="402" customFormat="1" ht="13.5">
      <c r="B22" s="414"/>
      <c r="C22" s="415" t="s">
        <v>339</v>
      </c>
      <c r="E22" s="404">
        <v>2023</v>
      </c>
      <c r="F22" s="412"/>
      <c r="G22" s="406">
        <v>39</v>
      </c>
      <c r="H22" s="412"/>
      <c r="I22" s="406">
        <v>1762</v>
      </c>
    </row>
    <row r="23" spans="2:14" s="402" customFormat="1" ht="15" customHeight="1">
      <c r="B23" s="400"/>
      <c r="E23" s="404">
        <v>2024</v>
      </c>
      <c r="F23" s="412"/>
      <c r="G23" s="406">
        <v>40</v>
      </c>
      <c r="H23" s="412"/>
      <c r="I23" s="406">
        <v>1778</v>
      </c>
    </row>
    <row r="24" spans="2:14" s="402" customFormat="1" ht="8.1" customHeight="1">
      <c r="B24" s="400"/>
      <c r="E24" s="416"/>
      <c r="F24" s="412"/>
      <c r="G24" s="417"/>
      <c r="I24" s="417"/>
    </row>
    <row r="25" spans="2:14" s="402" customFormat="1" ht="15" customHeight="1">
      <c r="B25" s="418" t="s">
        <v>69</v>
      </c>
      <c r="C25" s="419" t="s">
        <v>140</v>
      </c>
      <c r="E25" s="416">
        <v>2022</v>
      </c>
      <c r="F25" s="412"/>
      <c r="G25" s="417">
        <v>18</v>
      </c>
      <c r="H25" s="412"/>
      <c r="I25" s="417">
        <v>946</v>
      </c>
    </row>
    <row r="26" spans="2:14" s="402" customFormat="1" ht="15" customHeight="1">
      <c r="B26" s="420"/>
      <c r="C26" s="415" t="s">
        <v>233</v>
      </c>
      <c r="E26" s="416">
        <v>2023</v>
      </c>
      <c r="F26" s="412"/>
      <c r="G26" s="417">
        <v>18</v>
      </c>
      <c r="H26" s="412"/>
      <c r="I26" s="417">
        <v>1218</v>
      </c>
    </row>
    <row r="27" spans="2:14" s="402" customFormat="1" ht="15" customHeight="1">
      <c r="B27" s="421"/>
      <c r="E27" s="416">
        <v>2024</v>
      </c>
      <c r="G27" s="402">
        <v>19</v>
      </c>
      <c r="I27" s="422">
        <v>1144</v>
      </c>
    </row>
    <row r="28" spans="2:14" s="402" customFormat="1" ht="8.1" customHeight="1">
      <c r="B28" s="421"/>
      <c r="E28" s="416"/>
      <c r="F28" s="412"/>
      <c r="G28" s="417"/>
      <c r="I28" s="417"/>
      <c r="N28" s="384"/>
    </row>
    <row r="29" spans="2:14" s="402" customFormat="1" ht="15" customHeight="1">
      <c r="B29" s="418" t="s">
        <v>70</v>
      </c>
      <c r="C29" s="419" t="s">
        <v>73</v>
      </c>
      <c r="E29" s="416">
        <v>2022</v>
      </c>
      <c r="F29" s="412"/>
      <c r="G29" s="417">
        <v>9</v>
      </c>
      <c r="H29" s="412"/>
      <c r="I29" s="417">
        <v>321</v>
      </c>
    </row>
    <row r="30" spans="2:14" s="402" customFormat="1" ht="15" customHeight="1">
      <c r="B30" s="420"/>
      <c r="C30" s="398"/>
      <c r="D30" s="397"/>
      <c r="E30" s="416">
        <v>2023</v>
      </c>
      <c r="F30" s="412"/>
      <c r="G30" s="417">
        <v>9</v>
      </c>
      <c r="H30" s="412"/>
      <c r="I30" s="417">
        <v>289</v>
      </c>
    </row>
    <row r="31" spans="2:14" s="402" customFormat="1" ht="15" customHeight="1">
      <c r="B31" s="421"/>
      <c r="E31" s="416">
        <v>2024</v>
      </c>
      <c r="G31" s="402">
        <v>9</v>
      </c>
      <c r="I31" s="402">
        <v>357</v>
      </c>
    </row>
    <row r="32" spans="2:14" s="402" customFormat="1" ht="8.1" customHeight="1">
      <c r="B32" s="421"/>
      <c r="E32" s="416"/>
      <c r="F32" s="419"/>
      <c r="G32" s="417"/>
      <c r="I32" s="417"/>
    </row>
    <row r="33" spans="2:9" s="402" customFormat="1" ht="15" customHeight="1">
      <c r="B33" s="418" t="s">
        <v>71</v>
      </c>
      <c r="C33" s="419" t="s">
        <v>74</v>
      </c>
      <c r="E33" s="416">
        <v>2022</v>
      </c>
      <c r="F33" s="412"/>
      <c r="G33" s="417">
        <v>10</v>
      </c>
      <c r="H33" s="412"/>
      <c r="I33" s="417">
        <v>162</v>
      </c>
    </row>
    <row r="34" spans="2:9" s="402" customFormat="1" ht="15" customHeight="1">
      <c r="B34" s="420"/>
      <c r="C34" s="415" t="s">
        <v>75</v>
      </c>
      <c r="E34" s="416">
        <v>2023</v>
      </c>
      <c r="F34" s="412"/>
      <c r="G34" s="417">
        <v>10</v>
      </c>
      <c r="H34" s="412"/>
      <c r="I34" s="417">
        <v>214</v>
      </c>
    </row>
    <row r="35" spans="2:9" s="402" customFormat="1" ht="15" customHeight="1">
      <c r="B35" s="421"/>
      <c r="E35" s="416">
        <v>2024</v>
      </c>
      <c r="G35" s="402">
        <v>10</v>
      </c>
      <c r="I35" s="402">
        <v>213</v>
      </c>
    </row>
    <row r="36" spans="2:9" s="402" customFormat="1" ht="8.1" customHeight="1">
      <c r="B36" s="421"/>
      <c r="E36" s="416"/>
      <c r="F36" s="412"/>
      <c r="G36" s="417"/>
      <c r="H36" s="406"/>
      <c r="I36" s="417"/>
    </row>
    <row r="37" spans="2:9" s="402" customFormat="1" ht="15" customHeight="1">
      <c r="B37" s="418" t="s">
        <v>72</v>
      </c>
      <c r="C37" s="419" t="s">
        <v>76</v>
      </c>
      <c r="E37" s="416">
        <v>2022</v>
      </c>
      <c r="F37" s="412"/>
      <c r="G37" s="417">
        <v>4</v>
      </c>
      <c r="H37" s="412"/>
      <c r="I37" s="417">
        <v>28</v>
      </c>
    </row>
    <row r="38" spans="2:9" s="402" customFormat="1" ht="13.5">
      <c r="B38" s="414"/>
      <c r="C38" s="397"/>
      <c r="E38" s="416">
        <v>2023</v>
      </c>
      <c r="F38" s="412"/>
      <c r="G38" s="417">
        <v>2</v>
      </c>
      <c r="H38" s="412"/>
      <c r="I38" s="417">
        <v>41</v>
      </c>
    </row>
    <row r="39" spans="2:9" s="402" customFormat="1" ht="15" customHeight="1">
      <c r="B39" s="400"/>
      <c r="E39" s="416">
        <v>2024</v>
      </c>
      <c r="G39" s="402">
        <v>2</v>
      </c>
      <c r="I39" s="402">
        <v>64</v>
      </c>
    </row>
    <row r="40" spans="2:9" s="402" customFormat="1" ht="8.1" customHeight="1">
      <c r="B40" s="400"/>
      <c r="E40" s="404"/>
      <c r="F40" s="384"/>
      <c r="G40" s="406"/>
      <c r="H40" s="412"/>
      <c r="I40" s="406"/>
    </row>
    <row r="41" spans="2:9" s="402" customFormat="1" ht="15" customHeight="1">
      <c r="B41" s="413" t="s">
        <v>77</v>
      </c>
      <c r="C41" s="419" t="s">
        <v>79</v>
      </c>
      <c r="E41" s="404">
        <v>2022</v>
      </c>
      <c r="F41" s="423"/>
      <c r="G41" s="406">
        <v>10</v>
      </c>
      <c r="H41" s="405"/>
      <c r="I41" s="406">
        <v>956</v>
      </c>
    </row>
    <row r="42" spans="2:9" s="402" customFormat="1" ht="15" customHeight="1">
      <c r="B42" s="420"/>
      <c r="C42" s="415" t="s">
        <v>297</v>
      </c>
      <c r="E42" s="404">
        <v>2023</v>
      </c>
      <c r="F42" s="423"/>
      <c r="G42" s="406">
        <v>10</v>
      </c>
      <c r="H42" s="405"/>
      <c r="I42" s="406">
        <v>868</v>
      </c>
    </row>
    <row r="43" spans="2:9" s="402" customFormat="1" ht="15" customHeight="1">
      <c r="B43" s="420"/>
      <c r="C43" s="419"/>
      <c r="E43" s="404">
        <v>2024</v>
      </c>
      <c r="F43" s="409"/>
      <c r="G43" s="409">
        <v>10</v>
      </c>
      <c r="H43" s="409"/>
      <c r="I43" s="411">
        <v>1126</v>
      </c>
    </row>
    <row r="44" spans="2:9" s="402" customFormat="1" ht="8.1" customHeight="1">
      <c r="B44" s="420"/>
      <c r="C44" s="419"/>
      <c r="E44" s="416"/>
      <c r="F44" s="384"/>
      <c r="G44" s="424"/>
      <c r="I44" s="417"/>
    </row>
    <row r="45" spans="2:9" s="402" customFormat="1" ht="13.5">
      <c r="B45" s="418" t="s">
        <v>69</v>
      </c>
      <c r="C45" s="419" t="s">
        <v>81</v>
      </c>
      <c r="E45" s="416">
        <v>2022</v>
      </c>
      <c r="F45" s="384"/>
      <c r="G45" s="424">
        <v>7</v>
      </c>
      <c r="H45" s="384"/>
      <c r="I45" s="425">
        <v>798</v>
      </c>
    </row>
    <row r="46" spans="2:9" s="402" customFormat="1" ht="13.5">
      <c r="B46" s="418"/>
      <c r="C46" s="397"/>
      <c r="E46" s="416">
        <v>2023</v>
      </c>
      <c r="F46" s="384"/>
      <c r="G46" s="424">
        <v>7</v>
      </c>
      <c r="H46" s="384"/>
      <c r="I46" s="425">
        <v>761</v>
      </c>
    </row>
    <row r="47" spans="2:9" s="402" customFormat="1" ht="13.5">
      <c r="B47" s="420"/>
      <c r="C47" s="426"/>
      <c r="E47" s="416">
        <v>2024</v>
      </c>
      <c r="G47" s="402">
        <v>7</v>
      </c>
      <c r="I47" s="402">
        <v>870</v>
      </c>
    </row>
    <row r="48" spans="2:9" s="402" customFormat="1" ht="8.1" customHeight="1">
      <c r="B48" s="420"/>
      <c r="C48" s="426"/>
      <c r="E48" s="416"/>
      <c r="F48" s="427"/>
      <c r="G48" s="428"/>
      <c r="H48" s="427"/>
      <c r="I48" s="425"/>
    </row>
    <row r="49" spans="2:9" s="402" customFormat="1" ht="15" customHeight="1">
      <c r="B49" s="418" t="s">
        <v>70</v>
      </c>
      <c r="C49" s="419" t="s">
        <v>80</v>
      </c>
      <c r="E49" s="416">
        <v>2022</v>
      </c>
      <c r="G49" s="428">
        <v>1</v>
      </c>
      <c r="I49" s="417">
        <v>80</v>
      </c>
    </row>
    <row r="50" spans="2:9" s="402" customFormat="1" ht="15" customHeight="1">
      <c r="B50" s="418"/>
      <c r="C50" s="397" t="s">
        <v>161</v>
      </c>
      <c r="E50" s="416">
        <v>2023</v>
      </c>
      <c r="G50" s="428">
        <v>1</v>
      </c>
      <c r="I50" s="402">
        <v>11</v>
      </c>
    </row>
    <row r="51" spans="2:9" s="402" customFormat="1" ht="13.5" customHeight="1">
      <c r="B51" s="420"/>
      <c r="E51" s="416">
        <v>2024</v>
      </c>
      <c r="G51" s="402">
        <v>1</v>
      </c>
      <c r="I51" s="402">
        <v>137</v>
      </c>
    </row>
    <row r="52" spans="2:9" s="402" customFormat="1" ht="8.1" customHeight="1">
      <c r="B52" s="420"/>
      <c r="C52" s="397"/>
      <c r="E52" s="416"/>
      <c r="H52" s="417"/>
    </row>
    <row r="53" spans="2:9" s="402" customFormat="1" ht="13.5">
      <c r="B53" s="418" t="s">
        <v>71</v>
      </c>
      <c r="C53" s="419" t="s">
        <v>212</v>
      </c>
      <c r="E53" s="416">
        <v>2022</v>
      </c>
      <c r="G53" s="402">
        <v>2</v>
      </c>
      <c r="I53" s="417">
        <v>78</v>
      </c>
    </row>
    <row r="54" spans="2:9" s="402" customFormat="1" ht="13.5">
      <c r="B54" s="420"/>
      <c r="E54" s="416">
        <v>2023</v>
      </c>
      <c r="G54" s="402">
        <v>2</v>
      </c>
      <c r="I54" s="417">
        <v>96</v>
      </c>
    </row>
    <row r="55" spans="2:9" s="402" customFormat="1" ht="13.5">
      <c r="B55" s="400"/>
      <c r="E55" s="416">
        <v>2024</v>
      </c>
      <c r="G55" s="402">
        <v>2</v>
      </c>
      <c r="I55" s="402">
        <v>119</v>
      </c>
    </row>
    <row r="56" spans="2:9" s="402" customFormat="1" ht="8.1" customHeight="1">
      <c r="B56" s="429"/>
      <c r="C56" s="426"/>
      <c r="E56" s="404"/>
      <c r="G56" s="406"/>
      <c r="I56" s="406"/>
    </row>
    <row r="57" spans="2:9" s="402" customFormat="1" ht="13.5">
      <c r="B57" s="413" t="s">
        <v>83</v>
      </c>
      <c r="C57" s="419" t="s">
        <v>85</v>
      </c>
      <c r="E57" s="404">
        <v>2022</v>
      </c>
      <c r="F57" s="409"/>
      <c r="G57" s="406">
        <v>17</v>
      </c>
      <c r="H57" s="409"/>
      <c r="I57" s="406">
        <v>1805</v>
      </c>
    </row>
    <row r="58" spans="2:9" s="402" customFormat="1" ht="13.5">
      <c r="B58" s="420"/>
      <c r="C58" s="397" t="s">
        <v>340</v>
      </c>
      <c r="E58" s="404">
        <v>2023</v>
      </c>
      <c r="F58" s="409"/>
      <c r="G58" s="406">
        <v>17</v>
      </c>
      <c r="H58" s="409"/>
      <c r="I58" s="406">
        <v>1809</v>
      </c>
    </row>
    <row r="59" spans="2:9" s="402" customFormat="1" ht="13.5">
      <c r="B59" s="414"/>
      <c r="C59" s="430"/>
      <c r="E59" s="404">
        <v>2024</v>
      </c>
      <c r="F59" s="409"/>
      <c r="G59" s="409">
        <v>17</v>
      </c>
      <c r="H59" s="409"/>
      <c r="I59" s="411">
        <v>1584</v>
      </c>
    </row>
    <row r="60" spans="2:9" s="402" customFormat="1" ht="8.1" customHeight="1">
      <c r="B60" s="414"/>
      <c r="C60" s="430"/>
      <c r="E60" s="416"/>
      <c r="H60" s="431"/>
      <c r="I60" s="431"/>
    </row>
    <row r="61" spans="2:9" s="402" customFormat="1" ht="13.5">
      <c r="B61" s="418" t="s">
        <v>69</v>
      </c>
      <c r="C61" s="419" t="s">
        <v>87</v>
      </c>
      <c r="E61" s="416">
        <v>2022</v>
      </c>
      <c r="G61" s="402">
        <v>10</v>
      </c>
      <c r="H61" s="431"/>
      <c r="I61" s="431">
        <v>1046</v>
      </c>
    </row>
    <row r="62" spans="2:9" s="402" customFormat="1" ht="13.5">
      <c r="B62" s="418"/>
      <c r="C62" s="397"/>
      <c r="E62" s="416">
        <v>2023</v>
      </c>
      <c r="G62" s="402">
        <v>10</v>
      </c>
      <c r="H62" s="431"/>
      <c r="I62" s="431">
        <v>1100</v>
      </c>
    </row>
    <row r="63" spans="2:9" s="402" customFormat="1" ht="13.5">
      <c r="B63" s="420"/>
      <c r="C63" s="397"/>
      <c r="E63" s="416">
        <v>2024</v>
      </c>
      <c r="G63" s="402">
        <v>10</v>
      </c>
      <c r="I63" s="422">
        <v>1012</v>
      </c>
    </row>
    <row r="64" spans="2:9" s="402" customFormat="1" ht="8.1" customHeight="1">
      <c r="B64" s="420"/>
      <c r="C64" s="397"/>
      <c r="E64" s="416"/>
      <c r="G64" s="428"/>
      <c r="H64" s="431"/>
      <c r="I64" s="431"/>
    </row>
    <row r="65" spans="1:10" s="402" customFormat="1" ht="13.5">
      <c r="B65" s="418" t="s">
        <v>70</v>
      </c>
      <c r="C65" s="419" t="s">
        <v>88</v>
      </c>
      <c r="E65" s="416">
        <v>2022</v>
      </c>
      <c r="G65" s="428">
        <v>2</v>
      </c>
      <c r="H65" s="431"/>
      <c r="I65" s="431">
        <v>203</v>
      </c>
    </row>
    <row r="66" spans="1:10" s="402" customFormat="1" ht="13.5">
      <c r="B66" s="418"/>
      <c r="C66" s="397"/>
      <c r="E66" s="416">
        <v>2023</v>
      </c>
      <c r="G66" s="428">
        <v>2</v>
      </c>
      <c r="H66" s="431"/>
      <c r="I66" s="431">
        <v>199</v>
      </c>
    </row>
    <row r="67" spans="1:10" s="402" customFormat="1" ht="13.5">
      <c r="B67" s="420"/>
      <c r="C67" s="432"/>
      <c r="E67" s="416">
        <v>2024</v>
      </c>
      <c r="G67" s="402">
        <v>2</v>
      </c>
      <c r="I67" s="402">
        <v>175</v>
      </c>
    </row>
    <row r="68" spans="1:10" s="402" customFormat="1" ht="8.1" customHeight="1">
      <c r="B68" s="420"/>
      <c r="C68" s="432"/>
      <c r="E68" s="416"/>
    </row>
    <row r="69" spans="1:10" s="402" customFormat="1" ht="13.5">
      <c r="B69" s="418" t="s">
        <v>71</v>
      </c>
      <c r="C69" s="419" t="s">
        <v>90</v>
      </c>
      <c r="E69" s="416">
        <v>2022</v>
      </c>
      <c r="G69" s="402">
        <v>5</v>
      </c>
      <c r="I69" s="402">
        <v>556</v>
      </c>
    </row>
    <row r="70" spans="1:10" s="402" customFormat="1" ht="13.5">
      <c r="B70" s="433"/>
      <c r="C70" s="433"/>
      <c r="D70" s="397"/>
      <c r="E70" s="416">
        <v>2023</v>
      </c>
      <c r="G70" s="402">
        <v>5</v>
      </c>
      <c r="I70" s="402">
        <v>510</v>
      </c>
    </row>
    <row r="71" spans="1:10" s="402" customFormat="1" ht="13.5">
      <c r="B71" s="433"/>
      <c r="C71" s="433"/>
      <c r="D71" s="426"/>
      <c r="E71" s="416">
        <v>2024</v>
      </c>
      <c r="G71" s="402">
        <v>5</v>
      </c>
      <c r="I71" s="402">
        <v>397</v>
      </c>
    </row>
    <row r="72" spans="1:10" ht="8.1" customHeight="1" thickBot="1">
      <c r="A72" s="434"/>
      <c r="B72" s="434"/>
      <c r="C72" s="434"/>
      <c r="D72" s="435"/>
      <c r="E72" s="436"/>
      <c r="F72" s="436"/>
      <c r="G72" s="436"/>
      <c r="H72" s="436"/>
      <c r="I72" s="436"/>
      <c r="J72" s="434"/>
    </row>
    <row r="73" spans="1:10" ht="16.5" customHeight="1">
      <c r="E73" s="437"/>
      <c r="J73" s="438" t="s">
        <v>303</v>
      </c>
    </row>
    <row r="74" spans="1:10" ht="15" customHeight="1">
      <c r="C74" s="439"/>
      <c r="D74" s="439"/>
      <c r="J74" s="440" t="s">
        <v>304</v>
      </c>
    </row>
    <row r="75" spans="1:10">
      <c r="F75" s="384"/>
      <c r="G75" s="384"/>
      <c r="H75" s="384"/>
      <c r="I75" s="384"/>
    </row>
    <row r="76" spans="1:10">
      <c r="F76" s="384"/>
      <c r="G76" s="384"/>
      <c r="H76" s="384"/>
      <c r="I76" s="384"/>
    </row>
  </sheetData>
  <mergeCells count="4">
    <mergeCell ref="B10:D15"/>
    <mergeCell ref="E10:E15"/>
    <mergeCell ref="F10:G15"/>
    <mergeCell ref="H10:I15"/>
  </mergeCells>
  <hyperlinks>
    <hyperlink ref="J1:J2" r:id="rId1" display="PERKHIDMATAN KEBAJIKAN" xr:uid="{665122AD-49B3-4E23-A36B-8E216BA1BDBB}"/>
  </hyperlinks>
  <printOptions horizontalCentered="1"/>
  <pageMargins left="0.55118110236220497" right="0.55118110236220497" top="0.39370078740157499" bottom="0.59055008748906401" header="0.39370078740157499" footer="0.39370078740157499"/>
  <pageSetup paperSize="9" scale="80"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9711-DC9B-4236-8A35-872EFE437418}">
  <dimension ref="A1:FJ97"/>
  <sheetViews>
    <sheetView showGridLines="0" view="pageBreakPreview" zoomScale="90" zoomScaleNormal="106" zoomScaleSheetLayoutView="90" workbookViewId="0">
      <selection activeCell="B6" sqref="B6"/>
    </sheetView>
  </sheetViews>
  <sheetFormatPr defaultColWidth="9.140625" defaultRowHeight="16.5"/>
  <cols>
    <col min="1" max="1" width="1.7109375" style="441" customWidth="1"/>
    <col min="2" max="2" width="11.28515625" style="441" customWidth="1"/>
    <col min="3" max="3" width="7.7109375" style="441" customWidth="1"/>
    <col min="4" max="4" width="7.140625" style="441" customWidth="1"/>
    <col min="5" max="5" width="8.5703125" style="441" customWidth="1"/>
    <col min="6" max="6" width="12.5703125" style="441" customWidth="1"/>
    <col min="7" max="7" width="15.28515625" style="441" customWidth="1"/>
    <col min="8" max="8" width="9" style="441" customWidth="1"/>
    <col min="9" max="9" width="14.85546875" style="441" customWidth="1"/>
    <col min="10" max="10" width="10.140625" style="441" customWidth="1"/>
    <col min="11" max="11" width="8.28515625" style="441" customWidth="1"/>
    <col min="12" max="12" width="11.7109375" style="441" customWidth="1"/>
    <col min="13" max="13" width="1.7109375" style="441" customWidth="1"/>
    <col min="14" max="16384" width="9.140625" style="441"/>
  </cols>
  <sheetData>
    <row r="1" spans="1:13" ht="15" customHeight="1">
      <c r="M1" s="342" t="s">
        <v>0</v>
      </c>
    </row>
    <row r="2" spans="1:13" ht="15" customHeight="1">
      <c r="M2" s="343" t="s">
        <v>1</v>
      </c>
    </row>
    <row r="3" spans="1:13" ht="15" customHeight="1"/>
    <row r="4" spans="1:13" ht="15" customHeight="1"/>
    <row r="5" spans="1:13">
      <c r="B5" s="372" t="s">
        <v>277</v>
      </c>
      <c r="C5" s="442" t="s">
        <v>341</v>
      </c>
      <c r="D5" s="443"/>
      <c r="E5" s="374"/>
      <c r="F5" s="374"/>
    </row>
    <row r="6" spans="1:13">
      <c r="B6" s="372"/>
      <c r="C6" s="444" t="s">
        <v>331</v>
      </c>
      <c r="D6" s="443"/>
      <c r="E6" s="374"/>
      <c r="F6" s="374"/>
    </row>
    <row r="7" spans="1:13">
      <c r="B7" s="445" t="s">
        <v>278</v>
      </c>
      <c r="C7" s="446" t="s">
        <v>342</v>
      </c>
      <c r="D7" s="447"/>
      <c r="E7" s="448"/>
      <c r="F7" s="448"/>
      <c r="G7" s="448"/>
      <c r="H7" s="448"/>
      <c r="I7" s="448"/>
      <c r="J7" s="448"/>
      <c r="K7" s="448"/>
      <c r="L7" s="448"/>
    </row>
    <row r="8" spans="1:13">
      <c r="B8" s="445"/>
      <c r="C8" s="449" t="s">
        <v>331</v>
      </c>
      <c r="D8" s="447"/>
      <c r="E8" s="448"/>
      <c r="F8" s="448"/>
      <c r="G8" s="448"/>
      <c r="H8" s="448"/>
      <c r="I8" s="448"/>
      <c r="J8" s="448"/>
      <c r="K8" s="448"/>
      <c r="L8" s="448"/>
    </row>
    <row r="9" spans="1:13" ht="9.9499999999999993" customHeight="1" thickBot="1">
      <c r="A9" s="450"/>
      <c r="D9" s="451"/>
      <c r="M9" s="452"/>
    </row>
    <row r="10" spans="1:13" ht="5.25" customHeight="1" thickTop="1">
      <c r="A10" s="453"/>
      <c r="B10" s="454" t="s">
        <v>4</v>
      </c>
      <c r="C10" s="454"/>
      <c r="D10" s="455"/>
      <c r="E10" s="454"/>
      <c r="F10" s="456" t="s">
        <v>4</v>
      </c>
      <c r="G10" s="456" t="s">
        <v>4</v>
      </c>
      <c r="H10" s="456"/>
      <c r="I10" s="456"/>
      <c r="J10" s="456"/>
      <c r="K10" s="456"/>
      <c r="L10" s="456"/>
      <c r="M10" s="456"/>
    </row>
    <row r="11" spans="1:13" s="461" customFormat="1" ht="15.95" customHeight="1">
      <c r="A11" s="457"/>
      <c r="B11" s="458" t="s">
        <v>34</v>
      </c>
      <c r="C11" s="458"/>
      <c r="D11" s="459" t="s">
        <v>337</v>
      </c>
      <c r="E11" s="460" t="s">
        <v>2</v>
      </c>
      <c r="F11" s="460" t="s">
        <v>32</v>
      </c>
      <c r="G11" s="460" t="s">
        <v>31</v>
      </c>
      <c r="H11" s="460" t="s">
        <v>158</v>
      </c>
      <c r="I11" s="460" t="s">
        <v>30</v>
      </c>
      <c r="J11" s="460" t="s">
        <v>60</v>
      </c>
      <c r="K11" s="460" t="s">
        <v>62</v>
      </c>
      <c r="L11" s="460" t="s">
        <v>301</v>
      </c>
      <c r="M11" s="460"/>
    </row>
    <row r="12" spans="1:13" s="461" customFormat="1" ht="15" customHeight="1">
      <c r="A12" s="457"/>
      <c r="B12" s="462" t="s">
        <v>33</v>
      </c>
      <c r="C12" s="462"/>
      <c r="D12" s="463" t="s">
        <v>338</v>
      </c>
      <c r="E12" s="464" t="s">
        <v>3</v>
      </c>
      <c r="F12" s="464" t="s">
        <v>28</v>
      </c>
      <c r="G12" s="464" t="s">
        <v>27</v>
      </c>
      <c r="H12" s="464" t="s">
        <v>59</v>
      </c>
      <c r="I12" s="460" t="s">
        <v>26</v>
      </c>
      <c r="J12" s="464" t="s">
        <v>61</v>
      </c>
      <c r="K12" s="464"/>
      <c r="L12" s="460" t="s">
        <v>298</v>
      </c>
      <c r="M12" s="464"/>
    </row>
    <row r="13" spans="1:13" s="461" customFormat="1" ht="15.75" customHeight="1">
      <c r="A13" s="457"/>
      <c r="B13" s="457"/>
      <c r="C13" s="457"/>
      <c r="D13" s="465"/>
      <c r="E13" s="464"/>
      <c r="F13" s="464" t="s">
        <v>24</v>
      </c>
      <c r="G13" s="464"/>
      <c r="H13" s="464"/>
      <c r="I13" s="464" t="s">
        <v>23</v>
      </c>
      <c r="J13" s="464"/>
      <c r="K13" s="464"/>
      <c r="L13" s="460" t="s">
        <v>269</v>
      </c>
      <c r="M13" s="466"/>
    </row>
    <row r="14" spans="1:13" s="461" customFormat="1" ht="15.75" customHeight="1">
      <c r="A14" s="457"/>
      <c r="B14" s="457"/>
      <c r="C14" s="457"/>
      <c r="D14" s="465"/>
      <c r="E14" s="464"/>
      <c r="F14" s="464"/>
      <c r="G14" s="464"/>
      <c r="H14" s="464"/>
      <c r="I14" s="464" t="s">
        <v>22</v>
      </c>
      <c r="J14" s="464"/>
      <c r="K14" s="467"/>
      <c r="L14" s="464" t="s">
        <v>300</v>
      </c>
      <c r="M14" s="466"/>
    </row>
    <row r="15" spans="1:13" s="461" customFormat="1" ht="15.75" customHeight="1">
      <c r="A15" s="457"/>
      <c r="B15" s="457"/>
      <c r="C15" s="457"/>
      <c r="D15" s="465"/>
      <c r="E15" s="464"/>
      <c r="F15" s="464"/>
      <c r="G15" s="464"/>
      <c r="H15" s="464"/>
      <c r="I15" s="464"/>
      <c r="J15" s="464"/>
      <c r="K15" s="467"/>
      <c r="L15" s="464" t="s">
        <v>299</v>
      </c>
      <c r="M15" s="466"/>
    </row>
    <row r="16" spans="1:13" s="461" customFormat="1" ht="6.75" customHeight="1">
      <c r="A16" s="468"/>
      <c r="B16" s="468"/>
      <c r="C16" s="468"/>
      <c r="D16" s="469"/>
      <c r="E16" s="470"/>
      <c r="F16" s="471"/>
      <c r="G16" s="470"/>
      <c r="H16" s="470"/>
      <c r="I16" s="470"/>
      <c r="J16" s="470"/>
      <c r="K16" s="470"/>
      <c r="L16" s="470"/>
      <c r="M16" s="470"/>
    </row>
    <row r="17" spans="1:13" s="461" customFormat="1" ht="6.95" customHeight="1">
      <c r="A17" s="472"/>
      <c r="B17" s="457"/>
      <c r="C17" s="457"/>
      <c r="D17" s="465"/>
      <c r="E17" s="473"/>
      <c r="F17" s="466"/>
      <c r="G17" s="466"/>
      <c r="H17" s="466"/>
      <c r="I17" s="466"/>
      <c r="J17" s="466"/>
      <c r="K17" s="466"/>
      <c r="L17" s="466"/>
      <c r="M17" s="466"/>
    </row>
    <row r="18" spans="1:13" s="461" customFormat="1" ht="12.95" customHeight="1">
      <c r="B18" s="474" t="s">
        <v>343</v>
      </c>
      <c r="C18" s="474"/>
      <c r="D18" s="475">
        <v>2022</v>
      </c>
      <c r="E18" s="476">
        <f t="shared" ref="E18:L20" si="0">SUM(E22,E26,E30,E34,E38,E42,E46,E50,E54,E58,E62,E66,E70,E74,E78)</f>
        <v>674548</v>
      </c>
      <c r="F18" s="476">
        <f t="shared" si="0"/>
        <v>59143</v>
      </c>
      <c r="G18" s="476">
        <f t="shared" si="0"/>
        <v>43962</v>
      </c>
      <c r="H18" s="476">
        <f t="shared" si="0"/>
        <v>245015</v>
      </c>
      <c r="I18" s="476">
        <f t="shared" si="0"/>
        <v>236972</v>
      </c>
      <c r="J18" s="476">
        <f t="shared" si="0"/>
        <v>3509</v>
      </c>
      <c r="K18" s="476">
        <f t="shared" si="0"/>
        <v>55064</v>
      </c>
      <c r="L18" s="476">
        <f t="shared" si="0"/>
        <v>30883</v>
      </c>
    </row>
    <row r="19" spans="1:13" s="461" customFormat="1" ht="12.95" customHeight="1">
      <c r="B19" s="477"/>
      <c r="C19" s="477"/>
      <c r="D19" s="475">
        <v>2023</v>
      </c>
      <c r="E19" s="476">
        <f t="shared" si="0"/>
        <v>736607</v>
      </c>
      <c r="F19" s="476">
        <f t="shared" si="0"/>
        <v>63779</v>
      </c>
      <c r="G19" s="476">
        <f t="shared" si="0"/>
        <v>46510</v>
      </c>
      <c r="H19" s="476">
        <f t="shared" si="0"/>
        <v>265221</v>
      </c>
      <c r="I19" s="476">
        <f t="shared" si="0"/>
        <v>265503</v>
      </c>
      <c r="J19" s="476">
        <f t="shared" si="0"/>
        <v>3846</v>
      </c>
      <c r="K19" s="476">
        <f t="shared" si="0"/>
        <v>59053</v>
      </c>
      <c r="L19" s="476">
        <f t="shared" si="0"/>
        <v>32695</v>
      </c>
    </row>
    <row r="20" spans="1:13" s="461" customFormat="1" ht="12.95" customHeight="1">
      <c r="B20" s="477"/>
      <c r="C20" s="477"/>
      <c r="D20" s="475">
        <v>2024</v>
      </c>
      <c r="E20" s="476">
        <f t="shared" si="0"/>
        <v>805509</v>
      </c>
      <c r="F20" s="476">
        <f t="shared" si="0"/>
        <v>68665</v>
      </c>
      <c r="G20" s="476">
        <f t="shared" si="0"/>
        <v>49382</v>
      </c>
      <c r="H20" s="476">
        <f t="shared" si="0"/>
        <v>286634</v>
      </c>
      <c r="I20" s="476">
        <f t="shared" si="0"/>
        <v>299128</v>
      </c>
      <c r="J20" s="476">
        <f t="shared" si="0"/>
        <v>4136</v>
      </c>
      <c r="K20" s="476">
        <f t="shared" si="0"/>
        <v>63012</v>
      </c>
      <c r="L20" s="476">
        <f t="shared" si="0"/>
        <v>34552</v>
      </c>
      <c r="M20" s="478"/>
    </row>
    <row r="21" spans="1:13" s="461" customFormat="1" ht="6.95" customHeight="1">
      <c r="B21" s="479"/>
      <c r="C21" s="480"/>
      <c r="D21" s="481"/>
      <c r="E21" s="482"/>
      <c r="F21" s="482"/>
      <c r="G21" s="482"/>
      <c r="H21" s="482"/>
      <c r="I21" s="482"/>
      <c r="J21" s="482"/>
      <c r="K21" s="482"/>
      <c r="L21" s="482"/>
    </row>
    <row r="22" spans="1:13" s="461" customFormat="1" ht="13.5" customHeight="1">
      <c r="B22" s="477" t="s">
        <v>20</v>
      </c>
      <c r="C22" s="483"/>
      <c r="D22" s="481">
        <v>2022</v>
      </c>
      <c r="E22" s="482">
        <f>SUM(F22:L22)</f>
        <v>77850</v>
      </c>
      <c r="F22" s="482">
        <v>6280</v>
      </c>
      <c r="G22" s="482">
        <v>4767</v>
      </c>
      <c r="H22" s="482">
        <v>28479</v>
      </c>
      <c r="I22" s="482">
        <v>27022</v>
      </c>
      <c r="J22" s="482">
        <v>422</v>
      </c>
      <c r="K22" s="482">
        <v>7269</v>
      </c>
      <c r="L22" s="484">
        <v>3611</v>
      </c>
    </row>
    <row r="23" spans="1:13" s="461" customFormat="1" ht="13.5" customHeight="1">
      <c r="B23" s="477"/>
      <c r="C23" s="483"/>
      <c r="D23" s="481">
        <v>2023</v>
      </c>
      <c r="E23" s="482">
        <f>SUM(F23:L23)</f>
        <v>84660</v>
      </c>
      <c r="F23" s="482">
        <v>6786</v>
      </c>
      <c r="G23" s="482">
        <v>5054</v>
      </c>
      <c r="H23" s="482">
        <v>30555</v>
      </c>
      <c r="I23" s="482">
        <v>30286</v>
      </c>
      <c r="J23" s="482">
        <v>484</v>
      </c>
      <c r="K23" s="482">
        <v>7694</v>
      </c>
      <c r="L23" s="484">
        <v>3801</v>
      </c>
    </row>
    <row r="24" spans="1:13" s="461" customFormat="1" ht="13.5" customHeight="1">
      <c r="B24" s="477"/>
      <c r="C24" s="483"/>
      <c r="D24" s="481">
        <v>2024</v>
      </c>
      <c r="E24" s="482">
        <f>SUM(F24:L24)</f>
        <v>92287</v>
      </c>
      <c r="F24" s="482">
        <v>7358</v>
      </c>
      <c r="G24" s="482">
        <v>5308</v>
      </c>
      <c r="H24" s="482">
        <v>32949</v>
      </c>
      <c r="I24" s="482">
        <v>33896</v>
      </c>
      <c r="J24" s="482">
        <v>532</v>
      </c>
      <c r="K24" s="482">
        <v>8178</v>
      </c>
      <c r="L24" s="484">
        <v>4066</v>
      </c>
      <c r="M24" s="478"/>
    </row>
    <row r="25" spans="1:13" s="461" customFormat="1" ht="6.95" customHeight="1">
      <c r="B25" s="477"/>
      <c r="C25" s="485"/>
      <c r="D25" s="481"/>
      <c r="E25" s="482"/>
      <c r="F25" s="482"/>
      <c r="G25" s="482"/>
      <c r="H25" s="482"/>
      <c r="I25" s="482"/>
      <c r="J25" s="482"/>
      <c r="K25" s="482"/>
      <c r="L25" s="484"/>
    </row>
    <row r="26" spans="1:13" s="461" customFormat="1" ht="13.5" customHeight="1">
      <c r="B26" s="477" t="s">
        <v>19</v>
      </c>
      <c r="C26" s="483"/>
      <c r="D26" s="481">
        <v>2022</v>
      </c>
      <c r="E26" s="482">
        <f>SUM(F26:L26)</f>
        <v>58661</v>
      </c>
      <c r="F26" s="482">
        <v>6185</v>
      </c>
      <c r="G26" s="482">
        <v>3713</v>
      </c>
      <c r="H26" s="482">
        <v>23086</v>
      </c>
      <c r="I26" s="482">
        <v>17833</v>
      </c>
      <c r="J26" s="482">
        <v>374</v>
      </c>
      <c r="K26" s="482">
        <v>4740</v>
      </c>
      <c r="L26" s="484">
        <v>2730</v>
      </c>
    </row>
    <row r="27" spans="1:13" s="461" customFormat="1" ht="13.5" customHeight="1">
      <c r="B27" s="477"/>
      <c r="C27" s="483"/>
      <c r="D27" s="481">
        <v>2023</v>
      </c>
      <c r="E27" s="482">
        <f>SUM(F27:L27)</f>
        <v>63557</v>
      </c>
      <c r="F27" s="482">
        <v>6611</v>
      </c>
      <c r="G27" s="482">
        <v>3910</v>
      </c>
      <c r="H27" s="482">
        <v>25029</v>
      </c>
      <c r="I27" s="482">
        <v>19742</v>
      </c>
      <c r="J27" s="482">
        <v>404</v>
      </c>
      <c r="K27" s="482">
        <v>4994</v>
      </c>
      <c r="L27" s="484">
        <v>2867</v>
      </c>
    </row>
    <row r="28" spans="1:13" s="461" customFormat="1" ht="13.5" customHeight="1">
      <c r="B28" s="477"/>
      <c r="C28" s="483"/>
      <c r="D28" s="481">
        <v>2024</v>
      </c>
      <c r="E28" s="482">
        <f>SUM(F28:L28)</f>
        <v>68863</v>
      </c>
      <c r="F28" s="482">
        <v>7096</v>
      </c>
      <c r="G28" s="482">
        <v>4120</v>
      </c>
      <c r="H28" s="482">
        <v>26941</v>
      </c>
      <c r="I28" s="482">
        <v>21995</v>
      </c>
      <c r="J28" s="482">
        <v>429</v>
      </c>
      <c r="K28" s="482">
        <v>5294</v>
      </c>
      <c r="L28" s="484">
        <v>2988</v>
      </c>
      <c r="M28" s="478"/>
    </row>
    <row r="29" spans="1:13" s="461" customFormat="1" ht="6.95" customHeight="1">
      <c r="B29" s="477"/>
      <c r="C29" s="485"/>
      <c r="D29" s="481"/>
      <c r="E29" s="482"/>
      <c r="F29" s="482"/>
      <c r="G29" s="482"/>
      <c r="H29" s="482"/>
      <c r="I29" s="482"/>
      <c r="J29" s="482"/>
      <c r="K29" s="482"/>
      <c r="L29" s="484"/>
    </row>
    <row r="30" spans="1:13" s="461" customFormat="1" ht="13.5" customHeight="1">
      <c r="B30" s="477" t="s">
        <v>18</v>
      </c>
      <c r="C30" s="483"/>
      <c r="D30" s="481">
        <v>2022</v>
      </c>
      <c r="E30" s="482">
        <f>SUM(F30:L30)</f>
        <v>48136</v>
      </c>
      <c r="F30" s="482">
        <v>4276</v>
      </c>
      <c r="G30" s="482">
        <v>2853</v>
      </c>
      <c r="H30" s="482">
        <v>14876</v>
      </c>
      <c r="I30" s="482">
        <v>18437</v>
      </c>
      <c r="J30" s="482">
        <v>310</v>
      </c>
      <c r="K30" s="482">
        <v>5017</v>
      </c>
      <c r="L30" s="484">
        <v>2367</v>
      </c>
    </row>
    <row r="31" spans="1:13" s="461" customFormat="1" ht="13.5" customHeight="1">
      <c r="B31" s="477"/>
      <c r="C31" s="483"/>
      <c r="D31" s="481">
        <v>2023</v>
      </c>
      <c r="E31" s="482">
        <f>SUM(F31:L31)</f>
        <v>52099</v>
      </c>
      <c r="F31" s="482">
        <v>4592</v>
      </c>
      <c r="G31" s="482">
        <v>3008</v>
      </c>
      <c r="H31" s="482">
        <v>16113</v>
      </c>
      <c r="I31" s="482">
        <v>20322</v>
      </c>
      <c r="J31" s="482">
        <v>337</v>
      </c>
      <c r="K31" s="482">
        <v>5290</v>
      </c>
      <c r="L31" s="484">
        <v>2437</v>
      </c>
    </row>
    <row r="32" spans="1:13" s="461" customFormat="1" ht="13.5" customHeight="1">
      <c r="B32" s="477"/>
      <c r="C32" s="483"/>
      <c r="D32" s="481">
        <v>2024</v>
      </c>
      <c r="E32" s="482">
        <f>SUM(F32:L32)</f>
        <v>57014</v>
      </c>
      <c r="F32" s="482">
        <v>4909</v>
      </c>
      <c r="G32" s="482">
        <v>3238</v>
      </c>
      <c r="H32" s="482">
        <v>17440</v>
      </c>
      <c r="I32" s="482">
        <v>22868</v>
      </c>
      <c r="J32" s="482">
        <v>364</v>
      </c>
      <c r="K32" s="482">
        <v>5666</v>
      </c>
      <c r="L32" s="484">
        <v>2529</v>
      </c>
      <c r="M32" s="478"/>
    </row>
    <row r="33" spans="2:13" s="461" customFormat="1" ht="6.95" customHeight="1">
      <c r="B33" s="477"/>
      <c r="C33" s="485"/>
      <c r="D33" s="481"/>
      <c r="E33" s="482"/>
      <c r="F33" s="482"/>
      <c r="G33" s="482"/>
      <c r="H33" s="482"/>
      <c r="I33" s="482"/>
      <c r="J33" s="482"/>
      <c r="K33" s="482"/>
      <c r="L33" s="484"/>
    </row>
    <row r="34" spans="2:13" s="461" customFormat="1" ht="13.5" customHeight="1">
      <c r="B34" s="477" t="s">
        <v>17</v>
      </c>
      <c r="C34" s="483"/>
      <c r="D34" s="481">
        <v>2022</v>
      </c>
      <c r="E34" s="482">
        <f>SUM(F34:L34)</f>
        <v>30467</v>
      </c>
      <c r="F34" s="482">
        <v>2259</v>
      </c>
      <c r="G34" s="482">
        <v>2593</v>
      </c>
      <c r="H34" s="482">
        <v>11976</v>
      </c>
      <c r="I34" s="482">
        <v>10366</v>
      </c>
      <c r="J34" s="482">
        <v>141</v>
      </c>
      <c r="K34" s="482">
        <v>2198</v>
      </c>
      <c r="L34" s="484">
        <v>934</v>
      </c>
    </row>
    <row r="35" spans="2:13" s="461" customFormat="1" ht="13.5" customHeight="1">
      <c r="B35" s="477"/>
      <c r="C35" s="483"/>
      <c r="D35" s="481">
        <v>2023</v>
      </c>
      <c r="E35" s="482">
        <f>SUM(F35:L35)</f>
        <v>32604</v>
      </c>
      <c r="F35" s="482">
        <v>2414</v>
      </c>
      <c r="G35" s="482">
        <v>2735</v>
      </c>
      <c r="H35" s="482">
        <v>12658</v>
      </c>
      <c r="I35" s="482">
        <v>11359</v>
      </c>
      <c r="J35" s="482">
        <v>154</v>
      </c>
      <c r="K35" s="482">
        <v>2347</v>
      </c>
      <c r="L35" s="484">
        <v>937</v>
      </c>
    </row>
    <row r="36" spans="2:13" s="461" customFormat="1" ht="13.5" customHeight="1">
      <c r="B36" s="477"/>
      <c r="C36" s="483"/>
      <c r="D36" s="481">
        <v>2024</v>
      </c>
      <c r="E36" s="482">
        <f>SUM(F36:L36)</f>
        <v>35098</v>
      </c>
      <c r="F36" s="482">
        <v>2559</v>
      </c>
      <c r="G36" s="482">
        <v>2946</v>
      </c>
      <c r="H36" s="482">
        <v>13460</v>
      </c>
      <c r="I36" s="482">
        <v>12574</v>
      </c>
      <c r="J36" s="482">
        <v>162</v>
      </c>
      <c r="K36" s="482">
        <v>2438</v>
      </c>
      <c r="L36" s="484">
        <v>959</v>
      </c>
      <c r="M36" s="478"/>
    </row>
    <row r="37" spans="2:13" s="461" customFormat="1" ht="6.95" customHeight="1">
      <c r="B37" s="477"/>
      <c r="C37" s="485"/>
      <c r="D37" s="481"/>
      <c r="E37" s="482"/>
      <c r="F37" s="482"/>
      <c r="G37" s="482"/>
      <c r="H37" s="482"/>
      <c r="I37" s="482"/>
      <c r="J37" s="482"/>
      <c r="K37" s="482"/>
      <c r="L37" s="484"/>
    </row>
    <row r="38" spans="2:13" s="461" customFormat="1" ht="13.5" customHeight="1">
      <c r="B38" s="477" t="s">
        <v>16</v>
      </c>
      <c r="C38" s="483"/>
      <c r="D38" s="481">
        <v>2022</v>
      </c>
      <c r="E38" s="482">
        <f>SUM(F38:L38)</f>
        <v>30434</v>
      </c>
      <c r="F38" s="482">
        <v>2358</v>
      </c>
      <c r="G38" s="482">
        <v>2066</v>
      </c>
      <c r="H38" s="482">
        <v>12165</v>
      </c>
      <c r="I38" s="482">
        <v>9811</v>
      </c>
      <c r="J38" s="482">
        <v>111</v>
      </c>
      <c r="K38" s="482">
        <v>2446</v>
      </c>
      <c r="L38" s="484">
        <v>1477</v>
      </c>
    </row>
    <row r="39" spans="2:13" s="461" customFormat="1" ht="13.5" customHeight="1">
      <c r="B39" s="477"/>
      <c r="C39" s="483"/>
      <c r="D39" s="481">
        <v>2023</v>
      </c>
      <c r="E39" s="482">
        <f>SUM(F39:L39)</f>
        <v>32740</v>
      </c>
      <c r="F39" s="482">
        <v>2532</v>
      </c>
      <c r="G39" s="482">
        <v>2184</v>
      </c>
      <c r="H39" s="482">
        <v>12980</v>
      </c>
      <c r="I39" s="482">
        <v>10785</v>
      </c>
      <c r="J39" s="482">
        <v>119</v>
      </c>
      <c r="K39" s="482">
        <v>2613</v>
      </c>
      <c r="L39" s="484">
        <v>1527</v>
      </c>
    </row>
    <row r="40" spans="2:13" s="461" customFormat="1" ht="13.5" customHeight="1">
      <c r="B40" s="477"/>
      <c r="C40" s="483"/>
      <c r="D40" s="481">
        <v>2024</v>
      </c>
      <c r="E40" s="482">
        <f>SUM(F40:L40)</f>
        <v>35366</v>
      </c>
      <c r="F40" s="482">
        <v>2704</v>
      </c>
      <c r="G40" s="482">
        <v>2302</v>
      </c>
      <c r="H40" s="482">
        <v>13893</v>
      </c>
      <c r="I40" s="482">
        <v>12000</v>
      </c>
      <c r="J40" s="482">
        <v>125</v>
      </c>
      <c r="K40" s="482">
        <v>2748</v>
      </c>
      <c r="L40" s="484">
        <v>1594</v>
      </c>
      <c r="M40" s="478"/>
    </row>
    <row r="41" spans="2:13" s="461" customFormat="1" ht="6.95" customHeight="1">
      <c r="B41" s="486"/>
      <c r="C41" s="485"/>
      <c r="D41" s="481"/>
      <c r="E41" s="482"/>
      <c r="F41" s="482"/>
      <c r="G41" s="482"/>
      <c r="H41" s="482"/>
      <c r="I41" s="482"/>
      <c r="J41" s="482"/>
      <c r="K41" s="482"/>
      <c r="L41" s="484"/>
    </row>
    <row r="42" spans="2:13" s="461" customFormat="1" ht="13.5" customHeight="1">
      <c r="B42" s="477" t="s">
        <v>15</v>
      </c>
      <c r="C42" s="483"/>
      <c r="D42" s="481">
        <v>2022</v>
      </c>
      <c r="E42" s="482">
        <f>SUM(F42:L42)</f>
        <v>39511</v>
      </c>
      <c r="F42" s="482">
        <v>3572</v>
      </c>
      <c r="G42" s="482">
        <v>2193</v>
      </c>
      <c r="H42" s="482">
        <v>14563</v>
      </c>
      <c r="I42" s="482">
        <v>14463</v>
      </c>
      <c r="J42" s="482">
        <v>243</v>
      </c>
      <c r="K42" s="482">
        <v>2578</v>
      </c>
      <c r="L42" s="484">
        <v>1899</v>
      </c>
    </row>
    <row r="43" spans="2:13" s="461" customFormat="1" ht="13.5" customHeight="1">
      <c r="B43" s="477"/>
      <c r="C43" s="483"/>
      <c r="D43" s="481">
        <v>2023</v>
      </c>
      <c r="E43" s="482">
        <f>SUM(F43:L43)</f>
        <v>43443</v>
      </c>
      <c r="F43" s="482">
        <v>3933</v>
      </c>
      <c r="G43" s="482">
        <v>2313</v>
      </c>
      <c r="H43" s="482">
        <v>15763</v>
      </c>
      <c r="I43" s="482">
        <v>16321</v>
      </c>
      <c r="J43" s="482">
        <v>264</v>
      </c>
      <c r="K43" s="482">
        <v>2801</v>
      </c>
      <c r="L43" s="484">
        <v>2048</v>
      </c>
    </row>
    <row r="44" spans="2:13" s="461" customFormat="1" ht="13.5" customHeight="1">
      <c r="B44" s="477"/>
      <c r="C44" s="483"/>
      <c r="D44" s="481">
        <v>2024</v>
      </c>
      <c r="E44" s="482">
        <f>SUM(F44:L44)</f>
        <v>47195</v>
      </c>
      <c r="F44" s="482">
        <v>4231</v>
      </c>
      <c r="G44" s="482">
        <v>2456</v>
      </c>
      <c r="H44" s="482">
        <v>16974</v>
      </c>
      <c r="I44" s="482">
        <v>18106</v>
      </c>
      <c r="J44" s="482">
        <v>281</v>
      </c>
      <c r="K44" s="482">
        <v>2977</v>
      </c>
      <c r="L44" s="484">
        <v>2170</v>
      </c>
      <c r="M44" s="478"/>
    </row>
    <row r="45" spans="2:13" s="461" customFormat="1" ht="6.95" customHeight="1">
      <c r="B45" s="477"/>
      <c r="C45" s="485"/>
      <c r="D45" s="481"/>
      <c r="E45" s="482"/>
      <c r="F45" s="482"/>
      <c r="G45" s="482"/>
      <c r="H45" s="482"/>
      <c r="I45" s="482"/>
      <c r="J45" s="482"/>
      <c r="K45" s="482"/>
      <c r="L45" s="484"/>
    </row>
    <row r="46" spans="2:13" s="461" customFormat="1" ht="13.5" customHeight="1">
      <c r="B46" s="477" t="s">
        <v>12</v>
      </c>
      <c r="C46" s="483"/>
      <c r="D46" s="481">
        <v>2022</v>
      </c>
      <c r="E46" s="482">
        <f>SUM(F46:L46)</f>
        <v>38467</v>
      </c>
      <c r="F46" s="482">
        <v>3805</v>
      </c>
      <c r="G46" s="482">
        <v>2870</v>
      </c>
      <c r="H46" s="482">
        <v>16169</v>
      </c>
      <c r="I46" s="482">
        <v>11685</v>
      </c>
      <c r="J46" s="482">
        <v>125</v>
      </c>
      <c r="K46" s="482">
        <v>2408</v>
      </c>
      <c r="L46" s="484">
        <v>1405</v>
      </c>
    </row>
    <row r="47" spans="2:13" s="461" customFormat="1" ht="13.5" customHeight="1">
      <c r="B47" s="477"/>
      <c r="C47" s="483"/>
      <c r="D47" s="481">
        <v>2023</v>
      </c>
      <c r="E47" s="482">
        <f>SUM(F47:L47)</f>
        <v>41427</v>
      </c>
      <c r="F47" s="482">
        <v>4090</v>
      </c>
      <c r="G47" s="482">
        <v>3017</v>
      </c>
      <c r="H47" s="482">
        <v>17285</v>
      </c>
      <c r="I47" s="482">
        <v>12832</v>
      </c>
      <c r="J47" s="482">
        <v>135</v>
      </c>
      <c r="K47" s="482">
        <v>2599</v>
      </c>
      <c r="L47" s="484">
        <v>1469</v>
      </c>
    </row>
    <row r="48" spans="2:13" s="461" customFormat="1" ht="13.5" customHeight="1">
      <c r="B48" s="477"/>
      <c r="C48" s="483"/>
      <c r="D48" s="481">
        <v>2024</v>
      </c>
      <c r="E48" s="482">
        <f>SUM(F48:L48)</f>
        <v>45134</v>
      </c>
      <c r="F48" s="482">
        <v>4391</v>
      </c>
      <c r="G48" s="482">
        <v>3188</v>
      </c>
      <c r="H48" s="482">
        <v>18690</v>
      </c>
      <c r="I48" s="482">
        <v>14381</v>
      </c>
      <c r="J48" s="482">
        <v>143</v>
      </c>
      <c r="K48" s="482">
        <v>2797</v>
      </c>
      <c r="L48" s="484">
        <v>1544</v>
      </c>
      <c r="M48" s="478"/>
    </row>
    <row r="49" spans="2:13" s="461" customFormat="1" ht="6.95" customHeight="1">
      <c r="B49" s="477"/>
      <c r="C49" s="485"/>
      <c r="D49" s="481"/>
      <c r="E49" s="482"/>
      <c r="F49" s="482"/>
      <c r="G49" s="482"/>
      <c r="H49" s="482"/>
      <c r="I49" s="482"/>
      <c r="J49" s="482"/>
      <c r="K49" s="482"/>
      <c r="L49" s="484"/>
    </row>
    <row r="50" spans="2:13" s="461" customFormat="1" ht="13.5" customHeight="1">
      <c r="B50" s="477" t="s">
        <v>14</v>
      </c>
      <c r="C50" s="483"/>
      <c r="D50" s="481">
        <v>2022</v>
      </c>
      <c r="E50" s="482">
        <f>SUM(F50:L50)</f>
        <v>58920</v>
      </c>
      <c r="F50" s="482">
        <v>5145</v>
      </c>
      <c r="G50" s="482">
        <v>3716</v>
      </c>
      <c r="H50" s="482">
        <v>21903</v>
      </c>
      <c r="I50" s="482">
        <v>19329</v>
      </c>
      <c r="J50" s="482">
        <v>238</v>
      </c>
      <c r="K50" s="482">
        <v>5934</v>
      </c>
      <c r="L50" s="484">
        <v>2655</v>
      </c>
    </row>
    <row r="51" spans="2:13" s="461" customFormat="1" ht="13.5" customHeight="1">
      <c r="B51" s="477"/>
      <c r="C51" s="483"/>
      <c r="D51" s="481">
        <v>2023</v>
      </c>
      <c r="E51" s="482">
        <f>SUM(F51:L51)</f>
        <v>64081</v>
      </c>
      <c r="F51" s="482">
        <v>5540</v>
      </c>
      <c r="G51" s="482">
        <v>3914</v>
      </c>
      <c r="H51" s="482">
        <v>23862</v>
      </c>
      <c r="I51" s="482">
        <v>21338</v>
      </c>
      <c r="J51" s="482">
        <v>263</v>
      </c>
      <c r="K51" s="482">
        <v>6381</v>
      </c>
      <c r="L51" s="484">
        <v>2783</v>
      </c>
    </row>
    <row r="52" spans="2:13" s="461" customFormat="1" ht="13.5" customHeight="1">
      <c r="B52" s="477"/>
      <c r="C52" s="483"/>
      <c r="D52" s="481">
        <v>2024</v>
      </c>
      <c r="E52" s="482">
        <f>SUM(F52:L52)</f>
        <v>69694</v>
      </c>
      <c r="F52" s="482">
        <v>5958</v>
      </c>
      <c r="G52" s="482">
        <v>4152</v>
      </c>
      <c r="H52" s="482">
        <v>25879</v>
      </c>
      <c r="I52" s="482">
        <v>23811</v>
      </c>
      <c r="J52" s="482">
        <v>282</v>
      </c>
      <c r="K52" s="482">
        <v>6727</v>
      </c>
      <c r="L52" s="484">
        <v>2885</v>
      </c>
      <c r="M52" s="478"/>
    </row>
    <row r="53" spans="2:13" s="461" customFormat="1" ht="6.95" customHeight="1">
      <c r="B53" s="477"/>
      <c r="C53" s="485"/>
      <c r="D53" s="481"/>
      <c r="E53" s="482"/>
      <c r="F53" s="482"/>
      <c r="G53" s="482"/>
      <c r="H53" s="482"/>
      <c r="I53" s="482"/>
      <c r="J53" s="482"/>
      <c r="K53" s="482"/>
      <c r="L53" s="484"/>
    </row>
    <row r="54" spans="2:13" s="461" customFormat="1" ht="13.5" customHeight="1">
      <c r="B54" s="477" t="s">
        <v>13</v>
      </c>
      <c r="C54" s="483"/>
      <c r="D54" s="481">
        <v>2022</v>
      </c>
      <c r="E54" s="482">
        <f>SUM(F54:L54)</f>
        <v>8799</v>
      </c>
      <c r="F54" s="482">
        <v>891</v>
      </c>
      <c r="G54" s="482">
        <v>441</v>
      </c>
      <c r="H54" s="482">
        <v>2963</v>
      </c>
      <c r="I54" s="482">
        <v>3100</v>
      </c>
      <c r="J54" s="482">
        <v>88</v>
      </c>
      <c r="K54" s="482">
        <v>981</v>
      </c>
      <c r="L54" s="484">
        <v>335</v>
      </c>
    </row>
    <row r="55" spans="2:13" s="461" customFormat="1" ht="13.5" customHeight="1">
      <c r="B55" s="477"/>
      <c r="C55" s="483"/>
      <c r="D55" s="481">
        <v>2023</v>
      </c>
      <c r="E55" s="482">
        <f>SUM(F55:L55)</f>
        <v>9630</v>
      </c>
      <c r="F55" s="482">
        <v>968</v>
      </c>
      <c r="G55" s="482">
        <v>466</v>
      </c>
      <c r="H55" s="482">
        <v>3237</v>
      </c>
      <c r="I55" s="482">
        <v>3473</v>
      </c>
      <c r="J55" s="482">
        <v>97</v>
      </c>
      <c r="K55" s="482">
        <v>1031</v>
      </c>
      <c r="L55" s="484">
        <v>358</v>
      </c>
    </row>
    <row r="56" spans="2:13" s="461" customFormat="1" ht="13.5" customHeight="1">
      <c r="B56" s="477"/>
      <c r="C56" s="483"/>
      <c r="D56" s="481">
        <v>2024</v>
      </c>
      <c r="E56" s="482">
        <f>SUM(F56:L56)</f>
        <v>10489</v>
      </c>
      <c r="F56" s="482">
        <v>1034</v>
      </c>
      <c r="G56" s="482">
        <v>490</v>
      </c>
      <c r="H56" s="482">
        <v>3482</v>
      </c>
      <c r="I56" s="482">
        <v>3933</v>
      </c>
      <c r="J56" s="482">
        <v>99</v>
      </c>
      <c r="K56" s="482">
        <v>1085</v>
      </c>
      <c r="L56" s="484">
        <v>366</v>
      </c>
      <c r="M56" s="478"/>
    </row>
    <row r="57" spans="2:13" s="461" customFormat="1" ht="6.95" customHeight="1">
      <c r="B57" s="486"/>
      <c r="C57" s="485"/>
      <c r="D57" s="481"/>
      <c r="E57" s="482"/>
      <c r="F57" s="482"/>
      <c r="G57" s="482"/>
      <c r="H57" s="482"/>
      <c r="I57" s="482"/>
      <c r="J57" s="482"/>
      <c r="K57" s="482"/>
      <c r="L57" s="484"/>
    </row>
    <row r="58" spans="2:13" s="461" customFormat="1" ht="13.5" customHeight="1">
      <c r="B58" s="477" t="s">
        <v>251</v>
      </c>
      <c r="C58" s="483"/>
      <c r="D58" s="481">
        <v>2022</v>
      </c>
      <c r="E58" s="482">
        <f>SUM(F58:L58)</f>
        <v>111095</v>
      </c>
      <c r="F58" s="482">
        <v>8200</v>
      </c>
      <c r="G58" s="482">
        <v>6890</v>
      </c>
      <c r="H58" s="482">
        <v>44333</v>
      </c>
      <c r="I58" s="482">
        <v>38289</v>
      </c>
      <c r="J58" s="482">
        <v>450</v>
      </c>
      <c r="K58" s="482">
        <v>7228</v>
      </c>
      <c r="L58" s="484">
        <v>5705</v>
      </c>
    </row>
    <row r="59" spans="2:13" s="461" customFormat="1" ht="13.5" customHeight="1">
      <c r="B59" s="477"/>
      <c r="C59" s="483"/>
      <c r="D59" s="481">
        <v>2023</v>
      </c>
      <c r="E59" s="482">
        <f>SUM(F59:L59)</f>
        <v>123392</v>
      </c>
      <c r="F59" s="482">
        <v>9078</v>
      </c>
      <c r="G59" s="482">
        <v>7418</v>
      </c>
      <c r="H59" s="482">
        <v>48791</v>
      </c>
      <c r="I59" s="482">
        <v>43472</v>
      </c>
      <c r="J59" s="482">
        <v>488</v>
      </c>
      <c r="K59" s="482">
        <v>7947</v>
      </c>
      <c r="L59" s="484">
        <v>6198</v>
      </c>
    </row>
    <row r="60" spans="2:13" s="461" customFormat="1" ht="13.5" customHeight="1">
      <c r="B60" s="477"/>
      <c r="C60" s="483"/>
      <c r="D60" s="481">
        <v>2024</v>
      </c>
      <c r="E60" s="482">
        <f>SUM(F60:L60)</f>
        <v>136828</v>
      </c>
      <c r="F60" s="482">
        <v>9963</v>
      </c>
      <c r="G60" s="482">
        <v>7983</v>
      </c>
      <c r="H60" s="482">
        <v>53296</v>
      </c>
      <c r="I60" s="482">
        <v>49712</v>
      </c>
      <c r="J60" s="482">
        <v>525</v>
      </c>
      <c r="K60" s="482">
        <v>8674</v>
      </c>
      <c r="L60" s="484">
        <v>6675</v>
      </c>
      <c r="M60" s="478"/>
    </row>
    <row r="61" spans="2:13" s="461" customFormat="1" ht="6.95" customHeight="1">
      <c r="B61" s="477"/>
      <c r="C61" s="485"/>
      <c r="D61" s="481"/>
      <c r="E61" s="482"/>
      <c r="F61" s="482"/>
      <c r="G61" s="482"/>
      <c r="H61" s="482"/>
      <c r="I61" s="482"/>
      <c r="J61" s="482"/>
      <c r="K61" s="482"/>
      <c r="L61" s="484"/>
    </row>
    <row r="62" spans="2:13" s="461" customFormat="1" ht="13.5" customHeight="1">
      <c r="B62" s="477" t="s">
        <v>8</v>
      </c>
      <c r="C62" s="483"/>
      <c r="D62" s="481">
        <v>2022</v>
      </c>
      <c r="E62" s="482">
        <f>SUM(F62:L62)</f>
        <v>32975</v>
      </c>
      <c r="F62" s="482">
        <v>2883</v>
      </c>
      <c r="G62" s="482">
        <v>2493</v>
      </c>
      <c r="H62" s="482">
        <v>9838</v>
      </c>
      <c r="I62" s="482">
        <v>13667</v>
      </c>
      <c r="J62" s="482">
        <v>173</v>
      </c>
      <c r="K62" s="482">
        <v>2370</v>
      </c>
      <c r="L62" s="484">
        <v>1551</v>
      </c>
    </row>
    <row r="63" spans="2:13" s="461" customFormat="1" ht="13.5" customHeight="1">
      <c r="B63" s="477"/>
      <c r="C63" s="483"/>
      <c r="D63" s="481">
        <v>2023</v>
      </c>
      <c r="E63" s="482">
        <f>SUM(F63:L63)</f>
        <v>35957</v>
      </c>
      <c r="F63" s="482">
        <v>3104</v>
      </c>
      <c r="G63" s="482">
        <v>2635</v>
      </c>
      <c r="H63" s="482">
        <v>10594</v>
      </c>
      <c r="I63" s="482">
        <v>15218</v>
      </c>
      <c r="J63" s="482">
        <v>188</v>
      </c>
      <c r="K63" s="482">
        <v>2566</v>
      </c>
      <c r="L63" s="484">
        <v>1652</v>
      </c>
    </row>
    <row r="64" spans="2:13" s="461" customFormat="1" ht="13.5" customHeight="1">
      <c r="B64" s="477"/>
      <c r="C64" s="483"/>
      <c r="D64" s="481">
        <v>2024</v>
      </c>
      <c r="E64" s="482">
        <f>SUM(F64:L64)</f>
        <v>38947</v>
      </c>
      <c r="F64" s="482">
        <v>3339</v>
      </c>
      <c r="G64" s="482">
        <v>2747</v>
      </c>
      <c r="H64" s="482">
        <v>11314</v>
      </c>
      <c r="I64" s="482">
        <v>16845</v>
      </c>
      <c r="J64" s="482">
        <v>204</v>
      </c>
      <c r="K64" s="482">
        <v>2756</v>
      </c>
      <c r="L64" s="484">
        <v>1742</v>
      </c>
      <c r="M64" s="478"/>
    </row>
    <row r="65" spans="2:13" s="461" customFormat="1" ht="6.95" customHeight="1">
      <c r="B65" s="477"/>
      <c r="C65" s="485"/>
      <c r="D65" s="481"/>
      <c r="E65" s="482"/>
      <c r="F65" s="482"/>
      <c r="G65" s="482"/>
      <c r="H65" s="482"/>
      <c r="I65" s="482"/>
      <c r="J65" s="482"/>
      <c r="K65" s="482"/>
      <c r="L65" s="484"/>
    </row>
    <row r="66" spans="2:13" s="461" customFormat="1" ht="13.5" customHeight="1">
      <c r="B66" s="477" t="s">
        <v>11</v>
      </c>
      <c r="C66" s="483"/>
      <c r="D66" s="481">
        <v>2022</v>
      </c>
      <c r="E66" s="482">
        <f>SUM(F66:L66)</f>
        <v>43210</v>
      </c>
      <c r="F66" s="482">
        <v>3597</v>
      </c>
      <c r="G66" s="482">
        <v>3007</v>
      </c>
      <c r="H66" s="482">
        <v>11682</v>
      </c>
      <c r="I66" s="482">
        <v>18686</v>
      </c>
      <c r="J66" s="482">
        <v>371</v>
      </c>
      <c r="K66" s="482">
        <v>3267</v>
      </c>
      <c r="L66" s="484">
        <v>2600</v>
      </c>
    </row>
    <row r="67" spans="2:13" s="461" customFormat="1" ht="13.5" customHeight="1">
      <c r="B67" s="477"/>
      <c r="C67" s="483"/>
      <c r="D67" s="481">
        <v>2023</v>
      </c>
      <c r="E67" s="482">
        <f>SUM(F67:L67)</f>
        <v>48052</v>
      </c>
      <c r="F67" s="482">
        <v>3814</v>
      </c>
      <c r="G67" s="482">
        <v>3174</v>
      </c>
      <c r="H67" s="482">
        <v>12453</v>
      </c>
      <c r="I67" s="482">
        <v>21913</v>
      </c>
      <c r="J67" s="482">
        <v>408</v>
      </c>
      <c r="K67" s="482">
        <v>3509</v>
      </c>
      <c r="L67" s="484">
        <v>2781</v>
      </c>
    </row>
    <row r="68" spans="2:13" s="461" customFormat="1" ht="13.5" customHeight="1">
      <c r="B68" s="477"/>
      <c r="C68" s="483"/>
      <c r="D68" s="481">
        <v>2024</v>
      </c>
      <c r="E68" s="482">
        <f>SUM(F68:L68)</f>
        <v>53238</v>
      </c>
      <c r="F68" s="482">
        <v>4072</v>
      </c>
      <c r="G68" s="482">
        <v>3355</v>
      </c>
      <c r="H68" s="482">
        <v>13265</v>
      </c>
      <c r="I68" s="482">
        <v>25388</v>
      </c>
      <c r="J68" s="482">
        <v>434</v>
      </c>
      <c r="K68" s="482">
        <v>3780</v>
      </c>
      <c r="L68" s="484">
        <v>2944</v>
      </c>
      <c r="M68" s="478"/>
    </row>
    <row r="69" spans="2:13" s="461" customFormat="1" ht="6.95" customHeight="1">
      <c r="B69" s="477"/>
      <c r="C69" s="485"/>
      <c r="D69" s="481"/>
      <c r="E69" s="482"/>
      <c r="F69" s="482"/>
      <c r="G69" s="482"/>
      <c r="H69" s="482"/>
      <c r="I69" s="482"/>
      <c r="J69" s="482"/>
      <c r="K69" s="482"/>
      <c r="L69" s="484"/>
    </row>
    <row r="70" spans="2:13" s="461" customFormat="1" ht="13.5" customHeight="1">
      <c r="B70" s="477" t="s">
        <v>10</v>
      </c>
      <c r="C70" s="483"/>
      <c r="D70" s="481">
        <v>2022</v>
      </c>
      <c r="E70" s="482">
        <f>SUM(F70:L70)</f>
        <v>45349</v>
      </c>
      <c r="F70" s="482">
        <v>5084</v>
      </c>
      <c r="G70" s="482">
        <v>2861</v>
      </c>
      <c r="H70" s="482">
        <v>13236</v>
      </c>
      <c r="I70" s="482">
        <v>16848</v>
      </c>
      <c r="J70" s="482">
        <v>264</v>
      </c>
      <c r="K70" s="482">
        <v>5190</v>
      </c>
      <c r="L70" s="484">
        <v>1866</v>
      </c>
    </row>
    <row r="71" spans="2:13" s="461" customFormat="1" ht="13.5" customHeight="1">
      <c r="B71" s="477"/>
      <c r="C71" s="483"/>
      <c r="D71" s="481">
        <v>2023</v>
      </c>
      <c r="E71" s="482">
        <f>SUM(F71:L71)</f>
        <v>49323</v>
      </c>
      <c r="F71" s="482">
        <v>5394</v>
      </c>
      <c r="G71" s="482">
        <v>2968</v>
      </c>
      <c r="H71" s="482">
        <v>14425</v>
      </c>
      <c r="I71" s="482">
        <v>18781</v>
      </c>
      <c r="J71" s="482">
        <v>281</v>
      </c>
      <c r="K71" s="482">
        <v>5510</v>
      </c>
      <c r="L71" s="484">
        <v>1964</v>
      </c>
    </row>
    <row r="72" spans="2:13" s="461" customFormat="1" ht="13.5" customHeight="1">
      <c r="B72" s="477"/>
      <c r="C72" s="483"/>
      <c r="D72" s="481">
        <v>2024</v>
      </c>
      <c r="E72" s="482">
        <f>SUM(F72:L72)</f>
        <v>54083</v>
      </c>
      <c r="F72" s="482">
        <v>5754</v>
      </c>
      <c r="G72" s="482">
        <v>3113</v>
      </c>
      <c r="H72" s="482">
        <v>15726</v>
      </c>
      <c r="I72" s="482">
        <v>21302</v>
      </c>
      <c r="J72" s="482">
        <v>310</v>
      </c>
      <c r="K72" s="482">
        <v>5817</v>
      </c>
      <c r="L72" s="484">
        <v>2061</v>
      </c>
      <c r="M72" s="478"/>
    </row>
    <row r="73" spans="2:13" s="461" customFormat="1" ht="6.95" customHeight="1">
      <c r="B73" s="477"/>
      <c r="C73" s="485"/>
      <c r="D73" s="481"/>
      <c r="E73" s="482"/>
      <c r="F73" s="482"/>
      <c r="G73" s="482"/>
      <c r="H73" s="482"/>
      <c r="I73" s="482"/>
      <c r="J73" s="482"/>
      <c r="K73" s="482"/>
      <c r="L73" s="484"/>
    </row>
    <row r="74" spans="2:13" s="461" customFormat="1" ht="15.75">
      <c r="B74" s="477" t="s">
        <v>344</v>
      </c>
      <c r="C74" s="483"/>
      <c r="D74" s="481">
        <v>2022</v>
      </c>
      <c r="E74" s="482">
        <f>SUM(F74:L74)</f>
        <v>48596</v>
      </c>
      <c r="F74" s="482">
        <v>4462</v>
      </c>
      <c r="G74" s="482">
        <v>3407</v>
      </c>
      <c r="H74" s="482">
        <v>19219</v>
      </c>
      <c r="I74" s="482">
        <v>16346</v>
      </c>
      <c r="J74" s="482">
        <v>175</v>
      </c>
      <c r="K74" s="482">
        <v>3333</v>
      </c>
      <c r="L74" s="484">
        <v>1654</v>
      </c>
    </row>
    <row r="75" spans="2:13" s="461" customFormat="1" ht="13.5" customHeight="1">
      <c r="B75" s="477"/>
      <c r="C75" s="483"/>
      <c r="D75" s="481">
        <v>2023</v>
      </c>
      <c r="E75" s="482">
        <f>SUM(F75:L75)</f>
        <v>53306</v>
      </c>
      <c r="F75" s="482">
        <v>4773</v>
      </c>
      <c r="G75" s="482">
        <v>3618</v>
      </c>
      <c r="H75" s="482">
        <v>20920</v>
      </c>
      <c r="I75" s="482">
        <v>18363</v>
      </c>
      <c r="J75" s="482">
        <v>201</v>
      </c>
      <c r="K75" s="482">
        <v>3656</v>
      </c>
      <c r="L75" s="484">
        <v>1775</v>
      </c>
    </row>
    <row r="76" spans="2:13" s="461" customFormat="1" ht="13.5" customHeight="1">
      <c r="B76" s="477"/>
      <c r="C76" s="483"/>
      <c r="D76" s="481">
        <v>2024</v>
      </c>
      <c r="E76" s="482">
        <f>SUM(F76:L76)</f>
        <v>58678</v>
      </c>
      <c r="F76" s="482">
        <v>5132</v>
      </c>
      <c r="G76" s="482">
        <v>3880</v>
      </c>
      <c r="H76" s="482">
        <v>22745</v>
      </c>
      <c r="I76" s="482">
        <v>20822</v>
      </c>
      <c r="J76" s="482">
        <v>222</v>
      </c>
      <c r="K76" s="482">
        <v>3956</v>
      </c>
      <c r="L76" s="484">
        <v>1921</v>
      </c>
      <c r="M76" s="478"/>
    </row>
    <row r="77" spans="2:13" s="461" customFormat="1" ht="6.95" customHeight="1">
      <c r="B77" s="477"/>
      <c r="C77" s="485"/>
      <c r="D77" s="481"/>
      <c r="E77" s="482"/>
      <c r="F77" s="482"/>
      <c r="G77" s="482"/>
      <c r="H77" s="482"/>
      <c r="I77" s="482"/>
      <c r="J77" s="482"/>
      <c r="K77" s="482"/>
      <c r="L77" s="484"/>
    </row>
    <row r="78" spans="2:13" s="461" customFormat="1" ht="13.5" customHeight="1">
      <c r="B78" s="483" t="s">
        <v>7</v>
      </c>
      <c r="C78" s="483"/>
      <c r="D78" s="481">
        <v>2022</v>
      </c>
      <c r="E78" s="482">
        <f>SUM(F78:L78)</f>
        <v>2078</v>
      </c>
      <c r="F78" s="482">
        <v>146</v>
      </c>
      <c r="G78" s="482">
        <v>92</v>
      </c>
      <c r="H78" s="482">
        <v>527</v>
      </c>
      <c r="I78" s="482">
        <v>1090</v>
      </c>
      <c r="J78" s="482">
        <v>24</v>
      </c>
      <c r="K78" s="482">
        <v>105</v>
      </c>
      <c r="L78" s="484">
        <v>94</v>
      </c>
    </row>
    <row r="79" spans="2:13" s="461" customFormat="1" ht="13.5" customHeight="1">
      <c r="B79" s="487"/>
      <c r="C79" s="487"/>
      <c r="D79" s="481">
        <v>2023</v>
      </c>
      <c r="E79" s="482">
        <f>SUM(F79:L79)</f>
        <v>2336</v>
      </c>
      <c r="F79" s="482">
        <v>150</v>
      </c>
      <c r="G79" s="482">
        <v>96</v>
      </c>
      <c r="H79" s="482">
        <v>556</v>
      </c>
      <c r="I79" s="482">
        <v>1298</v>
      </c>
      <c r="J79" s="482">
        <v>23</v>
      </c>
      <c r="K79" s="482">
        <v>115</v>
      </c>
      <c r="L79" s="484">
        <v>98</v>
      </c>
    </row>
    <row r="80" spans="2:13" s="461" customFormat="1" ht="13.5" customHeight="1">
      <c r="B80" s="487"/>
      <c r="C80" s="487"/>
      <c r="D80" s="481">
        <v>2024</v>
      </c>
      <c r="E80" s="482">
        <f>SUM(F80:L80)</f>
        <v>2595</v>
      </c>
      <c r="F80" s="482">
        <v>165</v>
      </c>
      <c r="G80" s="482">
        <v>104</v>
      </c>
      <c r="H80" s="482">
        <v>580</v>
      </c>
      <c r="I80" s="482">
        <v>1495</v>
      </c>
      <c r="J80" s="482">
        <v>24</v>
      </c>
      <c r="K80" s="482">
        <v>119</v>
      </c>
      <c r="L80" s="484">
        <v>108</v>
      </c>
      <c r="M80" s="478"/>
    </row>
    <row r="81" spans="1:166" s="461" customFormat="1" ht="6.95" customHeight="1" thickBot="1">
      <c r="A81" s="488"/>
      <c r="B81" s="489"/>
      <c r="C81" s="489"/>
      <c r="D81" s="490"/>
      <c r="E81" s="491"/>
      <c r="F81" s="491"/>
      <c r="G81" s="491"/>
      <c r="H81" s="491"/>
      <c r="I81" s="491"/>
      <c r="J81" s="491"/>
      <c r="K81" s="491"/>
      <c r="L81" s="491"/>
      <c r="M81" s="488"/>
    </row>
    <row r="82" spans="1:166" ht="16.5" customHeight="1">
      <c r="B82" s="492"/>
      <c r="C82" s="492"/>
      <c r="D82" s="493"/>
      <c r="E82" s="494"/>
      <c r="F82" s="494"/>
      <c r="G82" s="492"/>
      <c r="H82" s="494"/>
      <c r="I82" s="495"/>
      <c r="J82" s="496"/>
      <c r="K82" s="497"/>
      <c r="L82" s="495"/>
      <c r="M82" s="438" t="s">
        <v>303</v>
      </c>
      <c r="O82" s="494"/>
      <c r="P82" s="494"/>
      <c r="Q82" s="494"/>
      <c r="R82" s="494"/>
      <c r="S82" s="494"/>
      <c r="T82" s="494"/>
      <c r="U82" s="494"/>
      <c r="V82" s="494"/>
      <c r="W82" s="494"/>
      <c r="X82" s="494"/>
      <c r="Y82" s="494"/>
      <c r="Z82" s="494"/>
      <c r="AA82" s="494"/>
      <c r="AB82" s="494"/>
      <c r="AC82" s="494"/>
      <c r="AD82" s="494"/>
      <c r="AE82" s="494"/>
      <c r="AF82" s="494"/>
      <c r="AG82" s="494"/>
      <c r="AH82" s="494"/>
      <c r="AI82" s="494"/>
      <c r="AJ82" s="494"/>
      <c r="AK82" s="494"/>
      <c r="AL82" s="494"/>
      <c r="AM82" s="494"/>
      <c r="AN82" s="494"/>
      <c r="AO82" s="494"/>
      <c r="AP82" s="494"/>
      <c r="AQ82" s="494"/>
      <c r="AR82" s="494"/>
      <c r="AS82" s="494"/>
      <c r="AT82" s="494"/>
      <c r="AU82" s="494"/>
      <c r="AV82" s="494"/>
      <c r="AW82" s="494"/>
      <c r="AX82" s="494"/>
      <c r="AY82" s="494"/>
      <c r="AZ82" s="494"/>
      <c r="BA82" s="494"/>
      <c r="BB82" s="494"/>
      <c r="BC82" s="494"/>
      <c r="BD82" s="494"/>
      <c r="BE82" s="494"/>
      <c r="BF82" s="494"/>
      <c r="BG82" s="494"/>
      <c r="BH82" s="494"/>
      <c r="BI82" s="494"/>
      <c r="BJ82" s="494"/>
      <c r="BK82" s="494"/>
      <c r="BL82" s="494"/>
      <c r="BM82" s="494"/>
      <c r="BN82" s="494"/>
      <c r="BO82" s="494"/>
      <c r="BP82" s="494"/>
      <c r="BQ82" s="494"/>
      <c r="BR82" s="494"/>
      <c r="BS82" s="494"/>
      <c r="BT82" s="494"/>
      <c r="BU82" s="494"/>
      <c r="BV82" s="494"/>
      <c r="BW82" s="494"/>
      <c r="BX82" s="494"/>
      <c r="BY82" s="494"/>
      <c r="BZ82" s="494"/>
      <c r="CA82" s="494"/>
      <c r="CB82" s="494"/>
      <c r="CC82" s="494"/>
      <c r="CD82" s="494"/>
      <c r="CE82" s="494"/>
      <c r="CF82" s="494"/>
      <c r="CG82" s="494"/>
      <c r="CH82" s="494"/>
      <c r="CI82" s="494"/>
      <c r="CJ82" s="494"/>
      <c r="CK82" s="494"/>
      <c r="CL82" s="494"/>
      <c r="CM82" s="494"/>
      <c r="CN82" s="494"/>
      <c r="CO82" s="494"/>
      <c r="CP82" s="494"/>
      <c r="CQ82" s="494"/>
      <c r="CR82" s="494"/>
      <c r="CS82" s="494"/>
      <c r="CT82" s="494"/>
      <c r="CU82" s="494"/>
      <c r="CV82" s="494"/>
      <c r="CW82" s="494"/>
      <c r="CX82" s="494"/>
      <c r="CY82" s="494"/>
      <c r="CZ82" s="494"/>
      <c r="DA82" s="494"/>
      <c r="DB82" s="494"/>
      <c r="DC82" s="494"/>
      <c r="DD82" s="494"/>
      <c r="DE82" s="494"/>
      <c r="DF82" s="494"/>
      <c r="DG82" s="494"/>
      <c r="DH82" s="494"/>
      <c r="DI82" s="494"/>
      <c r="DJ82" s="494"/>
      <c r="DK82" s="494"/>
      <c r="DL82" s="494"/>
      <c r="DM82" s="494"/>
      <c r="DN82" s="494"/>
      <c r="DO82" s="494"/>
      <c r="DP82" s="494"/>
      <c r="DQ82" s="494"/>
      <c r="DR82" s="494"/>
      <c r="DS82" s="494"/>
      <c r="DT82" s="494"/>
      <c r="DU82" s="494"/>
      <c r="DV82" s="494"/>
      <c r="DW82" s="494"/>
      <c r="DX82" s="494"/>
      <c r="DY82" s="494"/>
      <c r="DZ82" s="494"/>
      <c r="EA82" s="494"/>
      <c r="EB82" s="494"/>
      <c r="EC82" s="494"/>
      <c r="ED82" s="494"/>
      <c r="EE82" s="494"/>
      <c r="EF82" s="494"/>
      <c r="EG82" s="494"/>
      <c r="EH82" s="494"/>
      <c r="EI82" s="494"/>
      <c r="EJ82" s="494"/>
      <c r="EK82" s="494"/>
      <c r="EL82" s="494"/>
      <c r="EM82" s="494"/>
      <c r="EN82" s="494"/>
      <c r="EO82" s="494"/>
      <c r="EP82" s="494"/>
      <c r="EQ82" s="494"/>
      <c r="ER82" s="494"/>
      <c r="ES82" s="494"/>
      <c r="ET82" s="494"/>
      <c r="EU82" s="494"/>
      <c r="EV82" s="494"/>
      <c r="EW82" s="494"/>
      <c r="EX82" s="494"/>
      <c r="EY82" s="494"/>
      <c r="EZ82" s="494"/>
      <c r="FA82" s="494"/>
      <c r="FB82" s="494"/>
      <c r="FC82" s="494"/>
      <c r="FD82" s="494"/>
      <c r="FE82" s="494"/>
      <c r="FF82" s="494"/>
      <c r="FG82" s="494"/>
      <c r="FH82" s="494"/>
      <c r="FI82" s="494"/>
      <c r="FJ82" s="494"/>
    </row>
    <row r="83" spans="1:166" ht="15" customHeight="1">
      <c r="D83" s="498"/>
      <c r="E83" s="494"/>
      <c r="F83" s="494"/>
      <c r="G83" s="492"/>
      <c r="H83" s="494"/>
      <c r="I83" s="495"/>
      <c r="J83" s="499"/>
      <c r="K83" s="499"/>
      <c r="L83" s="500"/>
      <c r="M83" s="440" t="s">
        <v>304</v>
      </c>
      <c r="O83" s="494"/>
      <c r="P83" s="494"/>
      <c r="Q83" s="494"/>
      <c r="R83" s="494"/>
      <c r="S83" s="494"/>
      <c r="T83" s="494"/>
      <c r="U83" s="494"/>
      <c r="V83" s="494"/>
      <c r="W83" s="494"/>
      <c r="X83" s="494"/>
      <c r="Y83" s="494"/>
      <c r="Z83" s="494"/>
      <c r="AA83" s="494"/>
      <c r="AB83" s="494"/>
      <c r="AC83" s="494"/>
      <c r="AD83" s="494"/>
      <c r="AE83" s="494"/>
      <c r="AF83" s="494"/>
      <c r="AG83" s="494"/>
      <c r="AH83" s="494"/>
      <c r="AI83" s="494"/>
      <c r="AJ83" s="494"/>
      <c r="AK83" s="494"/>
      <c r="AL83" s="494"/>
      <c r="AM83" s="494"/>
      <c r="AN83" s="494"/>
      <c r="AO83" s="494"/>
      <c r="AP83" s="494"/>
      <c r="AQ83" s="494"/>
      <c r="AR83" s="494"/>
      <c r="AS83" s="494"/>
      <c r="AT83" s="494"/>
      <c r="AU83" s="494"/>
      <c r="AV83" s="494"/>
      <c r="AW83" s="494"/>
      <c r="AX83" s="494"/>
      <c r="AY83" s="494"/>
      <c r="AZ83" s="494"/>
      <c r="BA83" s="494"/>
      <c r="BB83" s="494"/>
      <c r="BC83" s="494"/>
      <c r="BD83" s="494"/>
      <c r="BE83" s="494"/>
      <c r="BF83" s="494"/>
      <c r="BG83" s="494"/>
      <c r="BH83" s="494"/>
      <c r="BI83" s="494"/>
      <c r="BJ83" s="494"/>
      <c r="BK83" s="494"/>
      <c r="BL83" s="494"/>
      <c r="BM83" s="494"/>
      <c r="BN83" s="494"/>
      <c r="BO83" s="494"/>
      <c r="BP83" s="494"/>
      <c r="BQ83" s="494"/>
      <c r="BR83" s="494"/>
      <c r="BS83" s="494"/>
      <c r="BT83" s="494"/>
      <c r="BU83" s="494"/>
      <c r="BV83" s="494"/>
      <c r="BW83" s="494"/>
      <c r="BX83" s="494"/>
      <c r="BY83" s="494"/>
      <c r="BZ83" s="494"/>
      <c r="CA83" s="494"/>
      <c r="CB83" s="494"/>
      <c r="CC83" s="494"/>
      <c r="CD83" s="494"/>
      <c r="CE83" s="494"/>
      <c r="CF83" s="494"/>
      <c r="CG83" s="494"/>
      <c r="CH83" s="494"/>
      <c r="CI83" s="494"/>
      <c r="CJ83" s="494"/>
      <c r="CK83" s="494"/>
      <c r="CL83" s="494"/>
      <c r="CM83" s="494"/>
      <c r="CN83" s="494"/>
      <c r="CO83" s="494"/>
      <c r="CP83" s="494"/>
      <c r="CQ83" s="494"/>
      <c r="CR83" s="494"/>
      <c r="CS83" s="494"/>
      <c r="CT83" s="494"/>
      <c r="CU83" s="494"/>
      <c r="CV83" s="494"/>
      <c r="CW83" s="494"/>
      <c r="CX83" s="494"/>
      <c r="CY83" s="494"/>
      <c r="CZ83" s="494"/>
      <c r="DA83" s="494"/>
      <c r="DB83" s="494"/>
      <c r="DC83" s="494"/>
      <c r="DD83" s="494"/>
      <c r="DE83" s="494"/>
      <c r="DF83" s="494"/>
      <c r="DG83" s="494"/>
      <c r="DH83" s="494"/>
      <c r="DI83" s="494"/>
      <c r="DJ83" s="494"/>
      <c r="DK83" s="494"/>
      <c r="DL83" s="494"/>
      <c r="DM83" s="494"/>
      <c r="DN83" s="494"/>
      <c r="DO83" s="494"/>
      <c r="DP83" s="494"/>
      <c r="DQ83" s="494"/>
      <c r="DR83" s="494"/>
      <c r="DS83" s="494"/>
      <c r="DT83" s="494"/>
      <c r="DU83" s="494"/>
      <c r="DV83" s="494"/>
      <c r="DW83" s="494"/>
      <c r="DX83" s="494"/>
      <c r="DY83" s="494"/>
      <c r="DZ83" s="494"/>
      <c r="EA83" s="494"/>
      <c r="EB83" s="494"/>
      <c r="EC83" s="494"/>
      <c r="ED83" s="494"/>
      <c r="EE83" s="494"/>
      <c r="EF83" s="494"/>
      <c r="EG83" s="494"/>
      <c r="EH83" s="494"/>
      <c r="EI83" s="494"/>
      <c r="EJ83" s="494"/>
      <c r="EK83" s="494"/>
      <c r="EL83" s="494"/>
      <c r="EM83" s="494"/>
      <c r="EN83" s="494"/>
      <c r="EO83" s="494"/>
      <c r="EP83" s="494"/>
      <c r="EQ83" s="494"/>
      <c r="ER83" s="494"/>
      <c r="ES83" s="494"/>
      <c r="ET83" s="494"/>
      <c r="EU83" s="494"/>
      <c r="EV83" s="494"/>
      <c r="EW83" s="494"/>
      <c r="EX83" s="494"/>
      <c r="EY83" s="494"/>
      <c r="EZ83" s="494"/>
      <c r="FA83" s="494"/>
      <c r="FB83" s="494"/>
      <c r="FC83" s="494"/>
      <c r="FD83" s="494"/>
      <c r="FE83" s="494"/>
      <c r="FF83" s="494"/>
      <c r="FG83" s="494"/>
      <c r="FH83" s="494"/>
      <c r="FI83" s="494"/>
      <c r="FJ83" s="494"/>
    </row>
    <row r="84" spans="1:166" ht="15" customHeight="1">
      <c r="B84" s="501" t="s">
        <v>345</v>
      </c>
      <c r="C84" s="502"/>
      <c r="D84" s="503"/>
      <c r="E84" s="494"/>
      <c r="F84" s="494"/>
      <c r="G84" s="492"/>
      <c r="H84" s="494"/>
      <c r="O84" s="494"/>
      <c r="P84" s="494"/>
      <c r="Q84" s="494"/>
      <c r="R84" s="494"/>
      <c r="S84" s="494"/>
      <c r="T84" s="494"/>
      <c r="U84" s="494"/>
      <c r="V84" s="494"/>
      <c r="W84" s="494"/>
      <c r="X84" s="494"/>
      <c r="Y84" s="494"/>
      <c r="Z84" s="494"/>
      <c r="AA84" s="494"/>
      <c r="AB84" s="494"/>
      <c r="AC84" s="494"/>
      <c r="AD84" s="494"/>
      <c r="AE84" s="494"/>
      <c r="AF84" s="494"/>
      <c r="AG84" s="494"/>
      <c r="AH84" s="494"/>
      <c r="AI84" s="494"/>
      <c r="AJ84" s="494"/>
      <c r="AK84" s="494"/>
      <c r="AL84" s="494"/>
      <c r="AM84" s="494"/>
      <c r="AN84" s="494"/>
      <c r="AO84" s="494"/>
      <c r="AP84" s="494"/>
      <c r="AQ84" s="494"/>
      <c r="AR84" s="494"/>
      <c r="AS84" s="494"/>
      <c r="AT84" s="494"/>
      <c r="AU84" s="494"/>
      <c r="AV84" s="494"/>
      <c r="AW84" s="494"/>
      <c r="AX84" s="494"/>
      <c r="AY84" s="494"/>
      <c r="AZ84" s="494"/>
      <c r="BA84" s="494"/>
      <c r="BB84" s="494"/>
      <c r="BC84" s="494"/>
      <c r="BD84" s="494"/>
      <c r="BE84" s="494"/>
      <c r="BF84" s="494"/>
      <c r="BG84" s="494"/>
      <c r="BH84" s="494"/>
      <c r="BI84" s="494"/>
      <c r="BJ84" s="494"/>
      <c r="BK84" s="494"/>
      <c r="BL84" s="494"/>
      <c r="BM84" s="494"/>
      <c r="BN84" s="494"/>
      <c r="BO84" s="494"/>
      <c r="BP84" s="494"/>
      <c r="BQ84" s="494"/>
      <c r="BR84" s="494"/>
      <c r="BS84" s="494"/>
      <c r="BT84" s="494"/>
      <c r="BU84" s="494"/>
      <c r="BV84" s="494"/>
      <c r="BW84" s="494"/>
      <c r="BX84" s="494"/>
      <c r="BY84" s="494"/>
      <c r="BZ84" s="494"/>
      <c r="CA84" s="494"/>
      <c r="CB84" s="494"/>
      <c r="CC84" s="494"/>
      <c r="CD84" s="494"/>
      <c r="CE84" s="494"/>
      <c r="CF84" s="494"/>
      <c r="CG84" s="494"/>
      <c r="CH84" s="494"/>
      <c r="CI84" s="494"/>
      <c r="CJ84" s="494"/>
      <c r="CK84" s="494"/>
      <c r="CL84" s="494"/>
      <c r="CM84" s="494"/>
      <c r="CN84" s="494"/>
      <c r="CO84" s="494"/>
      <c r="CP84" s="494"/>
      <c r="CQ84" s="494"/>
      <c r="CR84" s="494"/>
      <c r="CS84" s="494"/>
      <c r="CT84" s="494"/>
      <c r="CU84" s="494"/>
      <c r="CV84" s="494"/>
      <c r="CW84" s="494"/>
      <c r="CX84" s="494"/>
      <c r="CY84" s="494"/>
      <c r="CZ84" s="494"/>
      <c r="DA84" s="494"/>
      <c r="DB84" s="494"/>
      <c r="DC84" s="494"/>
      <c r="DD84" s="494"/>
      <c r="DE84" s="494"/>
      <c r="DF84" s="494"/>
      <c r="DG84" s="494"/>
      <c r="DH84" s="494"/>
      <c r="DI84" s="494"/>
      <c r="DJ84" s="494"/>
      <c r="DK84" s="494"/>
      <c r="DL84" s="494"/>
      <c r="DM84" s="494"/>
      <c r="DN84" s="494"/>
      <c r="DO84" s="494"/>
      <c r="DP84" s="494"/>
      <c r="DQ84" s="494"/>
      <c r="DR84" s="494"/>
      <c r="DS84" s="494"/>
      <c r="DT84" s="494"/>
      <c r="DU84" s="494"/>
      <c r="DV84" s="494"/>
      <c r="DW84" s="494"/>
      <c r="DX84" s="494"/>
      <c r="DY84" s="494"/>
      <c r="DZ84" s="494"/>
      <c r="EA84" s="494"/>
      <c r="EB84" s="494"/>
      <c r="EC84" s="494"/>
      <c r="ED84" s="494"/>
      <c r="EE84" s="494"/>
      <c r="EF84" s="494"/>
      <c r="EG84" s="494"/>
      <c r="EH84" s="494"/>
      <c r="EI84" s="494"/>
      <c r="EJ84" s="494"/>
      <c r="EK84" s="494"/>
      <c r="EL84" s="494"/>
      <c r="EM84" s="494"/>
      <c r="EN84" s="494"/>
      <c r="EO84" s="494"/>
      <c r="EP84" s="494"/>
      <c r="EQ84" s="494"/>
      <c r="ER84" s="494"/>
      <c r="ES84" s="494"/>
      <c r="ET84" s="494"/>
      <c r="EU84" s="494"/>
      <c r="EV84" s="494"/>
      <c r="EW84" s="494"/>
      <c r="EX84" s="494"/>
      <c r="EY84" s="494"/>
      <c r="EZ84" s="494"/>
      <c r="FA84" s="494"/>
      <c r="FB84" s="494"/>
      <c r="FC84" s="494"/>
      <c r="FD84" s="494"/>
      <c r="FE84" s="494"/>
      <c r="FF84" s="494"/>
      <c r="FG84" s="494"/>
      <c r="FH84" s="494"/>
      <c r="FI84" s="494"/>
      <c r="FJ84" s="494"/>
    </row>
    <row r="85" spans="1:166" ht="16.5" customHeight="1">
      <c r="B85" s="502" t="s">
        <v>346</v>
      </c>
      <c r="C85" s="504"/>
      <c r="D85" s="498"/>
      <c r="E85" s="494"/>
      <c r="F85" s="494"/>
      <c r="G85" s="492"/>
      <c r="H85" s="494"/>
      <c r="I85" s="505"/>
      <c r="J85" s="492"/>
      <c r="K85" s="492"/>
      <c r="L85" s="492"/>
      <c r="M85" s="492"/>
      <c r="O85" s="494"/>
      <c r="P85" s="494"/>
      <c r="Q85" s="494"/>
      <c r="R85" s="494"/>
      <c r="S85" s="494"/>
      <c r="T85" s="494"/>
      <c r="U85" s="494"/>
      <c r="V85" s="494"/>
      <c r="W85" s="494"/>
      <c r="X85" s="494"/>
      <c r="Y85" s="494"/>
      <c r="Z85" s="494"/>
      <c r="AA85" s="494"/>
      <c r="AB85" s="494"/>
      <c r="AC85" s="494"/>
      <c r="AD85" s="494"/>
      <c r="AE85" s="494"/>
      <c r="AF85" s="494"/>
      <c r="AG85" s="494"/>
      <c r="AH85" s="494"/>
      <c r="AI85" s="494"/>
      <c r="AJ85" s="494"/>
      <c r="AK85" s="494"/>
      <c r="AL85" s="494"/>
      <c r="AM85" s="494"/>
      <c r="AN85" s="494"/>
      <c r="AO85" s="494"/>
      <c r="AP85" s="494"/>
      <c r="AQ85" s="494"/>
      <c r="AR85" s="494"/>
      <c r="AS85" s="494"/>
      <c r="AT85" s="494"/>
      <c r="AU85" s="494"/>
      <c r="AV85" s="494"/>
      <c r="AW85" s="494"/>
      <c r="AX85" s="494"/>
      <c r="AY85" s="494"/>
      <c r="AZ85" s="494"/>
      <c r="BA85" s="494"/>
      <c r="BB85" s="494"/>
      <c r="BC85" s="494"/>
      <c r="BD85" s="494"/>
      <c r="BE85" s="494"/>
      <c r="BF85" s="494"/>
      <c r="BG85" s="494"/>
      <c r="BH85" s="494"/>
      <c r="BI85" s="494"/>
      <c r="BJ85" s="494"/>
      <c r="BK85" s="494"/>
      <c r="BL85" s="494"/>
      <c r="BM85" s="494"/>
      <c r="BN85" s="494"/>
      <c r="BO85" s="494"/>
      <c r="BP85" s="494"/>
      <c r="BQ85" s="494"/>
      <c r="BR85" s="494"/>
      <c r="BS85" s="494"/>
      <c r="BT85" s="494"/>
      <c r="BU85" s="494"/>
      <c r="BV85" s="494"/>
      <c r="BW85" s="494"/>
      <c r="BX85" s="494"/>
      <c r="BY85" s="494"/>
      <c r="BZ85" s="494"/>
      <c r="CA85" s="494"/>
      <c r="CB85" s="494"/>
      <c r="CC85" s="494"/>
      <c r="CD85" s="494"/>
      <c r="CE85" s="494"/>
      <c r="CF85" s="494"/>
      <c r="CG85" s="494"/>
      <c r="CH85" s="494"/>
      <c r="CI85" s="494"/>
      <c r="CJ85" s="494"/>
      <c r="CK85" s="494"/>
      <c r="CL85" s="494"/>
      <c r="CM85" s="494"/>
      <c r="CN85" s="494"/>
      <c r="CO85" s="494"/>
      <c r="CP85" s="494"/>
      <c r="CQ85" s="494"/>
      <c r="CR85" s="494"/>
      <c r="CS85" s="494"/>
      <c r="CT85" s="494"/>
      <c r="CU85" s="494"/>
      <c r="CV85" s="494"/>
      <c r="CW85" s="494"/>
      <c r="CX85" s="494"/>
      <c r="CY85" s="494"/>
      <c r="CZ85" s="494"/>
      <c r="DA85" s="494"/>
      <c r="DB85" s="494"/>
      <c r="DC85" s="494"/>
      <c r="DD85" s="494"/>
      <c r="DE85" s="494"/>
      <c r="DF85" s="494"/>
      <c r="DG85" s="494"/>
      <c r="DH85" s="494"/>
      <c r="DI85" s="494"/>
      <c r="DJ85" s="494"/>
      <c r="DK85" s="494"/>
      <c r="DL85" s="494"/>
      <c r="DM85" s="494"/>
      <c r="DN85" s="494"/>
      <c r="DO85" s="494"/>
      <c r="DP85" s="494"/>
      <c r="DQ85" s="494"/>
      <c r="DR85" s="494"/>
      <c r="DS85" s="494"/>
      <c r="DT85" s="494"/>
      <c r="DU85" s="494"/>
      <c r="DV85" s="494"/>
      <c r="DW85" s="494"/>
      <c r="DX85" s="494"/>
      <c r="DY85" s="494"/>
      <c r="DZ85" s="494"/>
      <c r="EA85" s="494"/>
      <c r="EB85" s="494"/>
      <c r="EC85" s="494"/>
      <c r="ED85" s="494"/>
      <c r="EE85" s="494"/>
      <c r="EF85" s="494"/>
      <c r="EG85" s="494"/>
      <c r="EH85" s="494"/>
      <c r="EI85" s="494"/>
      <c r="EJ85" s="494"/>
      <c r="EK85" s="494"/>
      <c r="EL85" s="494"/>
      <c r="EM85" s="494"/>
      <c r="EN85" s="494"/>
      <c r="EO85" s="494"/>
      <c r="EP85" s="494"/>
      <c r="EQ85" s="494"/>
      <c r="ER85" s="494"/>
      <c r="ES85" s="494"/>
      <c r="ET85" s="494"/>
      <c r="EU85" s="494"/>
      <c r="EV85" s="494"/>
      <c r="EW85" s="494"/>
      <c r="EX85" s="494"/>
      <c r="EY85" s="494"/>
      <c r="EZ85" s="494"/>
      <c r="FA85" s="494"/>
      <c r="FB85" s="494"/>
      <c r="FC85" s="494"/>
      <c r="FD85" s="494"/>
      <c r="FE85" s="494"/>
      <c r="FF85" s="494"/>
      <c r="FG85" s="494"/>
      <c r="FH85" s="494"/>
      <c r="FI85" s="494"/>
      <c r="FJ85" s="494"/>
    </row>
    <row r="86" spans="1:166" ht="14.1" customHeight="1">
      <c r="B86" s="506" t="s">
        <v>347</v>
      </c>
      <c r="C86" s="507"/>
      <c r="D86" s="437"/>
      <c r="E86" s="508"/>
      <c r="F86" s="508"/>
      <c r="G86" s="508"/>
      <c r="I86" s="437"/>
      <c r="J86" s="437"/>
      <c r="K86" s="437"/>
      <c r="L86" s="437"/>
      <c r="M86" s="508"/>
    </row>
    <row r="87" spans="1:166" ht="13.5" customHeight="1">
      <c r="B87" s="509"/>
      <c r="C87" s="509"/>
      <c r="D87" s="437"/>
      <c r="E87" s="508"/>
      <c r="F87" s="508"/>
      <c r="G87" s="508"/>
      <c r="H87" s="509"/>
      <c r="I87" s="437"/>
      <c r="J87" s="437"/>
      <c r="K87" s="437"/>
      <c r="L87" s="437"/>
      <c r="M87" s="508"/>
    </row>
    <row r="88" spans="1:166" ht="16.5" customHeight="1">
      <c r="B88" s="510"/>
      <c r="C88" s="510"/>
      <c r="D88" s="511"/>
      <c r="F88" s="512"/>
      <c r="G88" s="512"/>
      <c r="H88" s="512"/>
      <c r="I88" s="512"/>
      <c r="J88" s="512"/>
      <c r="K88" s="512"/>
      <c r="L88" s="512"/>
    </row>
    <row r="89" spans="1:166" ht="16.5" customHeight="1">
      <c r="B89" s="513"/>
      <c r="C89" s="513"/>
      <c r="D89" s="514"/>
      <c r="E89" s="515"/>
      <c r="F89" s="516"/>
      <c r="G89" s="517"/>
      <c r="H89" s="516"/>
      <c r="I89" s="517"/>
      <c r="J89" s="516"/>
      <c r="K89" s="516"/>
      <c r="L89" s="516"/>
    </row>
    <row r="90" spans="1:166" ht="16.5" customHeight="1">
      <c r="B90" s="513"/>
      <c r="C90" s="513"/>
      <c r="D90" s="514"/>
      <c r="E90" s="515"/>
      <c r="F90" s="516"/>
      <c r="G90" s="517"/>
      <c r="H90" s="516"/>
      <c r="I90" s="517"/>
      <c r="J90" s="516"/>
      <c r="K90" s="516"/>
      <c r="L90" s="516"/>
    </row>
    <row r="91" spans="1:166" ht="16.5" customHeight="1">
      <c r="B91" s="513"/>
      <c r="C91" s="513"/>
      <c r="D91" s="514"/>
      <c r="E91" s="515"/>
      <c r="F91" s="516"/>
      <c r="G91" s="517"/>
      <c r="H91" s="516"/>
      <c r="I91" s="517"/>
      <c r="J91" s="516"/>
      <c r="K91" s="516"/>
      <c r="L91" s="516"/>
    </row>
    <row r="92" spans="1:166" ht="16.5" customHeight="1">
      <c r="B92" s="518"/>
      <c r="C92" s="518"/>
      <c r="D92" s="519"/>
    </row>
    <row r="93" spans="1:166" ht="15.75" customHeight="1">
      <c r="B93" s="518"/>
      <c r="C93" s="518"/>
      <c r="D93" s="519"/>
    </row>
    <row r="94" spans="1:166" ht="15.75" customHeight="1">
      <c r="B94" s="520"/>
      <c r="C94" s="520"/>
      <c r="D94" s="521"/>
    </row>
    <row r="95" spans="1:166" ht="15.75" customHeight="1">
      <c r="D95" s="522"/>
      <c r="F95" s="523"/>
      <c r="G95" s="523"/>
      <c r="H95" s="523"/>
      <c r="I95" s="523"/>
      <c r="J95" s="523"/>
      <c r="K95" s="523"/>
      <c r="L95" s="523"/>
    </row>
    <row r="96" spans="1:166" ht="23.25" customHeight="1"/>
    <row r="97" ht="23.25" customHeight="1"/>
  </sheetData>
  <printOptions horizontalCentered="1"/>
  <pageMargins left="0.55118110236220497" right="0.55118110236220497" top="0.39370078740157499" bottom="0.59055008748906401" header="0.39370078740157499" footer="0.39370078740157499"/>
  <pageSetup paperSize="9"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6A8B9-9C54-4B58-A9E3-0BB3F86FEF59}">
  <sheetPr>
    <pageSetUpPr fitToPage="1"/>
  </sheetPr>
  <dimension ref="A1:N77"/>
  <sheetViews>
    <sheetView showGridLines="0" view="pageBreakPreview" zoomScale="80" zoomScaleNormal="100" zoomScaleSheetLayoutView="80" workbookViewId="0">
      <selection activeCell="B6" sqref="B6"/>
    </sheetView>
  </sheetViews>
  <sheetFormatPr defaultColWidth="9.140625" defaultRowHeight="16.5"/>
  <cols>
    <col min="1" max="1" width="1.140625" style="441" customWidth="1"/>
    <col min="2" max="2" width="11.42578125" style="441" customWidth="1"/>
    <col min="3" max="4" width="13.28515625" style="441" customWidth="1"/>
    <col min="5" max="5" width="10.7109375" style="441" customWidth="1"/>
    <col min="6" max="6" width="14.42578125" style="441" customWidth="1"/>
    <col min="7" max="7" width="16" style="441" customWidth="1"/>
    <col min="8" max="8" width="10" style="441" customWidth="1"/>
    <col min="9" max="9" width="15.28515625" style="441" customWidth="1"/>
    <col min="10" max="10" width="12.7109375" style="441" customWidth="1"/>
    <col min="11" max="11" width="8.7109375" style="441" customWidth="1"/>
    <col min="12" max="12" width="10.28515625" style="441" customWidth="1"/>
    <col min="13" max="13" width="1" style="441" customWidth="1"/>
    <col min="14" max="14" width="1.85546875" style="441" customWidth="1"/>
    <col min="15" max="16384" width="9.140625" style="441"/>
  </cols>
  <sheetData>
    <row r="1" spans="1:13">
      <c r="M1" s="342" t="s">
        <v>0</v>
      </c>
    </row>
    <row r="2" spans="1:13">
      <c r="M2" s="343" t="s">
        <v>1</v>
      </c>
    </row>
    <row r="3" spans="1:13" ht="15" customHeight="1">
      <c r="D3" s="524"/>
      <c r="F3" s="525"/>
      <c r="G3" s="525"/>
      <c r="H3" s="525"/>
      <c r="I3" s="525"/>
      <c r="J3" s="525"/>
      <c r="K3" s="525"/>
      <c r="L3" s="525"/>
      <c r="M3" s="525"/>
    </row>
    <row r="4" spans="1:13" ht="15" customHeight="1">
      <c r="B4" s="526"/>
      <c r="C4" s="526"/>
      <c r="D4" s="524"/>
      <c r="E4" s="526"/>
      <c r="F4" s="525"/>
      <c r="G4" s="525"/>
      <c r="H4" s="525"/>
      <c r="I4" s="525"/>
      <c r="J4" s="525"/>
      <c r="K4" s="525"/>
      <c r="L4" s="525"/>
      <c r="M4" s="525"/>
    </row>
    <row r="5" spans="1:13">
      <c r="B5" s="372" t="s">
        <v>279</v>
      </c>
      <c r="C5" s="527" t="s">
        <v>348</v>
      </c>
      <c r="D5" s="528"/>
      <c r="E5" s="526"/>
      <c r="F5" s="529"/>
      <c r="G5" s="529"/>
      <c r="H5" s="529"/>
      <c r="I5" s="529"/>
      <c r="J5" s="525"/>
      <c r="K5" s="525"/>
      <c r="L5" s="525"/>
      <c r="M5" s="525"/>
    </row>
    <row r="6" spans="1:13">
      <c r="B6" s="372"/>
      <c r="C6" s="530" t="s">
        <v>349</v>
      </c>
      <c r="D6" s="531"/>
      <c r="E6" s="532"/>
      <c r="F6" s="533"/>
      <c r="G6" s="533"/>
      <c r="H6" s="533"/>
      <c r="I6" s="533"/>
      <c r="J6" s="534"/>
      <c r="K6" s="534"/>
      <c r="L6" s="534"/>
      <c r="M6" s="534"/>
    </row>
    <row r="7" spans="1:13">
      <c r="B7" s="445" t="s">
        <v>280</v>
      </c>
      <c r="C7" s="535" t="s">
        <v>350</v>
      </c>
      <c r="D7" s="536"/>
      <c r="E7" s="537"/>
      <c r="F7" s="525"/>
      <c r="G7" s="525"/>
      <c r="H7" s="525"/>
      <c r="I7" s="525"/>
      <c r="J7" s="525"/>
      <c r="K7" s="525"/>
      <c r="L7" s="525"/>
      <c r="M7" s="525"/>
    </row>
    <row r="8" spans="1:13" ht="15" customHeight="1" thickBot="1">
      <c r="A8" s="538"/>
      <c r="B8" s="539"/>
      <c r="C8" s="539"/>
      <c r="D8" s="540"/>
      <c r="E8" s="539"/>
      <c r="F8" s="541"/>
      <c r="G8" s="541"/>
      <c r="H8" s="541"/>
      <c r="I8" s="541"/>
      <c r="J8" s="541"/>
      <c r="K8" s="541"/>
      <c r="L8" s="541"/>
      <c r="M8" s="541"/>
    </row>
    <row r="9" spans="1:13" ht="5.25" customHeight="1" thickTop="1">
      <c r="A9" s="453"/>
      <c r="B9" s="454" t="s">
        <v>4</v>
      </c>
      <c r="C9" s="454"/>
      <c r="D9" s="455"/>
      <c r="E9" s="454"/>
      <c r="F9" s="456" t="s">
        <v>4</v>
      </c>
      <c r="G9" s="456" t="s">
        <v>4</v>
      </c>
      <c r="H9" s="456"/>
      <c r="I9" s="456"/>
      <c r="J9" s="456"/>
      <c r="K9" s="456"/>
      <c r="L9" s="456"/>
      <c r="M9" s="456"/>
    </row>
    <row r="10" spans="1:13">
      <c r="A10" s="542"/>
      <c r="B10" s="458" t="s">
        <v>137</v>
      </c>
      <c r="C10" s="458"/>
      <c r="D10" s="459" t="s">
        <v>337</v>
      </c>
      <c r="E10" s="460" t="s">
        <v>2</v>
      </c>
      <c r="F10" s="460" t="s">
        <v>32</v>
      </c>
      <c r="G10" s="460" t="s">
        <v>31</v>
      </c>
      <c r="H10" s="460" t="s">
        <v>158</v>
      </c>
      <c r="I10" s="460" t="s">
        <v>30</v>
      </c>
      <c r="J10" s="460" t="s">
        <v>60</v>
      </c>
      <c r="K10" s="460" t="s">
        <v>62</v>
      </c>
      <c r="L10" s="460" t="s">
        <v>301</v>
      </c>
      <c r="M10" s="543"/>
    </row>
    <row r="11" spans="1:13" ht="15" customHeight="1">
      <c r="A11" s="542"/>
      <c r="B11" s="462" t="s">
        <v>138</v>
      </c>
      <c r="C11" s="462"/>
      <c r="D11" s="463" t="s">
        <v>338</v>
      </c>
      <c r="E11" s="464" t="s">
        <v>3</v>
      </c>
      <c r="F11" s="464" t="s">
        <v>28</v>
      </c>
      <c r="G11" s="464" t="s">
        <v>27</v>
      </c>
      <c r="H11" s="464" t="s">
        <v>59</v>
      </c>
      <c r="I11" s="460" t="s">
        <v>26</v>
      </c>
      <c r="J11" s="464" t="s">
        <v>61</v>
      </c>
      <c r="K11" s="464"/>
      <c r="L11" s="460" t="s">
        <v>298</v>
      </c>
      <c r="M11" s="544"/>
    </row>
    <row r="12" spans="1:13" ht="15.75" customHeight="1">
      <c r="A12" s="542"/>
      <c r="B12" s="457"/>
      <c r="C12" s="457"/>
      <c r="D12" s="465"/>
      <c r="E12" s="464"/>
      <c r="F12" s="464" t="s">
        <v>24</v>
      </c>
      <c r="G12" s="464"/>
      <c r="H12" s="464"/>
      <c r="I12" s="464" t="s">
        <v>23</v>
      </c>
      <c r="J12" s="464"/>
      <c r="K12" s="464"/>
      <c r="L12" s="460" t="s">
        <v>269</v>
      </c>
      <c r="M12" s="541"/>
    </row>
    <row r="13" spans="1:13" ht="15.75" customHeight="1">
      <c r="A13" s="542"/>
      <c r="B13" s="457"/>
      <c r="C13" s="457"/>
      <c r="D13" s="465"/>
      <c r="E13" s="464"/>
      <c r="F13" s="464"/>
      <c r="G13" s="464"/>
      <c r="H13" s="464"/>
      <c r="I13" s="464" t="s">
        <v>22</v>
      </c>
      <c r="J13" s="464"/>
      <c r="K13" s="467"/>
      <c r="L13" s="464" t="s">
        <v>300</v>
      </c>
      <c r="M13" s="541"/>
    </row>
    <row r="14" spans="1:13" ht="15.75" customHeight="1">
      <c r="A14" s="542"/>
      <c r="B14" s="457"/>
      <c r="C14" s="457"/>
      <c r="D14" s="465"/>
      <c r="E14" s="464"/>
      <c r="F14" s="464"/>
      <c r="G14" s="464"/>
      <c r="H14" s="464"/>
      <c r="I14" s="464"/>
      <c r="J14" s="464"/>
      <c r="K14" s="467"/>
      <c r="L14" s="464" t="s">
        <v>299</v>
      </c>
      <c r="M14" s="541"/>
    </row>
    <row r="15" spans="1:13" ht="6.75" customHeight="1">
      <c r="A15" s="545"/>
      <c r="B15" s="545"/>
      <c r="C15" s="545"/>
      <c r="D15" s="546"/>
      <c r="E15" s="547"/>
      <c r="F15" s="548"/>
      <c r="G15" s="547"/>
      <c r="H15" s="547"/>
      <c r="I15" s="547"/>
      <c r="J15" s="547"/>
      <c r="K15" s="547"/>
      <c r="L15" s="547"/>
      <c r="M15" s="547"/>
    </row>
    <row r="16" spans="1:13" ht="12" customHeight="1">
      <c r="A16" s="549"/>
      <c r="B16" s="542"/>
      <c r="C16" s="542"/>
      <c r="D16" s="550"/>
      <c r="E16" s="551"/>
      <c r="F16" s="541"/>
      <c r="G16" s="541"/>
      <c r="H16" s="541"/>
      <c r="I16" s="541"/>
      <c r="J16" s="541"/>
      <c r="K16" s="541"/>
      <c r="L16" s="541"/>
      <c r="M16" s="541"/>
    </row>
    <row r="17" spans="1:14" s="461" customFormat="1" ht="18" customHeight="1">
      <c r="A17" s="472"/>
      <c r="B17" s="552" t="s">
        <v>2</v>
      </c>
      <c r="C17" s="552"/>
      <c r="D17" s="475">
        <v>2022</v>
      </c>
      <c r="E17" s="553">
        <f t="shared" ref="E17:L19" si="0">SUM(E21,E25,E29,E33,E37,E41,E45,E49)</f>
        <v>674548</v>
      </c>
      <c r="F17" s="553">
        <f t="shared" si="0"/>
        <v>59143</v>
      </c>
      <c r="G17" s="553">
        <f t="shared" si="0"/>
        <v>43962</v>
      </c>
      <c r="H17" s="553">
        <f t="shared" si="0"/>
        <v>245015</v>
      </c>
      <c r="I17" s="553">
        <f t="shared" si="0"/>
        <v>236972</v>
      </c>
      <c r="J17" s="553">
        <f t="shared" si="0"/>
        <v>3509</v>
      </c>
      <c r="K17" s="553">
        <f t="shared" si="0"/>
        <v>55064</v>
      </c>
      <c r="L17" s="553">
        <f t="shared" si="0"/>
        <v>30883</v>
      </c>
      <c r="M17" s="554"/>
      <c r="N17" s="555"/>
    </row>
    <row r="18" spans="1:14" s="461" customFormat="1" ht="18" customHeight="1">
      <c r="A18" s="472"/>
      <c r="B18" s="430" t="s">
        <v>3</v>
      </c>
      <c r="C18" s="430"/>
      <c r="D18" s="475">
        <v>2023</v>
      </c>
      <c r="E18" s="553">
        <f t="shared" si="0"/>
        <v>736607</v>
      </c>
      <c r="F18" s="553">
        <f t="shared" si="0"/>
        <v>63779</v>
      </c>
      <c r="G18" s="553">
        <f t="shared" si="0"/>
        <v>46510</v>
      </c>
      <c r="H18" s="553">
        <f t="shared" si="0"/>
        <v>265221</v>
      </c>
      <c r="I18" s="553">
        <f t="shared" si="0"/>
        <v>265503</v>
      </c>
      <c r="J18" s="553">
        <f t="shared" si="0"/>
        <v>3846</v>
      </c>
      <c r="K18" s="553">
        <f t="shared" si="0"/>
        <v>59053</v>
      </c>
      <c r="L18" s="553">
        <f t="shared" si="0"/>
        <v>32695</v>
      </c>
      <c r="M18" s="466"/>
      <c r="N18" s="556"/>
    </row>
    <row r="19" spans="1:14" s="461" customFormat="1" ht="18" customHeight="1">
      <c r="A19" s="472"/>
      <c r="B19" s="430"/>
      <c r="C19" s="430"/>
      <c r="D19" s="475">
        <v>2024</v>
      </c>
      <c r="E19" s="553">
        <f t="shared" si="0"/>
        <v>805509</v>
      </c>
      <c r="F19" s="553">
        <f t="shared" si="0"/>
        <v>68665</v>
      </c>
      <c r="G19" s="553">
        <f t="shared" si="0"/>
        <v>49382</v>
      </c>
      <c r="H19" s="553">
        <f t="shared" si="0"/>
        <v>286634</v>
      </c>
      <c r="I19" s="553">
        <f t="shared" si="0"/>
        <v>299128</v>
      </c>
      <c r="J19" s="553">
        <f t="shared" si="0"/>
        <v>4136</v>
      </c>
      <c r="K19" s="553">
        <f t="shared" si="0"/>
        <v>63012</v>
      </c>
      <c r="L19" s="553">
        <f t="shared" si="0"/>
        <v>34552</v>
      </c>
      <c r="M19" s="466"/>
      <c r="N19" s="556"/>
    </row>
    <row r="20" spans="1:14" s="461" customFormat="1" ht="8.1" customHeight="1">
      <c r="A20" s="472"/>
      <c r="B20" s="430"/>
      <c r="C20" s="430"/>
      <c r="D20" s="481"/>
      <c r="E20" s="557"/>
      <c r="F20" s="558"/>
      <c r="G20" s="482"/>
      <c r="H20" s="558"/>
      <c r="I20" s="558"/>
      <c r="J20" s="558"/>
      <c r="K20" s="482"/>
      <c r="L20" s="482"/>
      <c r="M20" s="466"/>
      <c r="N20" s="556"/>
    </row>
    <row r="21" spans="1:14" s="461" customFormat="1" ht="18" customHeight="1">
      <c r="A21" s="472"/>
      <c r="B21" s="458" t="s">
        <v>351</v>
      </c>
      <c r="C21" s="458"/>
      <c r="D21" s="481">
        <v>2022</v>
      </c>
      <c r="E21" s="557">
        <f>SUM(F21:L21)</f>
        <v>9983</v>
      </c>
      <c r="F21" s="558">
        <v>215</v>
      </c>
      <c r="G21" s="482">
        <v>500</v>
      </c>
      <c r="H21" s="558">
        <v>1706</v>
      </c>
      <c r="I21" s="558">
        <v>6456</v>
      </c>
      <c r="J21" s="558">
        <v>15</v>
      </c>
      <c r="K21" s="482">
        <v>2</v>
      </c>
      <c r="L21" s="482">
        <v>1089</v>
      </c>
      <c r="M21" s="559"/>
      <c r="N21" s="555"/>
    </row>
    <row r="22" spans="1:14" s="461" customFormat="1" ht="18" customHeight="1">
      <c r="A22" s="472"/>
      <c r="B22" s="458"/>
      <c r="C22" s="458"/>
      <c r="D22" s="481">
        <v>2023</v>
      </c>
      <c r="E22" s="557">
        <f>SUM(F22:L22)</f>
        <v>12032</v>
      </c>
      <c r="F22" s="558">
        <v>241</v>
      </c>
      <c r="G22" s="482">
        <v>506</v>
      </c>
      <c r="H22" s="558">
        <v>1820</v>
      </c>
      <c r="I22" s="558">
        <v>8295</v>
      </c>
      <c r="J22" s="558">
        <v>17</v>
      </c>
      <c r="K22" s="482">
        <v>1</v>
      </c>
      <c r="L22" s="482">
        <v>1152</v>
      </c>
      <c r="M22" s="559"/>
      <c r="N22" s="555"/>
    </row>
    <row r="23" spans="1:14" s="461" customFormat="1" ht="18" customHeight="1">
      <c r="A23" s="472"/>
      <c r="B23" s="458"/>
      <c r="C23" s="458"/>
      <c r="D23" s="481">
        <v>2024</v>
      </c>
      <c r="E23" s="557">
        <f>SUM(F23:L23)</f>
        <v>22277</v>
      </c>
      <c r="F23" s="558">
        <v>355</v>
      </c>
      <c r="G23" s="482">
        <v>750</v>
      </c>
      <c r="H23" s="558">
        <v>2398</v>
      </c>
      <c r="I23" s="558">
        <v>17140</v>
      </c>
      <c r="J23" s="558">
        <v>42</v>
      </c>
      <c r="K23" s="482">
        <v>1</v>
      </c>
      <c r="L23" s="482">
        <v>1591</v>
      </c>
      <c r="M23" s="559"/>
      <c r="N23" s="555"/>
    </row>
    <row r="24" spans="1:14" s="461" customFormat="1" ht="8.1" customHeight="1">
      <c r="A24" s="472"/>
      <c r="B24" s="458"/>
      <c r="C24" s="458"/>
      <c r="D24" s="481"/>
      <c r="E24" s="557"/>
      <c r="F24" s="558"/>
      <c r="G24" s="482"/>
      <c r="H24" s="558"/>
      <c r="I24" s="558"/>
      <c r="J24" s="558"/>
      <c r="K24" s="482"/>
      <c r="L24" s="482"/>
      <c r="M24" s="559"/>
      <c r="N24" s="555"/>
    </row>
    <row r="25" spans="1:14" s="461" customFormat="1" ht="18" customHeight="1">
      <c r="A25" s="472"/>
      <c r="B25" s="457" t="s">
        <v>352</v>
      </c>
      <c r="C25" s="457"/>
      <c r="D25" s="481">
        <v>2022</v>
      </c>
      <c r="E25" s="557">
        <f>SUM(F25:L25)</f>
        <v>70091</v>
      </c>
      <c r="F25" s="558">
        <v>1369</v>
      </c>
      <c r="G25" s="482">
        <v>2016</v>
      </c>
      <c r="H25" s="558">
        <v>6309</v>
      </c>
      <c r="I25" s="558">
        <v>54973</v>
      </c>
      <c r="J25" s="558">
        <v>447</v>
      </c>
      <c r="K25" s="482">
        <v>9</v>
      </c>
      <c r="L25" s="482">
        <v>4968</v>
      </c>
      <c r="M25" s="559"/>
    </row>
    <row r="26" spans="1:14" s="461" customFormat="1" ht="18" customHeight="1">
      <c r="A26" s="472"/>
      <c r="B26" s="457"/>
      <c r="C26" s="457"/>
      <c r="D26" s="481">
        <v>2023</v>
      </c>
      <c r="E26" s="557">
        <f>SUM(F26:L26)</f>
        <v>82523</v>
      </c>
      <c r="F26" s="558">
        <v>1373</v>
      </c>
      <c r="G26" s="482">
        <v>2147</v>
      </c>
      <c r="H26" s="558">
        <v>6133</v>
      </c>
      <c r="I26" s="558">
        <v>67264</v>
      </c>
      <c r="J26" s="558">
        <v>513</v>
      </c>
      <c r="K26" s="482">
        <v>6</v>
      </c>
      <c r="L26" s="482">
        <v>5087</v>
      </c>
      <c r="M26" s="559"/>
    </row>
    <row r="27" spans="1:14" s="461" customFormat="1" ht="18" customHeight="1">
      <c r="A27" s="472"/>
      <c r="B27" s="457"/>
      <c r="C27" s="457"/>
      <c r="D27" s="481">
        <v>2024</v>
      </c>
      <c r="E27" s="557">
        <f>SUM(F27:L27)</f>
        <v>103451</v>
      </c>
      <c r="F27" s="558">
        <v>1544</v>
      </c>
      <c r="G27" s="482">
        <v>2416</v>
      </c>
      <c r="H27" s="558">
        <v>6590</v>
      </c>
      <c r="I27" s="558">
        <v>86873</v>
      </c>
      <c r="J27" s="558">
        <v>598</v>
      </c>
      <c r="K27" s="482">
        <v>7</v>
      </c>
      <c r="L27" s="482">
        <v>5423</v>
      </c>
      <c r="M27" s="559"/>
    </row>
    <row r="28" spans="1:14" s="461" customFormat="1" ht="8.1" customHeight="1">
      <c r="A28" s="472"/>
      <c r="B28" s="457"/>
      <c r="C28" s="457"/>
      <c r="D28" s="481"/>
      <c r="E28" s="557"/>
      <c r="F28" s="558"/>
      <c r="G28" s="482"/>
      <c r="H28" s="558"/>
      <c r="I28" s="558"/>
      <c r="J28" s="558"/>
      <c r="K28" s="482"/>
      <c r="L28" s="482"/>
      <c r="M28" s="559"/>
    </row>
    <row r="29" spans="1:14" s="461" customFormat="1" ht="18" customHeight="1">
      <c r="A29" s="472"/>
      <c r="B29" s="560" t="s">
        <v>353</v>
      </c>
      <c r="C29" s="560"/>
      <c r="D29" s="481">
        <v>2022</v>
      </c>
      <c r="E29" s="557">
        <f>SUM(F29:L29)</f>
        <v>71964</v>
      </c>
      <c r="F29" s="558">
        <v>2129</v>
      </c>
      <c r="G29" s="482">
        <v>2497</v>
      </c>
      <c r="H29" s="558">
        <v>6990</v>
      </c>
      <c r="I29" s="558">
        <v>55346</v>
      </c>
      <c r="J29" s="558">
        <v>613</v>
      </c>
      <c r="K29" s="482">
        <v>68</v>
      </c>
      <c r="L29" s="482">
        <v>4321</v>
      </c>
      <c r="M29" s="559"/>
    </row>
    <row r="30" spans="1:14" s="461" customFormat="1" ht="18" customHeight="1">
      <c r="A30" s="472"/>
      <c r="B30" s="560"/>
      <c r="C30" s="560"/>
      <c r="D30" s="481">
        <v>2023</v>
      </c>
      <c r="E30" s="557">
        <f>SUM(F30:L30)</f>
        <v>77207</v>
      </c>
      <c r="F30" s="558">
        <v>2149</v>
      </c>
      <c r="G30" s="482">
        <v>2507</v>
      </c>
      <c r="H30" s="558">
        <v>7246</v>
      </c>
      <c r="I30" s="558">
        <v>60092</v>
      </c>
      <c r="J30" s="558">
        <v>577</v>
      </c>
      <c r="K30" s="482">
        <v>58</v>
      </c>
      <c r="L30" s="482">
        <v>4578</v>
      </c>
      <c r="M30" s="559"/>
    </row>
    <row r="31" spans="1:14" s="461" customFormat="1" ht="18" customHeight="1">
      <c r="A31" s="472"/>
      <c r="B31" s="560"/>
      <c r="C31" s="560"/>
      <c r="D31" s="481">
        <v>2024</v>
      </c>
      <c r="E31" s="557">
        <f>SUM(F31:L31)</f>
        <v>80687</v>
      </c>
      <c r="F31" s="558">
        <v>2322</v>
      </c>
      <c r="G31" s="482">
        <v>2688</v>
      </c>
      <c r="H31" s="558">
        <v>7718</v>
      </c>
      <c r="I31" s="558">
        <v>62607</v>
      </c>
      <c r="J31" s="558">
        <v>572</v>
      </c>
      <c r="K31" s="482">
        <v>113</v>
      </c>
      <c r="L31" s="482">
        <v>4667</v>
      </c>
      <c r="M31" s="559"/>
    </row>
    <row r="32" spans="1:14" s="461" customFormat="1" ht="8.1" customHeight="1">
      <c r="A32" s="472"/>
      <c r="B32" s="560"/>
      <c r="C32" s="560"/>
      <c r="D32" s="481"/>
      <c r="E32" s="557"/>
      <c r="F32" s="558"/>
      <c r="G32" s="482"/>
      <c r="H32" s="558"/>
      <c r="I32" s="558"/>
      <c r="J32" s="558"/>
      <c r="K32" s="482"/>
      <c r="L32" s="482"/>
      <c r="M32" s="559"/>
    </row>
    <row r="33" spans="1:13" s="461" customFormat="1" ht="18" customHeight="1">
      <c r="A33" s="472"/>
      <c r="B33" s="560" t="s">
        <v>354</v>
      </c>
      <c r="C33" s="560"/>
      <c r="D33" s="481">
        <v>2022</v>
      </c>
      <c r="E33" s="557">
        <f>SUM(F33:L33)</f>
        <v>32384</v>
      </c>
      <c r="F33" s="558">
        <v>1425</v>
      </c>
      <c r="G33" s="482">
        <v>1377</v>
      </c>
      <c r="H33" s="558">
        <v>4230</v>
      </c>
      <c r="I33" s="558">
        <v>23470</v>
      </c>
      <c r="J33" s="558">
        <v>190</v>
      </c>
      <c r="K33" s="482">
        <v>207</v>
      </c>
      <c r="L33" s="482">
        <v>1485</v>
      </c>
      <c r="M33" s="559"/>
    </row>
    <row r="34" spans="1:13" s="461" customFormat="1" ht="18" customHeight="1">
      <c r="A34" s="472"/>
      <c r="B34" s="560"/>
      <c r="C34" s="560"/>
      <c r="D34" s="481">
        <v>2023</v>
      </c>
      <c r="E34" s="557">
        <f>SUM(F34:L34)</f>
        <v>33760</v>
      </c>
      <c r="F34" s="558">
        <v>1387</v>
      </c>
      <c r="G34" s="482">
        <v>1407</v>
      </c>
      <c r="H34" s="558">
        <v>4252</v>
      </c>
      <c r="I34" s="558">
        <v>24547</v>
      </c>
      <c r="J34" s="558">
        <v>251</v>
      </c>
      <c r="K34" s="482">
        <v>221</v>
      </c>
      <c r="L34" s="482">
        <v>1695</v>
      </c>
      <c r="M34" s="559"/>
    </row>
    <row r="35" spans="1:13" s="461" customFormat="1" ht="18" customHeight="1">
      <c r="A35" s="472"/>
      <c r="B35" s="560"/>
      <c r="C35" s="560"/>
      <c r="D35" s="481">
        <v>2024</v>
      </c>
      <c r="E35" s="557">
        <f>SUM(F35:L35)</f>
        <v>34969</v>
      </c>
      <c r="F35" s="558">
        <v>1478</v>
      </c>
      <c r="G35" s="482">
        <v>1470</v>
      </c>
      <c r="H35" s="558">
        <v>4614</v>
      </c>
      <c r="I35" s="558">
        <v>25045</v>
      </c>
      <c r="J35" s="558">
        <v>252</v>
      </c>
      <c r="K35" s="482">
        <v>328</v>
      </c>
      <c r="L35" s="482">
        <v>1782</v>
      </c>
      <c r="M35" s="559"/>
    </row>
    <row r="36" spans="1:13" s="461" customFormat="1" ht="8.1" customHeight="1">
      <c r="A36" s="472"/>
      <c r="B36" s="560"/>
      <c r="C36" s="560"/>
      <c r="D36" s="481"/>
      <c r="E36" s="557"/>
      <c r="F36" s="558"/>
      <c r="G36" s="482"/>
      <c r="H36" s="558"/>
      <c r="I36" s="558"/>
      <c r="J36" s="558"/>
      <c r="K36" s="482"/>
      <c r="L36" s="482"/>
      <c r="M36" s="559"/>
    </row>
    <row r="37" spans="1:13" s="461" customFormat="1" ht="18" customHeight="1">
      <c r="A37" s="472"/>
      <c r="B37" s="560" t="s">
        <v>355</v>
      </c>
      <c r="C37" s="560"/>
      <c r="D37" s="481">
        <v>2022</v>
      </c>
      <c r="E37" s="557">
        <f>SUM(F37:L37)</f>
        <v>126410</v>
      </c>
      <c r="F37" s="558">
        <v>8182</v>
      </c>
      <c r="G37" s="482">
        <v>8566</v>
      </c>
      <c r="H37" s="558">
        <v>30360</v>
      </c>
      <c r="I37" s="558">
        <v>64839</v>
      </c>
      <c r="J37" s="558">
        <v>510</v>
      </c>
      <c r="K37" s="482">
        <v>7868</v>
      </c>
      <c r="L37" s="482">
        <v>6085</v>
      </c>
      <c r="M37" s="559"/>
    </row>
    <row r="38" spans="1:13" s="461" customFormat="1" ht="18" customHeight="1">
      <c r="A38" s="472"/>
      <c r="B38" s="560"/>
      <c r="C38" s="560"/>
      <c r="D38" s="481">
        <v>2023</v>
      </c>
      <c r="E38" s="557">
        <f>SUM(F38:L38)</f>
        <v>133920</v>
      </c>
      <c r="F38" s="558">
        <v>8506</v>
      </c>
      <c r="G38" s="482">
        <v>8637</v>
      </c>
      <c r="H38" s="558">
        <v>31357</v>
      </c>
      <c r="I38" s="558">
        <v>70556</v>
      </c>
      <c r="J38" s="558">
        <v>548</v>
      </c>
      <c r="K38" s="482">
        <v>8004</v>
      </c>
      <c r="L38" s="482">
        <v>6312</v>
      </c>
      <c r="M38" s="559"/>
    </row>
    <row r="39" spans="1:13" s="461" customFormat="1" ht="18" customHeight="1">
      <c r="A39" s="472"/>
      <c r="B39" s="560"/>
      <c r="C39" s="560"/>
      <c r="D39" s="481">
        <v>2024</v>
      </c>
      <c r="E39" s="557">
        <f>SUM(F39:L39)</f>
        <v>139392</v>
      </c>
      <c r="F39" s="558">
        <v>9069</v>
      </c>
      <c r="G39" s="482">
        <v>8892</v>
      </c>
      <c r="H39" s="558">
        <v>33413</v>
      </c>
      <c r="I39" s="558">
        <v>71803</v>
      </c>
      <c r="J39" s="558">
        <v>577</v>
      </c>
      <c r="K39" s="482">
        <v>9092</v>
      </c>
      <c r="L39" s="482">
        <v>6546</v>
      </c>
      <c r="M39" s="559"/>
    </row>
    <row r="40" spans="1:13" s="461" customFormat="1" ht="8.1" customHeight="1">
      <c r="A40" s="472"/>
      <c r="B40" s="560"/>
      <c r="C40" s="560"/>
      <c r="D40" s="481"/>
      <c r="E40" s="557"/>
      <c r="F40" s="558"/>
      <c r="G40" s="482"/>
      <c r="H40" s="558"/>
      <c r="I40" s="558"/>
      <c r="J40" s="558"/>
      <c r="K40" s="482"/>
      <c r="L40" s="482"/>
      <c r="M40" s="559"/>
    </row>
    <row r="41" spans="1:13" s="461" customFormat="1" ht="18" customHeight="1">
      <c r="A41" s="472"/>
      <c r="B41" s="560" t="s">
        <v>356</v>
      </c>
      <c r="C41" s="560"/>
      <c r="D41" s="481">
        <v>2022</v>
      </c>
      <c r="E41" s="557">
        <f>SUM(F41:L41)</f>
        <v>81738</v>
      </c>
      <c r="F41" s="558">
        <v>7569</v>
      </c>
      <c r="G41" s="482">
        <v>6876</v>
      </c>
      <c r="H41" s="558">
        <v>32557</v>
      </c>
      <c r="I41" s="558">
        <v>16512</v>
      </c>
      <c r="J41" s="558">
        <v>441</v>
      </c>
      <c r="K41" s="482">
        <v>14265</v>
      </c>
      <c r="L41" s="482">
        <v>3518</v>
      </c>
      <c r="M41" s="559"/>
    </row>
    <row r="42" spans="1:13" s="461" customFormat="1" ht="18" customHeight="1">
      <c r="A42" s="472"/>
      <c r="B42" s="560"/>
      <c r="C42" s="560"/>
      <c r="D42" s="481">
        <v>2023</v>
      </c>
      <c r="E42" s="557">
        <f>SUM(F42:L42)</f>
        <v>86968</v>
      </c>
      <c r="F42" s="558">
        <v>8180</v>
      </c>
      <c r="G42" s="482">
        <v>7211</v>
      </c>
      <c r="H42" s="558">
        <v>34447</v>
      </c>
      <c r="I42" s="558">
        <v>17994</v>
      </c>
      <c r="J42" s="558">
        <v>475</v>
      </c>
      <c r="K42" s="482">
        <v>14888</v>
      </c>
      <c r="L42" s="482">
        <v>3773</v>
      </c>
      <c r="M42" s="559"/>
    </row>
    <row r="43" spans="1:13" s="461" customFormat="1" ht="18" customHeight="1">
      <c r="A43" s="472"/>
      <c r="B43" s="560"/>
      <c r="C43" s="560"/>
      <c r="D43" s="481">
        <v>2024</v>
      </c>
      <c r="E43" s="557">
        <f>SUM(F43:L43)</f>
        <v>92667</v>
      </c>
      <c r="F43" s="558">
        <v>8857</v>
      </c>
      <c r="G43" s="482">
        <v>7513</v>
      </c>
      <c r="H43" s="558">
        <v>37545</v>
      </c>
      <c r="I43" s="558">
        <v>18444</v>
      </c>
      <c r="J43" s="558">
        <v>510</v>
      </c>
      <c r="K43" s="482">
        <v>15841</v>
      </c>
      <c r="L43" s="482">
        <v>3957</v>
      </c>
      <c r="M43" s="559"/>
    </row>
    <row r="44" spans="1:13" s="461" customFormat="1" ht="8.1" customHeight="1">
      <c r="A44" s="472"/>
      <c r="B44" s="560"/>
      <c r="C44" s="560"/>
      <c r="D44" s="481"/>
      <c r="E44" s="557"/>
      <c r="F44" s="558"/>
      <c r="G44" s="482"/>
      <c r="H44" s="558"/>
      <c r="I44" s="558"/>
      <c r="J44" s="558"/>
      <c r="K44" s="482"/>
      <c r="L44" s="482"/>
      <c r="M44" s="559"/>
    </row>
    <row r="45" spans="1:13" s="461" customFormat="1" ht="18" customHeight="1">
      <c r="A45" s="472"/>
      <c r="B45" s="560" t="s">
        <v>357</v>
      </c>
      <c r="C45" s="560"/>
      <c r="D45" s="481">
        <v>2022</v>
      </c>
      <c r="E45" s="557">
        <f>SUM(F45:L45)</f>
        <v>127298</v>
      </c>
      <c r="F45" s="558">
        <v>14681</v>
      </c>
      <c r="G45" s="482">
        <v>9077</v>
      </c>
      <c r="H45" s="558">
        <v>66355</v>
      </c>
      <c r="I45" s="558">
        <v>11371</v>
      </c>
      <c r="J45" s="558">
        <v>659</v>
      </c>
      <c r="K45" s="482">
        <v>20588</v>
      </c>
      <c r="L45" s="482">
        <v>4567</v>
      </c>
      <c r="M45" s="559"/>
    </row>
    <row r="46" spans="1:13" s="461" customFormat="1" ht="18" customHeight="1">
      <c r="A46" s="472"/>
      <c r="B46" s="560"/>
      <c r="C46" s="560"/>
      <c r="D46" s="481">
        <v>2023</v>
      </c>
      <c r="E46" s="557">
        <f>SUM(F46:L46)</f>
        <v>135281</v>
      </c>
      <c r="F46" s="558">
        <v>15499</v>
      </c>
      <c r="G46" s="482">
        <v>9387</v>
      </c>
      <c r="H46" s="558">
        <v>70884</v>
      </c>
      <c r="I46" s="558">
        <v>12169</v>
      </c>
      <c r="J46" s="558">
        <v>730</v>
      </c>
      <c r="K46" s="482">
        <v>21878</v>
      </c>
      <c r="L46" s="482">
        <v>4734</v>
      </c>
      <c r="M46" s="559"/>
    </row>
    <row r="47" spans="1:13" s="461" customFormat="1" ht="18" customHeight="1">
      <c r="A47" s="472"/>
      <c r="B47" s="560"/>
      <c r="C47" s="560"/>
      <c r="D47" s="481">
        <v>2024</v>
      </c>
      <c r="E47" s="557">
        <f>SUM(F47:L47)</f>
        <v>145482</v>
      </c>
      <c r="F47" s="558">
        <v>16812</v>
      </c>
      <c r="G47" s="482">
        <v>9904</v>
      </c>
      <c r="H47" s="558">
        <v>77582</v>
      </c>
      <c r="I47" s="558">
        <v>12535</v>
      </c>
      <c r="J47" s="558">
        <v>790</v>
      </c>
      <c r="K47" s="482">
        <v>22889</v>
      </c>
      <c r="L47" s="482">
        <v>4970</v>
      </c>
      <c r="M47" s="559"/>
    </row>
    <row r="48" spans="1:13" s="461" customFormat="1" ht="8.1" customHeight="1">
      <c r="A48" s="472"/>
      <c r="B48" s="560"/>
      <c r="C48" s="560"/>
      <c r="D48" s="481"/>
      <c r="E48" s="557"/>
      <c r="F48" s="558"/>
      <c r="G48" s="482"/>
      <c r="H48" s="558"/>
      <c r="I48" s="558"/>
      <c r="J48" s="558"/>
      <c r="K48" s="482"/>
      <c r="L48" s="482"/>
      <c r="M48" s="559"/>
    </row>
    <row r="49" spans="1:14" s="461" customFormat="1" ht="18" customHeight="1">
      <c r="A49" s="472"/>
      <c r="B49" s="458" t="s">
        <v>358</v>
      </c>
      <c r="C49" s="458"/>
      <c r="D49" s="481">
        <v>2022</v>
      </c>
      <c r="E49" s="557">
        <f>SUM(F49:L49)</f>
        <v>154680</v>
      </c>
      <c r="F49" s="558">
        <v>23573</v>
      </c>
      <c r="G49" s="482">
        <v>13053</v>
      </c>
      <c r="H49" s="558">
        <v>96508</v>
      </c>
      <c r="I49" s="558">
        <v>4005</v>
      </c>
      <c r="J49" s="558">
        <v>634</v>
      </c>
      <c r="K49" s="482">
        <v>12057</v>
      </c>
      <c r="L49" s="482">
        <v>4850</v>
      </c>
      <c r="M49" s="466"/>
    </row>
    <row r="50" spans="1:14" s="461" customFormat="1" ht="18" customHeight="1">
      <c r="A50" s="472"/>
      <c r="B50" s="458"/>
      <c r="C50" s="458"/>
      <c r="D50" s="481">
        <v>2023</v>
      </c>
      <c r="E50" s="557">
        <f>SUM(F50:L50)</f>
        <v>174916</v>
      </c>
      <c r="F50" s="558">
        <v>26444</v>
      </c>
      <c r="G50" s="482">
        <v>14708</v>
      </c>
      <c r="H50" s="558">
        <v>109082</v>
      </c>
      <c r="I50" s="558">
        <v>4586</v>
      </c>
      <c r="J50" s="558">
        <v>735</v>
      </c>
      <c r="K50" s="482">
        <v>13997</v>
      </c>
      <c r="L50" s="482">
        <v>5364</v>
      </c>
      <c r="M50" s="466"/>
    </row>
    <row r="51" spans="1:14" s="461" customFormat="1" ht="18" customHeight="1">
      <c r="A51" s="472"/>
      <c r="B51" s="458"/>
      <c r="C51" s="458"/>
      <c r="D51" s="481">
        <v>2024</v>
      </c>
      <c r="E51" s="557">
        <f>SUM(F51:L51)</f>
        <v>186584</v>
      </c>
      <c r="F51" s="558">
        <v>28228</v>
      </c>
      <c r="G51" s="482">
        <v>15749</v>
      </c>
      <c r="H51" s="558">
        <v>116774</v>
      </c>
      <c r="I51" s="558">
        <v>4681</v>
      </c>
      <c r="J51" s="558">
        <v>795</v>
      </c>
      <c r="K51" s="482">
        <v>14741</v>
      </c>
      <c r="L51" s="482">
        <v>5616</v>
      </c>
      <c r="M51" s="466"/>
    </row>
    <row r="52" spans="1:14" ht="8.1" customHeight="1">
      <c r="A52" s="549"/>
      <c r="B52" s="462"/>
      <c r="C52" s="462"/>
      <c r="D52" s="463"/>
      <c r="E52" s="473"/>
      <c r="F52" s="558"/>
      <c r="G52" s="482"/>
      <c r="H52" s="558"/>
      <c r="I52" s="558"/>
      <c r="J52" s="558"/>
      <c r="K52" s="482"/>
      <c r="L52" s="482"/>
      <c r="M52" s="541"/>
    </row>
    <row r="53" spans="1:14" ht="12" customHeight="1" thickBot="1">
      <c r="A53" s="561"/>
      <c r="B53" s="561"/>
      <c r="C53" s="561"/>
      <c r="D53" s="562"/>
      <c r="E53" s="561"/>
      <c r="F53" s="563"/>
      <c r="G53" s="563"/>
      <c r="H53" s="563"/>
      <c r="I53" s="563"/>
      <c r="J53" s="563"/>
      <c r="K53" s="563"/>
      <c r="L53" s="563"/>
      <c r="M53" s="563"/>
    </row>
    <row r="54" spans="1:14" ht="18" customHeight="1">
      <c r="B54" s="564"/>
      <c r="C54" s="564"/>
      <c r="D54" s="565"/>
      <c r="E54" s="564"/>
      <c r="F54" s="566"/>
      <c r="G54" s="438"/>
      <c r="H54" s="438"/>
      <c r="I54" s="497"/>
      <c r="J54" s="497"/>
      <c r="K54" s="438"/>
      <c r="L54" s="438"/>
      <c r="M54" s="438" t="s">
        <v>303</v>
      </c>
    </row>
    <row r="55" spans="1:14" ht="12" customHeight="1">
      <c r="B55" s="567"/>
      <c r="C55" s="499"/>
      <c r="D55" s="568"/>
      <c r="E55" s="569"/>
      <c r="F55" s="570"/>
      <c r="G55" s="440"/>
      <c r="H55" s="440"/>
      <c r="I55" s="499"/>
      <c r="J55" s="499"/>
      <c r="K55" s="440"/>
      <c r="L55" s="440"/>
      <c r="M55" s="440" t="s">
        <v>304</v>
      </c>
    </row>
    <row r="56" spans="1:14" ht="16.5" customHeight="1">
      <c r="A56" s="571"/>
      <c r="B56" s="572"/>
      <c r="C56" s="572"/>
      <c r="D56" s="573"/>
      <c r="E56" s="574"/>
      <c r="F56" s="574"/>
      <c r="G56" s="566"/>
      <c r="H56" s="575"/>
      <c r="I56" s="575"/>
      <c r="J56" s="497"/>
      <c r="K56" s="497"/>
      <c r="L56" s="575"/>
      <c r="M56" s="575"/>
      <c r="N56" s="575"/>
    </row>
    <row r="57" spans="1:14" ht="12" customHeight="1">
      <c r="A57" s="571"/>
      <c r="B57" s="569"/>
      <c r="C57" s="574"/>
      <c r="D57" s="576"/>
      <c r="E57" s="574"/>
      <c r="F57" s="574"/>
      <c r="G57" s="566"/>
      <c r="H57" s="575"/>
      <c r="I57" s="575"/>
      <c r="J57" s="497"/>
      <c r="K57" s="497"/>
      <c r="L57" s="575"/>
      <c r="M57" s="575"/>
      <c r="N57" s="575"/>
    </row>
    <row r="58" spans="1:14" ht="19.5" customHeight="1">
      <c r="A58" s="577"/>
      <c r="B58" s="572"/>
      <c r="C58" s="572"/>
      <c r="D58" s="573"/>
      <c r="E58" s="497"/>
      <c r="F58" s="497"/>
      <c r="G58" s="566"/>
      <c r="H58" s="566"/>
      <c r="I58" s="566"/>
      <c r="J58" s="566"/>
      <c r="K58" s="566"/>
      <c r="L58" s="566"/>
      <c r="M58" s="566"/>
    </row>
    <row r="59" spans="1:14" ht="13.5" customHeight="1">
      <c r="A59" s="568"/>
      <c r="B59" s="578"/>
      <c r="C59" s="578"/>
      <c r="D59" s="579"/>
      <c r="E59" s="499"/>
      <c r="F59" s="499"/>
      <c r="G59" s="570"/>
      <c r="H59" s="570"/>
      <c r="I59" s="570"/>
      <c r="J59" s="570"/>
      <c r="K59" s="570"/>
      <c r="L59" s="570"/>
      <c r="M59" s="570"/>
    </row>
    <row r="60" spans="1:14">
      <c r="A60" s="580"/>
      <c r="D60" s="524"/>
      <c r="F60" s="525"/>
      <c r="G60" s="525"/>
      <c r="H60" s="525"/>
      <c r="I60" s="525"/>
      <c r="J60" s="525"/>
      <c r="K60" s="525"/>
      <c r="L60" s="525"/>
      <c r="M60" s="525"/>
    </row>
    <row r="61" spans="1:14">
      <c r="D61" s="524"/>
      <c r="F61" s="525"/>
      <c r="G61" s="525"/>
      <c r="H61" s="525"/>
      <c r="I61" s="525"/>
      <c r="J61" s="525"/>
      <c r="K61" s="525"/>
      <c r="L61" s="525"/>
      <c r="M61" s="525"/>
    </row>
    <row r="62" spans="1:14">
      <c r="D62" s="524"/>
      <c r="F62" s="525"/>
      <c r="G62" s="525"/>
      <c r="H62" s="525"/>
      <c r="I62" s="525"/>
      <c r="J62" s="525"/>
      <c r="K62" s="525"/>
      <c r="L62" s="525"/>
      <c r="M62" s="525"/>
    </row>
    <row r="63" spans="1:14">
      <c r="D63" s="524"/>
      <c r="F63" s="525"/>
      <c r="G63" s="525"/>
      <c r="H63" s="525"/>
      <c r="I63" s="525"/>
      <c r="J63" s="525"/>
      <c r="K63" s="525"/>
      <c r="L63" s="525"/>
      <c r="M63" s="525"/>
    </row>
    <row r="64" spans="1:14">
      <c r="D64" s="524"/>
      <c r="F64" s="525"/>
      <c r="G64" s="525"/>
      <c r="H64" s="525"/>
      <c r="I64" s="525"/>
      <c r="J64" s="525"/>
      <c r="K64" s="525"/>
      <c r="L64" s="525"/>
      <c r="M64" s="525"/>
    </row>
    <row r="65" spans="4:13">
      <c r="D65" s="524"/>
      <c r="F65" s="525"/>
      <c r="G65" s="525"/>
      <c r="H65" s="525"/>
      <c r="I65" s="525"/>
      <c r="J65" s="525"/>
      <c r="K65" s="525"/>
      <c r="L65" s="525"/>
      <c r="M65" s="525"/>
    </row>
    <row r="66" spans="4:13">
      <c r="D66" s="524"/>
      <c r="F66" s="525"/>
      <c r="G66" s="525"/>
      <c r="H66" s="525"/>
      <c r="I66" s="525"/>
      <c r="J66" s="525"/>
      <c r="K66" s="525"/>
      <c r="L66" s="525"/>
      <c r="M66" s="525"/>
    </row>
    <row r="67" spans="4:13">
      <c r="D67" s="524"/>
      <c r="F67" s="525"/>
      <c r="G67" s="525"/>
      <c r="H67" s="525"/>
      <c r="I67" s="525"/>
      <c r="J67" s="525"/>
      <c r="K67" s="525"/>
      <c r="L67" s="525"/>
      <c r="M67" s="525"/>
    </row>
    <row r="68" spans="4:13">
      <c r="D68" s="524"/>
      <c r="F68" s="525"/>
      <c r="G68" s="525"/>
      <c r="H68" s="525"/>
      <c r="I68" s="525"/>
      <c r="J68" s="525"/>
      <c r="K68" s="525"/>
      <c r="L68" s="525"/>
      <c r="M68" s="525"/>
    </row>
    <row r="69" spans="4:13">
      <c r="D69" s="524"/>
      <c r="F69" s="525"/>
      <c r="G69" s="525"/>
      <c r="H69" s="525"/>
      <c r="I69" s="525"/>
      <c r="J69" s="525"/>
      <c r="K69" s="525"/>
      <c r="L69" s="525"/>
      <c r="M69" s="525"/>
    </row>
    <row r="70" spans="4:13">
      <c r="D70" s="524"/>
      <c r="F70" s="525"/>
      <c r="G70" s="525"/>
      <c r="H70" s="525"/>
      <c r="I70" s="525"/>
      <c r="J70" s="525"/>
      <c r="K70" s="525"/>
      <c r="L70" s="525"/>
      <c r="M70" s="525"/>
    </row>
    <row r="71" spans="4:13">
      <c r="D71" s="524"/>
      <c r="F71" s="525"/>
      <c r="G71" s="525"/>
      <c r="H71" s="525"/>
      <c r="I71" s="525"/>
      <c r="J71" s="525"/>
      <c r="K71" s="525"/>
      <c r="L71" s="525"/>
      <c r="M71" s="525"/>
    </row>
    <row r="72" spans="4:13">
      <c r="D72" s="524"/>
      <c r="F72" s="525"/>
      <c r="G72" s="525"/>
      <c r="H72" s="525"/>
      <c r="I72" s="525"/>
      <c r="J72" s="525"/>
      <c r="K72" s="525"/>
      <c r="L72" s="525"/>
      <c r="M72" s="525"/>
    </row>
    <row r="73" spans="4:13">
      <c r="D73" s="524"/>
      <c r="F73" s="525"/>
      <c r="G73" s="525"/>
      <c r="H73" s="525"/>
      <c r="I73" s="525"/>
      <c r="J73" s="525"/>
      <c r="K73" s="525"/>
      <c r="L73" s="525"/>
      <c r="M73" s="525"/>
    </row>
    <row r="74" spans="4:13">
      <c r="D74" s="524"/>
      <c r="F74" s="525"/>
      <c r="G74" s="525"/>
      <c r="H74" s="525"/>
      <c r="I74" s="525"/>
      <c r="J74" s="525"/>
      <c r="K74" s="525"/>
      <c r="L74" s="525"/>
      <c r="M74" s="525"/>
    </row>
    <row r="75" spans="4:13">
      <c r="D75" s="524"/>
      <c r="F75" s="525"/>
      <c r="G75" s="525"/>
      <c r="H75" s="525"/>
      <c r="I75" s="525"/>
      <c r="J75" s="525"/>
      <c r="K75" s="525"/>
      <c r="L75" s="525"/>
      <c r="M75" s="525"/>
    </row>
    <row r="76" spans="4:13">
      <c r="D76" s="524"/>
      <c r="F76" s="525"/>
      <c r="G76" s="525"/>
      <c r="H76" s="525"/>
      <c r="I76" s="525"/>
      <c r="J76" s="525"/>
      <c r="K76" s="525"/>
      <c r="L76" s="525"/>
      <c r="M76" s="525"/>
    </row>
    <row r="77" spans="4:13">
      <c r="D77" s="524"/>
      <c r="F77" s="525"/>
      <c r="G77" s="525"/>
      <c r="H77" s="525"/>
      <c r="I77" s="525"/>
      <c r="J77" s="525"/>
      <c r="K77" s="525"/>
      <c r="L77" s="525"/>
      <c r="M77" s="525"/>
    </row>
  </sheetData>
  <printOptions horizontalCentered="1"/>
  <pageMargins left="0.39370078740157499" right="0.39370078740157499" top="0.74803149606299202" bottom="0.511811023622047" header="0.23622047244094499" footer="0.39370078740157499"/>
  <pageSetup paperSize="9" scale="7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45</vt:i4>
      </vt:variant>
    </vt:vector>
  </HeadingPairs>
  <TitlesOfParts>
    <vt:vector size="96" baseType="lpstr">
      <vt:lpstr>6.1</vt:lpstr>
      <vt:lpstr>6.2</vt:lpstr>
      <vt:lpstr>6.3</vt:lpstr>
      <vt:lpstr>6.4A</vt:lpstr>
      <vt:lpstr>6.4B</vt:lpstr>
      <vt:lpstr>6.8</vt:lpstr>
      <vt:lpstr>6. 1</vt:lpstr>
      <vt:lpstr>6. 2</vt:lpstr>
      <vt:lpstr>6. 3</vt:lpstr>
      <vt:lpstr>6.4</vt:lpstr>
      <vt:lpstr>6.4 (2)</vt:lpstr>
      <vt:lpstr>6.5</vt:lpstr>
      <vt:lpstr>6.6</vt:lpstr>
      <vt:lpstr>6.7</vt:lpstr>
      <vt:lpstr>6. 8</vt:lpstr>
      <vt:lpstr>6.9(1)</vt:lpstr>
      <vt:lpstr>6.9(2)</vt:lpstr>
      <vt:lpstr>6.9(3)</vt:lpstr>
      <vt:lpstr>6.9(4)</vt:lpstr>
      <vt:lpstr>6.9(5)</vt:lpstr>
      <vt:lpstr>6.9(6)</vt:lpstr>
      <vt:lpstr>6.10(1)(L)</vt:lpstr>
      <vt:lpstr>6.10(2)(L)</vt:lpstr>
      <vt:lpstr>6.10(3)(L)</vt:lpstr>
      <vt:lpstr>6.104)(L)</vt:lpstr>
      <vt:lpstr>6.10(5)(L)</vt:lpstr>
      <vt:lpstr>6.10(6)(L)</vt:lpstr>
      <vt:lpstr>6.10(7)(P)</vt:lpstr>
      <vt:lpstr>6.10(8)(P)</vt:lpstr>
      <vt:lpstr>6.10(9)(P)</vt:lpstr>
      <vt:lpstr>6.10(10)(P)</vt:lpstr>
      <vt:lpstr>6.10(11)(P)</vt:lpstr>
      <vt:lpstr>6.10(12)(P)</vt:lpstr>
      <vt:lpstr>6.11(J)</vt:lpstr>
      <vt:lpstr>6.11(J)2</vt:lpstr>
      <vt:lpstr>6.11(J)3</vt:lpstr>
      <vt:lpstr>6.11(J)4</vt:lpstr>
      <vt:lpstr>6.11(J)5</vt:lpstr>
      <vt:lpstr>6.12(L)</vt:lpstr>
      <vt:lpstr>6.12(L)2</vt:lpstr>
      <vt:lpstr>6.12(L)3</vt:lpstr>
      <vt:lpstr>6.12(L)4</vt:lpstr>
      <vt:lpstr>6.12(L)5</vt:lpstr>
      <vt:lpstr>6.12(P)</vt:lpstr>
      <vt:lpstr>6.12(P)2</vt:lpstr>
      <vt:lpstr>6.12(P)3</vt:lpstr>
      <vt:lpstr>6.12(P)4</vt:lpstr>
      <vt:lpstr>6.12(P)5</vt:lpstr>
      <vt:lpstr>6.13</vt:lpstr>
      <vt:lpstr>6.13(2)</vt:lpstr>
      <vt:lpstr>Sheet1</vt:lpstr>
      <vt:lpstr>'6. 1'!Print_Area</vt:lpstr>
      <vt:lpstr>'6. 2'!Print_Area</vt:lpstr>
      <vt:lpstr>'6. 3'!Print_Area</vt:lpstr>
      <vt:lpstr>'6. 8'!Print_Area</vt:lpstr>
      <vt:lpstr>'6.10(1)(L)'!Print_Area</vt:lpstr>
      <vt:lpstr>'6.10(10)(P)'!Print_Area</vt:lpstr>
      <vt:lpstr>'6.10(11)(P)'!Print_Area</vt:lpstr>
      <vt:lpstr>'6.10(12)(P)'!Print_Area</vt:lpstr>
      <vt:lpstr>'6.10(2)(L)'!Print_Area</vt:lpstr>
      <vt:lpstr>'6.10(3)(L)'!Print_Area</vt:lpstr>
      <vt:lpstr>'6.10(5)(L)'!Print_Area</vt:lpstr>
      <vt:lpstr>'6.10(6)(L)'!Print_Area</vt:lpstr>
      <vt:lpstr>'6.10(7)(P)'!Print_Area</vt:lpstr>
      <vt:lpstr>'6.10(8)(P)'!Print_Area</vt:lpstr>
      <vt:lpstr>'6.10(9)(P)'!Print_Area</vt:lpstr>
      <vt:lpstr>'6.104)(L)'!Print_Area</vt:lpstr>
      <vt:lpstr>'6.11(J)'!Print_Area</vt:lpstr>
      <vt:lpstr>'6.11(J)2'!Print_Area</vt:lpstr>
      <vt:lpstr>'6.11(J)3'!Print_Area</vt:lpstr>
      <vt:lpstr>'6.11(J)4'!Print_Area</vt:lpstr>
      <vt:lpstr>'6.11(J)5'!Print_Area</vt:lpstr>
      <vt:lpstr>'6.12(L)'!Print_Area</vt:lpstr>
      <vt:lpstr>'6.12(L)2'!Print_Area</vt:lpstr>
      <vt:lpstr>'6.12(L)3'!Print_Area</vt:lpstr>
      <vt:lpstr>'6.12(L)4'!Print_Area</vt:lpstr>
      <vt:lpstr>'6.12(L)5'!Print_Area</vt:lpstr>
      <vt:lpstr>'6.12(P)'!Print_Area</vt:lpstr>
      <vt:lpstr>'6.12(P)2'!Print_Area</vt:lpstr>
      <vt:lpstr>'6.12(P)3'!Print_Area</vt:lpstr>
      <vt:lpstr>'6.12(P)4'!Print_Area</vt:lpstr>
      <vt:lpstr>'6.12(P)5'!Print_Area</vt:lpstr>
      <vt:lpstr>'6.13'!Print_Area</vt:lpstr>
      <vt:lpstr>'6.13(2)'!Print_Area</vt:lpstr>
      <vt:lpstr>'6.2'!Print_Area</vt:lpstr>
      <vt:lpstr>'6.4'!Print_Area</vt:lpstr>
      <vt:lpstr>'6.4 (2)'!Print_Area</vt:lpstr>
      <vt:lpstr>'6.5'!Print_Area</vt:lpstr>
      <vt:lpstr>'6.6'!Print_Area</vt:lpstr>
      <vt:lpstr>'6.7'!Print_Area</vt:lpstr>
      <vt:lpstr>'6.9(1)'!Print_Area</vt:lpstr>
      <vt:lpstr>'6.9(2)'!Print_Area</vt:lpstr>
      <vt:lpstr>'6.9(3)'!Print_Area</vt:lpstr>
      <vt:lpstr>'6.9(4)'!Print_Area</vt:lpstr>
      <vt:lpstr>'6.9(5)'!Print_Area</vt:lpstr>
      <vt:lpstr>'6.9(6)'!Print_Area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JABATAN PERANGKAAN MALAYSIA</dc:creator>
  <cp:lastModifiedBy>Mahirah Farhana Rahimi</cp:lastModifiedBy>
  <cp:lastPrinted>2025-11-24T07:50:06Z</cp:lastPrinted>
  <dcterms:created xsi:type="dcterms:W3CDTF">2000-07-12T04:11:20Z</dcterms:created>
  <dcterms:modified xsi:type="dcterms:W3CDTF">2025-11-24T08:50:00Z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24DE808F">
    <vt:lpwstr/>
  </property>
  <property fmtid="{D5CDD505-2E9C-101B-9397-08002B2CF9AE}" pid="3" name="IVID24E180CE">
    <vt:lpwstr/>
  </property>
  <property fmtid="{D5CDD505-2E9C-101B-9397-08002B2CF9AE}" pid="4" name="IVID23B18D9">
    <vt:lpwstr/>
  </property>
  <property fmtid="{D5CDD505-2E9C-101B-9397-08002B2CF9AE}" pid="5" name="IVIDD3B07D3">
    <vt:lpwstr/>
  </property>
  <property fmtid="{D5CDD505-2E9C-101B-9397-08002B2CF9AE}" pid="6" name="IVID44271509">
    <vt:lpwstr/>
  </property>
  <property fmtid="{D5CDD505-2E9C-101B-9397-08002B2CF9AE}" pid="7" name="IVID42B1502">
    <vt:lpwstr/>
  </property>
  <property fmtid="{D5CDD505-2E9C-101B-9397-08002B2CF9AE}" pid="8" name="IVID1C2A130A">
    <vt:lpwstr/>
  </property>
  <property fmtid="{D5CDD505-2E9C-101B-9397-08002B2CF9AE}" pid="9" name="IVID2F5516EE">
    <vt:lpwstr/>
  </property>
  <property fmtid="{D5CDD505-2E9C-101B-9397-08002B2CF9AE}" pid="10" name="IVID404512F9">
    <vt:lpwstr/>
  </property>
  <property fmtid="{D5CDD505-2E9C-101B-9397-08002B2CF9AE}" pid="11" name="IVID231B1DDA">
    <vt:lpwstr/>
  </property>
  <property fmtid="{D5CDD505-2E9C-101B-9397-08002B2CF9AE}" pid="12" name="IVID415C1CCC">
    <vt:lpwstr/>
  </property>
  <property fmtid="{D5CDD505-2E9C-101B-9397-08002B2CF9AE}" pid="13" name="IVID426D1CD0">
    <vt:lpwstr/>
  </property>
  <property fmtid="{D5CDD505-2E9C-101B-9397-08002B2CF9AE}" pid="14" name="IVID196212D1">
    <vt:lpwstr/>
  </property>
  <property fmtid="{D5CDD505-2E9C-101B-9397-08002B2CF9AE}" pid="15" name="IVID3C541A0A">
    <vt:lpwstr/>
  </property>
  <property fmtid="{D5CDD505-2E9C-101B-9397-08002B2CF9AE}" pid="16" name="IVID373D11FD">
    <vt:lpwstr/>
  </property>
</Properties>
</file>