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izzah.ejap\Desktop\CMS\"/>
    </mc:Choice>
  </mc:AlternateContent>
  <xr:revisionPtr revIDLastSave="0" documentId="13_ncr:1_{41B591F1-3119-4CBE-B66B-633FE013262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DTS 2024 Q4" sheetId="1" r:id="rId1"/>
  </sheets>
  <definedNames>
    <definedName name="_1_1999">#REF!</definedName>
    <definedName name="_1_5digit">#REF!</definedName>
    <definedName name="_10_6">#REF!</definedName>
    <definedName name="_105_3">#REF!</definedName>
    <definedName name="_11_7">#REF!</definedName>
    <definedName name="_12_8">#REF!</definedName>
    <definedName name="_126_4">#REF!</definedName>
    <definedName name="_147_5">#REF!</definedName>
    <definedName name="_168_50_99">#REF!</definedName>
    <definedName name="_189_500_1999">#REF!</definedName>
    <definedName name="_2_2">#REF!</definedName>
    <definedName name="_21_1999">#REF!</definedName>
    <definedName name="_210_6">#REF!</definedName>
    <definedName name="_231_7">#REF!</definedName>
    <definedName name="_252_8">#REF!</definedName>
    <definedName name="_3_20_49">#REF!</definedName>
    <definedName name="_4_200_499">#REF!</definedName>
    <definedName name="_42_2">#REF!</definedName>
    <definedName name="_5_3">#REF!</definedName>
    <definedName name="_6_4">#REF!</definedName>
    <definedName name="_63_20_49">#REF!</definedName>
    <definedName name="_7_5">#REF!</definedName>
    <definedName name="_8_50_99">#REF!</definedName>
    <definedName name="_84_200_499">#REF!</definedName>
    <definedName name="_9_500_1999">#REF!</definedName>
    <definedName name="_JAD11">#REF!</definedName>
    <definedName name="_JAD12">#REF!</definedName>
    <definedName name="a">#REF!</definedName>
    <definedName name="aa">#REF!</definedName>
    <definedName name="asd">#REF!</definedName>
    <definedName name="Asset91">#REF!</definedName>
    <definedName name="Asset92">#REF!</definedName>
    <definedName name="B">#REF!</definedName>
    <definedName name="bjhgj">#REF!</definedName>
    <definedName name="cc">#REF!</definedName>
    <definedName name="Condensed__evaporated_or_powdered_milk">"hh"</definedName>
    <definedName name="dd">#REF!</definedName>
    <definedName name="EKS_A3_B">#REF!</definedName>
    <definedName name="EKS_A4B">#REF!</definedName>
    <definedName name="EKS_A5_B">#REF!</definedName>
    <definedName name="f">#REF!</definedName>
    <definedName name="fbsen">#REF!</definedName>
    <definedName name="G">#REF!</definedName>
    <definedName name="gergbdf">#REF!</definedName>
    <definedName name="H">#REF!</definedName>
    <definedName name="Jad.1">#REF!</definedName>
    <definedName name="JAD_A3">#REF!</definedName>
    <definedName name="JAD_A4">#REF!</definedName>
    <definedName name="JASJFDA">#REF!</definedName>
    <definedName name="jkl">#REF!</definedName>
    <definedName name="JOHN">#REF!</definedName>
    <definedName name="KJGAJ">#REF!</definedName>
    <definedName name="LAINI2003GENDER">#REF!</definedName>
    <definedName name="LINK_BORONG">#REF!</definedName>
    <definedName name="LINK_MOTOR">#REF!</definedName>
    <definedName name="LINK_RUNCIT">#REF!</definedName>
    <definedName name="match_sampel_icdt">#REF!</definedName>
    <definedName name="Matching_Sample_to_SMD">#REF!</definedName>
    <definedName name="MYKE_11">#REF!</definedName>
    <definedName name="MYKE_11_2004">#REF!</definedName>
    <definedName name="MYKE_11_LAMA">#REF!</definedName>
    <definedName name="nama">#REF!</definedName>
    <definedName name="noorasiah91">#REF!</definedName>
    <definedName name="ok">#REF!</definedName>
    <definedName name="Output__10_billin">#REF!</definedName>
    <definedName name="Output__10_million">#REF!</definedName>
    <definedName name="Pek__19999">#REF!</definedName>
    <definedName name="pl">#REF!</definedName>
    <definedName name="pos">#REF!</definedName>
    <definedName name="_xlnm.Print_Area" localSheetId="0">'DTS 2024 Q4'!$A$1:$N$57</definedName>
    <definedName name="_xlnm.Print_Area">#REF!</definedName>
    <definedName name="PRINT_AREA_MI">#REF!</definedName>
    <definedName name="PROSESAN_VS_SVYSYS">#REF!</definedName>
    <definedName name="Q04W">#REF!</definedName>
    <definedName name="Query1">#REF!</definedName>
    <definedName name="Query2">#REF!</definedName>
    <definedName name="ros">#REF!</definedName>
    <definedName name="sa">#REF!</definedName>
    <definedName name="Table_12">#REF!</definedName>
    <definedName name="TABLE_13">#REF!</definedName>
    <definedName name="TABLE_14">#REF!</definedName>
    <definedName name="table_3">#REF!</definedName>
    <definedName name="TABLE_9">#REF!</definedName>
    <definedName name="trans">#REF!</definedName>
    <definedName name="vvv">#REF!</definedName>
    <definedName name="ya">#REF!</definedName>
    <definedName name="yaa">#REF!</definedName>
    <definedName name="yaaa">#REF!</definedName>
  </definedNames>
  <calcPr calcId="191029"/>
</workbook>
</file>

<file path=xl/calcChain.xml><?xml version="1.0" encoding="utf-8"?>
<calcChain xmlns="http://schemas.openxmlformats.org/spreadsheetml/2006/main">
  <c r="G47" i="1" l="1"/>
  <c r="K47" i="1"/>
  <c r="F47" i="1"/>
  <c r="E47" i="1"/>
  <c r="M51" i="1"/>
  <c r="L51" i="1"/>
  <c r="H51" i="1"/>
  <c r="G51" i="1"/>
  <c r="M54" i="1" l="1"/>
  <c r="L54" i="1"/>
  <c r="H54" i="1"/>
  <c r="G54" i="1"/>
  <c r="M53" i="1"/>
  <c r="L53" i="1"/>
  <c r="H53" i="1"/>
  <c r="G53" i="1"/>
  <c r="M52" i="1"/>
  <c r="L52" i="1"/>
  <c r="H52" i="1"/>
  <c r="G52" i="1"/>
  <c r="K41" i="1"/>
  <c r="F41" i="1"/>
  <c r="E41" i="1"/>
  <c r="M39" i="1"/>
  <c r="L39" i="1"/>
  <c r="M38" i="1"/>
  <c r="L38" i="1"/>
  <c r="M37" i="1"/>
  <c r="L37" i="1"/>
  <c r="M36" i="1"/>
  <c r="L36" i="1"/>
  <c r="L35" i="1"/>
  <c r="M33" i="1"/>
  <c r="M32" i="1"/>
  <c r="M31" i="1"/>
  <c r="L29" i="1"/>
  <c r="L27" i="1"/>
  <c r="G27" i="1"/>
  <c r="L25" i="1"/>
  <c r="G25" i="1"/>
  <c r="L23" i="1"/>
  <c r="G23" i="1"/>
  <c r="L21" i="1"/>
  <c r="G21" i="1"/>
  <c r="L19" i="1"/>
  <c r="G19" i="1"/>
  <c r="L17" i="1"/>
  <c r="G17" i="1"/>
  <c r="L15" i="1"/>
  <c r="G15" i="1"/>
  <c r="L13" i="1"/>
  <c r="G13" i="1"/>
  <c r="G41" i="1" l="1"/>
  <c r="L47" i="1"/>
  <c r="L41" i="1" l="1"/>
</calcChain>
</file>

<file path=xl/sharedStrings.xml><?xml version="1.0" encoding="utf-8"?>
<sst xmlns="http://schemas.openxmlformats.org/spreadsheetml/2006/main" count="20" uniqueCount="17">
  <si>
    <t>Jadual A: Bilangan Pelawat Domestik dan Jumlah Perbelanjaan Pelancongan Domestik mengikut Suku Tahun</t>
  </si>
  <si>
    <t>Table A: Number of Domestic Visitors and Total Domestic Tourism Expenditure by Quarter</t>
  </si>
  <si>
    <t>Tahun</t>
  </si>
  <si>
    <t>Suku Tahun</t>
  </si>
  <si>
    <t>Bil. Pelawat Domestik</t>
  </si>
  <si>
    <t>YoY</t>
  </si>
  <si>
    <t>QoQ</t>
  </si>
  <si>
    <t>Jumlah Perbelanjaan</t>
  </si>
  <si>
    <t>Year</t>
  </si>
  <si>
    <t>Quarter</t>
  </si>
  <si>
    <t>No. of Domestic Visitors</t>
  </si>
  <si>
    <t>Total Expenditure</t>
  </si>
  <si>
    <t>('000)</t>
  </si>
  <si>
    <t>%</t>
  </si>
  <si>
    <r>
      <rPr>
        <sz val="10"/>
        <rFont val="Arial"/>
        <family val="2"/>
      </rPr>
      <t xml:space="preserve">(juta/ </t>
    </r>
    <r>
      <rPr>
        <i/>
        <sz val="10"/>
        <rFont val="Arial"/>
        <family val="2"/>
      </rPr>
      <t>million</t>
    </r>
    <r>
      <rPr>
        <sz val="10"/>
        <rFont val="Arial"/>
        <family val="2"/>
      </rPr>
      <t>)</t>
    </r>
  </si>
  <si>
    <r>
      <rPr>
        <b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r</t>
    </r>
  </si>
  <si>
    <r>
      <rPr>
        <b/>
        <sz val="10"/>
        <rFont val="Arial"/>
        <family val="2"/>
      </rPr>
      <t>4</t>
    </r>
    <r>
      <rPr>
        <b/>
        <vertAlign val="superscript"/>
        <sz val="10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</si>
</sst>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0.000"/>
    <numFmt numFmtId="168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charset val="134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/>
    <xf numFmtId="0" fontId="9" fillId="0" borderId="0"/>
  </cellStyleXfs>
  <cellXfs count="61">
    <xf numFmtId="0" fontId="0" fillId="0" borderId="0" xfId="0"/>
    <xf numFmtId="3" fontId="5" fillId="0" borderId="0" xfId="7" applyNumberFormat="1" applyFont="1" applyAlignment="1">
      <alignment horizontal="center" vertical="center" wrapText="1"/>
    </xf>
    <xf numFmtId="3" fontId="6" fillId="0" borderId="0" xfId="7" applyNumberFormat="1" applyFont="1" applyAlignment="1">
      <alignment horizontal="center" vertical="center"/>
    </xf>
    <xf numFmtId="1" fontId="5" fillId="0" borderId="0" xfId="4" applyNumberFormat="1" applyFont="1" applyFill="1" applyBorder="1" applyAlignment="1" applyProtection="1">
      <alignment horizontal="center" vertical="center"/>
    </xf>
    <xf numFmtId="0" fontId="5" fillId="0" borderId="0" xfId="7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7" fillId="0" borderId="0" xfId="4" applyNumberFormat="1" applyFont="1" applyFill="1" applyBorder="1" applyAlignment="1" applyProtection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165" fontId="4" fillId="0" borderId="0" xfId="4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4" applyNumberFormat="1" applyFont="1" applyFill="1" applyBorder="1" applyAlignment="1" applyProtection="1">
      <alignment horizontal="center" vertical="center"/>
    </xf>
    <xf numFmtId="3" fontId="5" fillId="0" borderId="0" xfId="4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4" applyNumberFormat="1" applyFont="1" applyFill="1" applyBorder="1" applyAlignment="1" applyProtection="1">
      <alignment horizontal="right" vertical="center"/>
    </xf>
    <xf numFmtId="3" fontId="4" fillId="0" borderId="0" xfId="4" applyNumberFormat="1" applyFont="1" applyFill="1" applyBorder="1" applyAlignment="1" applyProtection="1">
      <alignment vertical="center"/>
    </xf>
    <xf numFmtId="1" fontId="5" fillId="0" borderId="2" xfId="4" applyNumberFormat="1" applyFont="1" applyFill="1" applyBorder="1" applyAlignment="1" applyProtection="1">
      <alignment horizontal="center" vertical="center"/>
    </xf>
    <xf numFmtId="3" fontId="4" fillId="0" borderId="2" xfId="4" applyNumberFormat="1" applyFont="1" applyFill="1" applyBorder="1" applyAlignment="1" applyProtection="1">
      <alignment horizontal="right" vertical="center"/>
    </xf>
    <xf numFmtId="3" fontId="4" fillId="0" borderId="2" xfId="4" applyNumberFormat="1" applyFont="1" applyFill="1" applyBorder="1" applyAlignment="1" applyProtection="1">
      <alignment horizontal="center" vertical="center"/>
    </xf>
    <xf numFmtId="165" fontId="4" fillId="0" borderId="2" xfId="0" applyNumberFormat="1" applyFont="1" applyBorder="1" applyAlignment="1">
      <alignment horizontal="right" vertical="center"/>
    </xf>
    <xf numFmtId="165" fontId="4" fillId="0" borderId="2" xfId="4" applyNumberFormat="1" applyFont="1" applyFill="1" applyBorder="1" applyAlignment="1" applyProtection="1">
      <alignment horizontal="right" vertical="center"/>
    </xf>
    <xf numFmtId="3" fontId="4" fillId="0" borderId="0" xfId="7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4" fillId="0" borderId="0" xfId="2" applyNumberFormat="1" applyFont="1" applyFill="1" applyBorder="1" applyAlignment="1" applyProtection="1">
      <alignment horizontal="center" vertical="center"/>
    </xf>
    <xf numFmtId="1" fontId="5" fillId="0" borderId="0" xfId="7" applyNumberFormat="1" applyFont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3" fontId="4" fillId="0" borderId="1" xfId="3" applyNumberFormat="1" applyFont="1" applyFill="1" applyBorder="1" applyAlignment="1" applyProtection="1">
      <alignment horizontal="center" vertical="center"/>
    </xf>
    <xf numFmtId="166" fontId="5" fillId="0" borderId="0" xfId="3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center" vertical="center"/>
    </xf>
    <xf numFmtId="166" fontId="6" fillId="0" borderId="0" xfId="3" applyNumberFormat="1" applyFont="1" applyFill="1" applyBorder="1" applyAlignment="1" applyProtection="1">
      <alignment horizontal="center" vertical="center"/>
    </xf>
    <xf numFmtId="0" fontId="6" fillId="0" borderId="0" xfId="3" applyNumberFormat="1" applyFont="1" applyFill="1" applyBorder="1" applyAlignment="1" applyProtection="1">
      <alignment horizontal="center" vertical="center"/>
    </xf>
    <xf numFmtId="166" fontId="4" fillId="0" borderId="0" xfId="3" applyNumberFormat="1" applyFont="1" applyFill="1" applyBorder="1" applyAlignment="1" applyProtection="1">
      <alignment horizontal="center" vertical="center"/>
    </xf>
    <xf numFmtId="0" fontId="4" fillId="0" borderId="0" xfId="7" applyFont="1" applyAlignment="1">
      <alignment horizontal="center" vertical="center"/>
    </xf>
    <xf numFmtId="3" fontId="5" fillId="0" borderId="0" xfId="7" applyNumberFormat="1" applyFont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3" fontId="6" fillId="0" borderId="2" xfId="3" applyNumberFormat="1" applyFont="1" applyFill="1" applyBorder="1" applyAlignment="1" applyProtection="1">
      <alignment horizontal="center" vertical="center"/>
    </xf>
    <xf numFmtId="3" fontId="5" fillId="0" borderId="2" xfId="3" applyNumberFormat="1" applyFont="1" applyFill="1" applyBorder="1" applyAlignment="1" applyProtection="1">
      <alignment horizontal="center" vertical="center"/>
    </xf>
    <xf numFmtId="3" fontId="6" fillId="0" borderId="0" xfId="3" applyNumberFormat="1" applyFont="1" applyFill="1" applyBorder="1" applyAlignment="1" applyProtection="1">
      <alignment horizontal="center" vertical="center"/>
    </xf>
    <xf numFmtId="3" fontId="5" fillId="0" borderId="0" xfId="3" applyNumberFormat="1" applyFont="1" applyFill="1" applyBorder="1" applyAlignment="1" applyProtection="1">
      <alignment horizontal="center" vertical="center"/>
    </xf>
    <xf numFmtId="3" fontId="4" fillId="0" borderId="0" xfId="4" applyNumberFormat="1" applyFont="1" applyFill="1" applyBorder="1" applyAlignment="1" applyProtection="1">
      <alignment horizontal="right" vertical="center"/>
    </xf>
    <xf numFmtId="3" fontId="4" fillId="0" borderId="0" xfId="5" applyNumberFormat="1" applyFont="1" applyFill="1" applyBorder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8" fontId="4" fillId="0" borderId="0" xfId="0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8" fontId="3" fillId="0" borderId="0" xfId="0" applyNumberFormat="1" applyFont="1" applyAlignment="1">
      <alignment vertical="center"/>
    </xf>
    <xf numFmtId="3" fontId="2" fillId="0" borderId="0" xfId="0" applyNumberFormat="1" applyFont="1" applyBorder="1"/>
    <xf numFmtId="3" fontId="1" fillId="2" borderId="0" xfId="0" applyNumberFormat="1" applyFont="1" applyFill="1" applyBorder="1"/>
    <xf numFmtId="3" fontId="2" fillId="2" borderId="0" xfId="0" applyNumberFormat="1" applyFont="1" applyFill="1" applyBorder="1"/>
    <xf numFmtId="0" fontId="5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3" fontId="4" fillId="0" borderId="0" xfId="7" applyNumberFormat="1" applyFont="1" applyAlignment="1">
      <alignment horizontal="center" vertical="center"/>
    </xf>
  </cellXfs>
  <cellStyles count="8">
    <cellStyle name="Comma" xfId="1" builtinId="3"/>
    <cellStyle name="Comma 2" xfId="3" xr:uid="{00000000-0005-0000-0000-000031000000}"/>
    <cellStyle name="Comma 3" xfId="4" xr:uid="{00000000-0005-0000-0000-000032000000}"/>
    <cellStyle name="Comma 3 3 2" xfId="5" xr:uid="{00000000-0005-0000-0000-000033000000}"/>
    <cellStyle name="Normal" xfId="0" builtinId="0"/>
    <cellStyle name="Normal 11" xfId="6" xr:uid="{00000000-0005-0000-0000-000034000000}"/>
    <cellStyle name="Normal 2" xfId="7" xr:uid="{00000000-0005-0000-0000-000035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16</xdr:row>
      <xdr:rowOff>0</xdr:rowOff>
    </xdr:from>
    <xdr:ext cx="0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29450" y="306387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28</xdr:row>
      <xdr:rowOff>0</xdr:rowOff>
    </xdr:from>
    <xdr:ext cx="0" cy="305576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029450" y="5768975"/>
          <a:ext cx="0" cy="3054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0" name="TextBox 3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1" name="TextBox 3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2" name="TextBox 3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3" name="TextBox 3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4" name="TextBox 35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5" name="TextBox 3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6" name="TextBox 37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7" name="TextBox 38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8" name="TextBox 39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69" name="TextBox 40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0" name="TextBox 4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1" name="TextBox 4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2" name="TextBox 4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3" name="TextBox 4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4" name="TextBox 45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5" name="TextBox 4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6" name="TextBox 47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7" name="TextBox 48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8" name="TextBox 4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79" name="TextBox 50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0" name="TextBox 5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1" name="TextBox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2" name="TextBox 5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3" name="TextBox 5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4" name="TextBox 55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5" name="TextBox 5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6" name="TextBox 57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7" name="TextBox 58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8" name="TextBox 59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89" name="TextBox 60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0" name="TextBox 6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1" name="TextBox 6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2" name="TextBox 6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3" name="TextBox 6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4" name="TextBox 65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5" name="TextBox 6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6" name="TextBox 67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7" name="TextBox 68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8" name="TextBox 69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299" name="TextBox 70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0" name="TextBox 11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1" name="TextBox 11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2" name="TextBox 11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3" name="TextBox 11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4" name="TextBox 11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5" name="TextBox 11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6" name="TextBox 11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7" name="TextBox 11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8" name="TextBox 119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09" name="TextBox 120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0" name="TextBox 12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1" name="TextBox 12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2" name="TextBox 12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3" name="TextBox 12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4" name="TextBox 125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5" name="TextBox 12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6" name="TextBox 12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7" name="TextBox 128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8" name="TextBox 129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19" name="TextBox 130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0" name="TextBox 13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1" name="TextBox 13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2" name="TextBox 13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3" name="TextBox 13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4" name="TextBox 135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5" name="TextBox 13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6" name="TextBox 137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7" name="TextBox 138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8" name="TextBox 139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29" name="TextBox 140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0" name="TextBox 14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1" name="TextBox 14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2" name="TextBox 14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3" name="TextBox 14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4" name="TextBox 14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5" name="TextBox 14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6" name="TextBox 14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7" name="TextBox 148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8" name="TextBox 149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39" name="TextBox 150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0" name="TextBox 191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1" name="TextBox 19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2" name="TextBox 19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3" name="TextBox 194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4" name="TextBox 195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5" name="TextBox 19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6" name="TextBox 197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7" name="TextBox 198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8" name="TextBox 199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49" name="TextBox 200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0" name="TextBox 201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1" name="TextBox 20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2" name="TextBox 2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3" name="TextBox 20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4" name="TextBox 205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5" name="TextBox 20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6" name="TextBox 207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7" name="TextBox 208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8" name="TextBox 209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59" name="TextBox 210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0" name="TextBox 211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1" name="TextBox 21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2" name="TextBox 21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3" name="TextBox 21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4" name="TextBox 215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5" name="TextBox 21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6" name="TextBox 217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7" name="TextBox 218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8" name="TextBox 219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69" name="TextBox 220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0" name="TextBox 221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1" name="TextBox 22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2" name="TextBox 22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3" name="TextBox 22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4" name="TextBox 225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5" name="TextBox 22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6" name="TextBox 227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7" name="TextBox 228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8" name="TextBox 229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379" name="TextBox 230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0" name="TextBox 31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1" name="TextBox 3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2" name="TextBox 3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3" name="TextBox 3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4" name="TextBox 35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5" name="TextBox 3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6" name="TextBox 37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7" name="TextBox 38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8" name="TextBox 39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89" name="TextBox 40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0" name="TextBox 41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1" name="TextBox 4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2" name="TextBox 4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3" name="TextBox 4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4" name="TextBox 4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5" name="TextBox 4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6" name="TextBox 4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7" name="TextBox 4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8" name="TextBox 49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399" name="TextBox 50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0" name="TextBox 51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1" name="TextBox 5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2" name="TextBox 5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3" name="TextBox 5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4" name="TextBox 55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5" name="TextBox 5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6" name="TextBox 57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7" name="TextBox 58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8" name="TextBox 59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09" name="TextBox 60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0" name="TextBox 61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1" name="TextBox 6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2" name="TextBox 6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3" name="TextBox 6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4" name="TextBox 65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5" name="TextBox 6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6" name="TextBox 67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7" name="TextBox 68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8" name="TextBox 6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19" name="TextBox 70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0" name="TextBox 71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1" name="TextBox 7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2" name="TextBox 7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4" name="TextBox 7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5" name="TextBox 7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6" name="TextBox 7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7" name="TextBox 78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8" name="TextBox 79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29" name="TextBox 80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0" name="TextBox 8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1" name="TextBox 8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2" name="TextBox 8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3" name="TextBox 8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4" name="TextBox 85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5" name="TextBox 8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6" name="TextBox 87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7" name="TextBox 88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8" name="TextBox 89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39" name="TextBox 90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0" name="TextBox 9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1" name="TextBox 9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2" name="TextBox 9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3" name="TextBox 9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4" name="TextBox 9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5" name="TextBox 9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6" name="TextBox 9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7" name="TextBox 9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8" name="TextBox 99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49" name="TextBox 100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0" name="TextBox 10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1" name="TextBox 10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3" name="TextBox 10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4" name="TextBox 105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5" name="TextBox 10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6" name="TextBox 107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7" name="TextBox 108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8" name="TextBox 109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459" name="TextBox 110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0" name="TextBox 11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1" name="TextBox 11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2" name="TextBox 11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3" name="TextBox 11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4" name="TextBox 115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5" name="TextBox 11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6" name="TextBox 117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7" name="TextBox 118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8" name="TextBox 119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69" name="TextBox 120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0" name="TextBox 12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1" name="TextBox 12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2" name="TextBox 12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3" name="TextBox 12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4" name="TextBox 125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5" name="TextBox 12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6" name="TextBox 127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7" name="TextBox 128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8" name="TextBox 129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79" name="TextBox 130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0" name="TextBox 13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1" name="TextBox 13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2" name="TextBox 13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3" name="TextBox 13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4" name="TextBox 135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5" name="TextBox 13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6" name="TextBox 137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7" name="TextBox 138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8" name="TextBox 139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89" name="TextBox 140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0" name="TextBox 14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1" name="TextBox 14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2" name="TextBox 14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3" name="TextBox 14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4" name="TextBox 145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5" name="TextBox 14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6" name="TextBox 147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7" name="TextBox 148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8" name="TextBox 149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499" name="TextBox 150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0" name="TextBox 15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1" name="TextBox 15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2" name="TextBox 15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3" name="TextBox 15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4" name="TextBox 155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5" name="TextBox 15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6" name="TextBox 157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7" name="TextBox 158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8" name="TextBox 159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09" name="TextBox 160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0" name="TextBox 16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1" name="TextBox 16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2" name="TextBox 16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3" name="TextBox 16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4" name="TextBox 165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5" name="TextBox 16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6" name="TextBox 167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7" name="TextBox 168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8" name="TextBox 169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19" name="TextBox 170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0" name="TextBox 17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1" name="TextBox 17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2" name="TextBox 17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3" name="TextBox 1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4" name="TextBox 17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5" name="TextBox 17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6" name="TextBox 177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7" name="TextBox 178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8" name="TextBox 179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29" name="TextBox 180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0" name="TextBox 18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1" name="TextBox 18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2" name="TextBox 18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3" name="TextBox 18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4" name="TextBox 185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5" name="TextBox 18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6" name="TextBox 187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7" name="TextBox 188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8" name="TextBox 189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39" name="TextBox 190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0" name="TextBox 19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1" name="TextBox 19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2" name="TextBox 19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3" name="TextBox 19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4" name="TextBox 195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5" name="TextBox 19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6" name="TextBox 197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7" name="TextBox 198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8" name="TextBox 19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49" name="TextBox 200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0" name="TextBox 20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1" name="TextBox 20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2" name="TextBox 2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3" name="TextBox 20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4" name="TextBox 205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5" name="TextBox 20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6" name="TextBox 207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7" name="TextBox 208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8" name="TextBox 20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59" name="TextBox 210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0" name="TextBox 21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1" name="TextBox 21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2" name="TextBox 21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3" name="TextBox 21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4" name="TextBox 21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5" name="TextBox 21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6" name="TextBox 217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7" name="TextBox 218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8" name="TextBox 2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69" name="TextBox 220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0" name="TextBox 22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1" name="TextBox 22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2" name="TextBox 22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3" name="TextBox 22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4" name="TextBox 22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5" name="TextBox 22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6" name="TextBox 22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7" name="TextBox 22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8" name="TextBox 229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35</xdr:row>
      <xdr:rowOff>0</xdr:rowOff>
    </xdr:from>
    <xdr:ext cx="0" cy="172227"/>
    <xdr:sp macro="" textlink="">
      <xdr:nvSpPr>
        <xdr:cNvPr id="579" name="TextBox 23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7029450" y="734695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0" name="TextBox 23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1" name="TextBox 23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2" name="TextBox 23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3" name="TextBox 23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4" name="TextBox 23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5" name="TextBox 23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6" name="TextBox 237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7" name="TextBox 238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8" name="TextBox 239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89" name="TextBox 240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0" name="TextBox 24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1" name="TextBox 24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2" name="TextBox 24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3" name="TextBox 24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4" name="TextBox 245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5" name="TextBox 24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6" name="TextBox 247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7" name="TextBox 248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8" name="TextBox 249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599" name="TextBox 250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0" name="TextBox 251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1" name="TextBox 25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2" name="TextBox 25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3" name="TextBox 25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4" name="TextBox 255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5" name="TextBox 25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6" name="TextBox 257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7" name="TextBox 258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8" name="TextBox 259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09" name="TextBox 260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0" name="TextBox 261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1" name="TextBox 26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2" name="TextBox 26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3" name="TextBox 26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4" name="TextBox 26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5" name="TextBox 26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6" name="TextBox 267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7" name="TextBox 26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8" name="TextBox 269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36</xdr:row>
      <xdr:rowOff>0</xdr:rowOff>
    </xdr:from>
    <xdr:ext cx="0" cy="176037"/>
    <xdr:sp macro="" textlink="">
      <xdr:nvSpPr>
        <xdr:cNvPr id="619" name="TextBox 270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7029450" y="7572375"/>
          <a:ext cx="0" cy="175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0" name="TextBox 3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1" name="TextBox 3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2" name="TextBox 3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3" name="TextBox 3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4" name="TextBox 3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5" name="TextBox 3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6" name="TextBox 3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7" name="TextBox 3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8" name="TextBox 39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29" name="TextBox 40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0" name="TextBox 41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1" name="TextBox 4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2" name="TextBox 4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3" name="TextBox 4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4" name="TextBox 45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5" name="TextBox 4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6" name="TextBox 47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7" name="TextBox 48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8" name="TextBox 49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39" name="TextBox 50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0" name="TextBox 51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1" name="TextBox 5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2" name="TextBox 5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3" name="TextBox 5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4" name="TextBox 55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5" name="TextBox 5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6" name="TextBox 57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7" name="TextBox 58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8" name="TextBox 59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49" name="TextBox 6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0" name="TextBox 6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1" name="TextBox 6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2" name="TextBox 6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3" name="TextBox 6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4" name="TextBox 65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5" name="TextBox 6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6" name="TextBox 67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7" name="TextBox 68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8" name="TextBox 69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59" name="TextBox 70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0" name="TextBox 111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1" name="TextBox 11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2" name="TextBox 11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3" name="TextBox 11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4" name="TextBox 115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5" name="TextBox 116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6" name="TextBox 117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7" name="TextBox 118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8" name="TextBox 119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69" name="TextBox 120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0" name="TextBox 121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1" name="TextBox 12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2" name="TextBox 12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3" name="TextBox 12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4" name="TextBox 125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5" name="TextBox 126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6" name="TextBox 127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7" name="TextBox 128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8" name="TextBox 129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79" name="TextBox 130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0" name="TextBox 13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1" name="TextBox 13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2" name="TextBox 13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3" name="TextBox 13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4" name="TextBox 135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5" name="TextBox 136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6" name="TextBox 137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7" name="TextBox 138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8" name="TextBox 139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89" name="TextBox 140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0" name="TextBox 141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1" name="TextBox 14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2" name="TextBox 14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3" name="TextBox 14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4" name="TextBox 145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5" name="TextBox 146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6" name="TextBox 147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7" name="TextBox 148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8" name="TextBox 149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699" name="TextBox 150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0" name="TextBox 191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1" name="TextBox 19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2" name="TextBox 19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3" name="TextBox 19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4" name="TextBox 195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5" name="TextBox 196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6" name="TextBox 197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7" name="TextBox 198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8" name="TextBox 199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09" name="TextBox 200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0" name="TextBox 20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1" name="TextBox 20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2" name="TextBox 2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3" name="TextBox 20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4" name="TextBox 20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5" name="TextBox 20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6" name="TextBox 207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7" name="TextBox 20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8" name="TextBox 209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19" name="TextBox 210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0" name="TextBox 21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1" name="TextBox 21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2" name="TextBox 21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3" name="TextBox 21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4" name="TextBox 215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5" name="TextBox 216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6" name="TextBox 217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7" name="TextBox 218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8" name="TextBox 219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29" name="TextBox 220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0" name="TextBox 22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1" name="TextBox 22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2" name="TextBox 22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3" name="TextBox 22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4" name="TextBox 225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5" name="TextBox 226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6" name="TextBox 227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7" name="TextBox 228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8" name="TextBox 229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49</xdr:row>
      <xdr:rowOff>0</xdr:rowOff>
    </xdr:from>
    <xdr:ext cx="0" cy="172227"/>
    <xdr:sp macro="" textlink="">
      <xdr:nvSpPr>
        <xdr:cNvPr id="739" name="TextBox 230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7029450" y="9601200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0" name="TextBox 3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1" name="TextBox 3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2" name="TextBox 3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3" name="TextBox 3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4" name="TextBox 35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5" name="TextBox 36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6" name="TextBox 37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7" name="TextBox 38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8" name="TextBox 39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49" name="TextBox 40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0" name="TextBox 4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1" name="TextBox 4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2" name="TextBox 4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3" name="TextBox 4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4" name="TextBox 45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5" name="TextBox 46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6" name="TextBox 47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7" name="TextBox 48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8" name="TextBox 49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59" name="TextBox 50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0" name="TextBox 5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1" name="TextBox 5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2" name="TextBox 5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3" name="TextBox 5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4" name="TextBox 55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5" name="TextBox 56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6" name="TextBox 57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7" name="TextBox 58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8" name="TextBox 59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69" name="TextBox 60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0" name="TextBox 6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1" name="TextBox 6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2" name="TextBox 6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3" name="TextBox 6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4" name="TextBox 65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5" name="TextBox 66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6" name="TextBox 67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7" name="TextBox 68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8" name="TextBox 69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79" name="TextBox 70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0" name="TextBox 11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1" name="TextBox 11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2" name="TextBox 11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3" name="TextBox 11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4" name="TextBox 11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5" name="TextBox 11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6" name="TextBox 117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7" name="TextBox 11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8" name="TextBox 119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89" name="TextBox 120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0" name="TextBox 12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1" name="TextBox 12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2" name="TextBox 12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3" name="TextBox 12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4" name="TextBox 125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5" name="TextBox 126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6" name="TextBox 127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7" name="TextBox 128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8" name="TextBox 129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799" name="TextBox 130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0" name="TextBox 131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1" name="TextBox 13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2" name="TextBox 13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3" name="TextBox 13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4" name="TextBox 135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5" name="TextBox 136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6" name="TextBox 137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7" name="TextBox 138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8" name="TextBox 139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09" name="TextBox 140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0" name="TextBox 141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1" name="TextBox 14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2" name="TextBox 14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3" name="TextBox 14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4" name="TextBox 145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5" name="TextBox 146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6" name="TextBox 147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7" name="TextBox 148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8" name="TextBox 149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19" name="TextBox 150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0" name="TextBox 19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1" name="TextBox 19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2" name="TextBox 19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3" name="TextBox 19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4" name="TextBox 195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5" name="TextBox 196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6" name="TextBox 197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7" name="TextBox 198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8" name="TextBox 199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29" name="TextBox 200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0" name="TextBox 20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1" name="TextBox 20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2" name="TextBox 2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3" name="TextBox 20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4" name="TextBox 205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5" name="TextBox 206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6" name="TextBox 207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7" name="TextBox 208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8" name="TextBox 209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39" name="TextBox 210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0" name="TextBox 211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1" name="TextBox 21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2" name="TextBox 21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3" name="TextBox 21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4" name="TextBox 215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5" name="TextBox 216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6" name="TextBox 217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7" name="TextBox 218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8" name="TextBox 219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49" name="TextBox 220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0" name="TextBox 22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1" name="TextBox 22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2" name="TextBox 22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3" name="TextBox 22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4" name="TextBox 22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5" name="TextBox 22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6" name="TextBox 22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7" name="TextBox 22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8" name="TextBox 229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59" name="TextBox 230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0" name="TextBox 3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1" name="TextBox 3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2" name="TextBox 3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3" name="TextBox 3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4" name="TextBox 3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5" name="TextBox 3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6" name="TextBox 37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7" name="TextBox 38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8" name="TextBox 39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69" name="TextBox 40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0" name="TextBox 41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1" name="TextBox 4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2" name="TextBox 4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3" name="TextBox 4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4" name="TextBox 45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5" name="TextBox 46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6" name="TextBox 47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7" name="TextBox 48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8" name="TextBox 49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79" name="TextBox 50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0" name="TextBox 51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1" name="TextBox 5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2" name="TextBox 5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3" name="TextBox 5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4" name="TextBox 55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5" name="TextBox 56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6" name="TextBox 57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7" name="TextBox 58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8" name="TextBox 59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89" name="TextBox 60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0" name="TextBox 6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1" name="TextBox 6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2" name="TextBox 6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3" name="TextBox 6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4" name="TextBox 65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5" name="TextBox 66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6" name="TextBox 67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7" name="TextBox 68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8" name="TextBox 69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899" name="TextBox 70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0" name="TextBox 111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1" name="TextBox 112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2" name="TextBox 11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3" name="TextBox 11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4" name="TextBox 115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5" name="TextBox 116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6" name="TextBox 117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7" name="TextBox 118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8" name="TextBox 119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09" name="TextBox 120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0" name="TextBox 12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1" name="TextBox 122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2" name="TextBox 12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3" name="TextBox 12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4" name="TextBox 125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5" name="TextBox 126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6" name="TextBox 127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7" name="TextBox 128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8" name="TextBox 129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19" name="TextBox 130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0" name="TextBox 131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1" name="TextBox 132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2" name="TextBox 13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3" name="TextBox 13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4" name="TextBox 135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5" name="TextBox 136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6" name="TextBox 137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7" name="TextBox 138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8" name="TextBox 139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29" name="TextBox 140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0" name="TextBox 14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1" name="TextBox 142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2" name="TextBox 14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3" name="TextBox 14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4" name="TextBox 145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5" name="TextBox 146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6" name="TextBox 147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7" name="TextBox 148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8" name="TextBox 149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39" name="TextBox 150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0" name="TextBox 191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1" name="TextBox 192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2" name="TextBox 19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3" name="TextBox 19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4" name="TextBox 195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5" name="TextBox 196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6" name="TextBox 197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7" name="TextBox 198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8" name="TextBox 199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49" name="TextBox 200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0" name="TextBox 20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1" name="TextBox 202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2" name="TextBox 2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3" name="TextBox 20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4" name="TextBox 205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5" name="TextBox 206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6" name="TextBox 207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7" name="TextBox 208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8" name="TextBox 209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59" name="TextBox 210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0" name="TextBox 21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1" name="TextBox 212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2" name="TextBox 21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3" name="TextBox 21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4" name="TextBox 215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5" name="TextBox 216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6" name="TextBox 217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7" name="TextBox 218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8" name="TextBox 219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69" name="TextBox 220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0" name="TextBox 22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1" name="TextBox 222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2" name="TextBox 22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3" name="TextBox 22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4" name="TextBox 225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5" name="TextBox 226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6" name="TextBox 227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7" name="TextBox 228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8" name="TextBox 229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  <xdr:oneCellAnchor>
    <xdr:from>
      <xdr:col>14</xdr:col>
      <xdr:colOff>0</xdr:colOff>
      <xdr:row>51</xdr:row>
      <xdr:rowOff>0</xdr:rowOff>
    </xdr:from>
    <xdr:ext cx="0" cy="172227"/>
    <xdr:sp macro="" textlink="">
      <xdr:nvSpPr>
        <xdr:cNvPr id="979" name="TextBox 230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7029450" y="9826625"/>
          <a:ext cx="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en-US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MY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60"/>
  <sheetViews>
    <sheetView showGridLines="0" tabSelected="1" view="pageBreakPreview" zoomScale="80" zoomScaleNormal="80" zoomScaleSheetLayoutView="80" workbookViewId="0">
      <pane ySplit="9" topLeftCell="A28" activePane="bottomLeft" state="frozen"/>
      <selection pane="bottomLeft" activeCell="G68" sqref="G68"/>
    </sheetView>
  </sheetViews>
  <sheetFormatPr defaultColWidth="9.28515625" defaultRowHeight="12.75"/>
  <cols>
    <col min="1" max="1" width="8.7109375" style="22" customWidth="1"/>
    <col min="2" max="2" width="0.28515625" style="22" customWidth="1"/>
    <col min="3" max="3" width="12.7109375" style="22" customWidth="1"/>
    <col min="4" max="4" width="0.28515625" style="22" customWidth="1"/>
    <col min="5" max="5" width="23.7109375" style="9" customWidth="1"/>
    <col min="6" max="6" width="0.28515625" style="9" customWidth="1"/>
    <col min="7" max="8" width="8.7109375" style="9" customWidth="1"/>
    <col min="9" max="9" width="0.28515625" style="9" customWidth="1"/>
    <col min="10" max="10" width="23.7109375" style="9" customWidth="1"/>
    <col min="11" max="11" width="0.28515625" style="9" customWidth="1"/>
    <col min="12" max="13" width="8.7109375" style="9" customWidth="1"/>
    <col min="14" max="14" width="0.28515625" style="9" customWidth="1"/>
    <col min="15" max="15" width="19.42578125" style="21" customWidth="1"/>
    <col min="16" max="16" width="22.140625" style="21" customWidth="1"/>
    <col min="17" max="22" width="9.28515625" style="21"/>
    <col min="23" max="23" width="10.42578125" style="21" bestFit="1" customWidth="1"/>
    <col min="24" max="16384" width="9.28515625" style="21"/>
  </cols>
  <sheetData>
    <row r="1" spans="1:14">
      <c r="A1" s="3"/>
      <c r="B1" s="3"/>
      <c r="C1" s="3"/>
      <c r="D1" s="3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4">
      <c r="A4" s="26"/>
      <c r="B4" s="26"/>
      <c r="C4" s="26"/>
      <c r="D4" s="26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>
      <c r="A5" s="27"/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ht="13.5" customHeight="1">
      <c r="A6" s="29" t="s">
        <v>2</v>
      </c>
      <c r="B6" s="29"/>
      <c r="C6" s="30" t="s">
        <v>3</v>
      </c>
      <c r="D6" s="30"/>
      <c r="E6" s="1" t="s">
        <v>4</v>
      </c>
      <c r="F6" s="1"/>
      <c r="G6" s="1" t="s">
        <v>5</v>
      </c>
      <c r="H6" s="1" t="s">
        <v>6</v>
      </c>
      <c r="I6" s="1"/>
      <c r="J6" s="1" t="s">
        <v>7</v>
      </c>
      <c r="K6" s="1"/>
      <c r="L6" s="1" t="s">
        <v>5</v>
      </c>
      <c r="M6" s="1" t="s">
        <v>6</v>
      </c>
      <c r="N6" s="1"/>
    </row>
    <row r="7" spans="1:14" ht="13.5" customHeight="1">
      <c r="A7" s="31" t="s">
        <v>8</v>
      </c>
      <c r="B7" s="31"/>
      <c r="C7" s="32" t="s">
        <v>9</v>
      </c>
      <c r="D7" s="32"/>
      <c r="E7" s="2" t="s">
        <v>10</v>
      </c>
      <c r="F7" s="2"/>
      <c r="G7" s="2"/>
      <c r="H7" s="2"/>
      <c r="I7" s="2"/>
      <c r="J7" s="2" t="s">
        <v>11</v>
      </c>
      <c r="K7" s="2"/>
      <c r="L7" s="2"/>
      <c r="M7" s="2"/>
      <c r="N7" s="2"/>
    </row>
    <row r="8" spans="1:14" ht="13.5" customHeight="1">
      <c r="A8" s="33"/>
      <c r="B8" s="33"/>
      <c r="C8" s="34"/>
      <c r="D8" s="34"/>
      <c r="E8" s="20" t="s">
        <v>12</v>
      </c>
      <c r="F8" s="35"/>
      <c r="G8" s="60" t="s">
        <v>13</v>
      </c>
      <c r="H8" s="60"/>
      <c r="I8" s="35"/>
      <c r="J8" s="20" t="s">
        <v>14</v>
      </c>
      <c r="K8" s="2"/>
      <c r="L8" s="60" t="s">
        <v>13</v>
      </c>
      <c r="M8" s="60"/>
      <c r="N8" s="2"/>
    </row>
    <row r="9" spans="1:14">
      <c r="A9" s="36"/>
      <c r="B9" s="36"/>
      <c r="C9" s="36"/>
      <c r="D9" s="36"/>
      <c r="E9" s="37"/>
      <c r="F9" s="37"/>
      <c r="G9" s="37"/>
      <c r="H9" s="37"/>
      <c r="I9" s="37"/>
      <c r="J9" s="38"/>
      <c r="K9" s="37"/>
      <c r="L9" s="37"/>
      <c r="M9" s="37"/>
      <c r="N9" s="37"/>
    </row>
    <row r="10" spans="1:14" ht="17.850000000000001" customHeight="1">
      <c r="A10" s="34"/>
      <c r="B10" s="34"/>
      <c r="C10" s="34"/>
      <c r="D10" s="34"/>
      <c r="E10" s="39"/>
      <c r="F10" s="39"/>
      <c r="G10" s="39"/>
      <c r="H10" s="39"/>
      <c r="I10" s="39"/>
      <c r="J10" s="40"/>
      <c r="K10" s="39"/>
      <c r="L10" s="39"/>
      <c r="M10" s="39"/>
      <c r="N10" s="39"/>
    </row>
    <row r="11" spans="1:14" ht="17.850000000000001" customHeight="1">
      <c r="A11" s="4">
        <v>2012</v>
      </c>
      <c r="B11" s="4"/>
      <c r="C11" s="3"/>
      <c r="D11" s="3"/>
      <c r="E11" s="23">
        <v>141433</v>
      </c>
      <c r="F11" s="23"/>
      <c r="G11" s="12"/>
      <c r="H11" s="23"/>
      <c r="I11" s="23"/>
      <c r="J11" s="23">
        <v>47778</v>
      </c>
      <c r="K11" s="23"/>
      <c r="L11" s="12"/>
      <c r="M11" s="23"/>
      <c r="N11" s="23"/>
    </row>
    <row r="12" spans="1:14" ht="17.850000000000001" customHeight="1">
      <c r="A12" s="4"/>
      <c r="B12" s="4"/>
      <c r="C12" s="3"/>
      <c r="D12" s="3"/>
      <c r="E12" s="23"/>
      <c r="F12" s="23"/>
      <c r="G12" s="12"/>
      <c r="H12" s="23"/>
      <c r="I12" s="23"/>
      <c r="J12" s="23"/>
      <c r="K12" s="23"/>
      <c r="L12" s="12"/>
      <c r="M12" s="23"/>
      <c r="N12" s="23"/>
    </row>
    <row r="13" spans="1:14" ht="17.850000000000001" customHeight="1">
      <c r="A13" s="4">
        <v>2013</v>
      </c>
      <c r="B13" s="34"/>
      <c r="C13" s="3"/>
      <c r="D13" s="3"/>
      <c r="E13" s="23">
        <v>152875</v>
      </c>
      <c r="F13" s="24"/>
      <c r="G13" s="12">
        <f>((E13/E11)-1)*100</f>
        <v>8.0900497055142786</v>
      </c>
      <c r="H13" s="8"/>
      <c r="I13" s="24"/>
      <c r="J13" s="23">
        <v>54016</v>
      </c>
      <c r="K13" s="24"/>
      <c r="L13" s="12">
        <f>((J13/J11)-1)*100</f>
        <v>13.056218343170499</v>
      </c>
      <c r="M13" s="8"/>
      <c r="N13" s="24"/>
    </row>
    <row r="14" spans="1:14" ht="17.850000000000001" customHeight="1">
      <c r="A14" s="4"/>
      <c r="B14" s="34"/>
      <c r="C14" s="3"/>
      <c r="D14" s="3"/>
      <c r="E14" s="23"/>
      <c r="F14" s="24"/>
      <c r="G14" s="12"/>
      <c r="H14" s="8"/>
      <c r="I14" s="24"/>
      <c r="J14" s="23"/>
      <c r="K14" s="24"/>
      <c r="L14" s="12"/>
      <c r="M14" s="8"/>
      <c r="N14" s="24"/>
    </row>
    <row r="15" spans="1:14" ht="17.850000000000001" customHeight="1">
      <c r="A15" s="4">
        <v>2014</v>
      </c>
      <c r="B15" s="34"/>
      <c r="C15" s="3"/>
      <c r="D15" s="3"/>
      <c r="E15" s="23">
        <v>169282</v>
      </c>
      <c r="F15" s="24"/>
      <c r="G15" s="12">
        <f>((E15/E13)-1)*100</f>
        <v>10.732297628781694</v>
      </c>
      <c r="H15" s="8"/>
      <c r="I15" s="24"/>
      <c r="J15" s="23">
        <v>62151</v>
      </c>
      <c r="K15" s="24"/>
      <c r="L15" s="12">
        <f>((J15/J13)-1)*100</f>
        <v>15.060352488151651</v>
      </c>
      <c r="M15" s="8"/>
      <c r="N15" s="24"/>
    </row>
    <row r="16" spans="1:14" ht="17.850000000000001" customHeight="1">
      <c r="A16" s="4"/>
      <c r="B16" s="34"/>
      <c r="C16" s="3"/>
      <c r="D16" s="3"/>
      <c r="E16" s="23"/>
      <c r="F16" s="24"/>
      <c r="G16" s="12"/>
      <c r="H16" s="8"/>
      <c r="I16" s="24"/>
      <c r="J16" s="23"/>
      <c r="K16" s="24"/>
      <c r="L16" s="12"/>
      <c r="M16" s="8"/>
      <c r="N16" s="24"/>
    </row>
    <row r="17" spans="1:26" ht="17.850000000000001" customHeight="1">
      <c r="A17" s="4">
        <v>2015</v>
      </c>
      <c r="B17" s="34"/>
      <c r="C17" s="4"/>
      <c r="D17" s="4"/>
      <c r="E17" s="23">
        <v>176936</v>
      </c>
      <c r="F17" s="41"/>
      <c r="G17" s="12">
        <f>((E17/E15)-1)*100</f>
        <v>4.5214494157677754</v>
      </c>
      <c r="H17" s="8"/>
      <c r="I17" s="41"/>
      <c r="J17" s="23">
        <v>67842</v>
      </c>
      <c r="K17" s="41"/>
      <c r="L17" s="12">
        <f>((J17/J15)-1)*100</f>
        <v>9.1567311869479084</v>
      </c>
      <c r="M17" s="8"/>
      <c r="N17" s="41"/>
    </row>
    <row r="18" spans="1:26" ht="17.850000000000001" customHeight="1">
      <c r="A18" s="4"/>
      <c r="B18" s="34"/>
      <c r="C18" s="4"/>
      <c r="D18" s="4"/>
      <c r="E18" s="23"/>
      <c r="F18" s="41"/>
      <c r="G18" s="12"/>
      <c r="H18" s="8"/>
      <c r="I18" s="41"/>
      <c r="J18" s="23"/>
      <c r="K18" s="41"/>
      <c r="L18" s="12"/>
      <c r="M18" s="8"/>
      <c r="N18" s="41"/>
    </row>
    <row r="19" spans="1:26" ht="17.850000000000001" customHeight="1">
      <c r="A19" s="4">
        <v>2016</v>
      </c>
      <c r="B19" s="34"/>
      <c r="C19" s="4"/>
      <c r="D19" s="4"/>
      <c r="E19" s="23">
        <v>189253</v>
      </c>
      <c r="F19" s="41"/>
      <c r="G19" s="12">
        <f>((E19/E17)-1)*100</f>
        <v>6.9612741330198569</v>
      </c>
      <c r="H19" s="8"/>
      <c r="I19" s="41"/>
      <c r="J19" s="23">
        <v>74773</v>
      </c>
      <c r="K19" s="41"/>
      <c r="L19" s="12">
        <f>((J19/J17)-1)*100</f>
        <v>10.21638513015537</v>
      </c>
      <c r="M19" s="8"/>
      <c r="N19" s="41"/>
    </row>
    <row r="20" spans="1:26" ht="17.850000000000001" customHeight="1">
      <c r="A20" s="4"/>
      <c r="B20" s="34"/>
      <c r="C20" s="4"/>
      <c r="D20" s="4"/>
      <c r="E20" s="23"/>
      <c r="F20" s="41"/>
      <c r="G20" s="12"/>
      <c r="H20" s="8"/>
      <c r="I20" s="41"/>
      <c r="J20" s="23"/>
      <c r="K20" s="41"/>
      <c r="L20" s="12"/>
      <c r="M20" s="8"/>
      <c r="N20" s="41"/>
    </row>
    <row r="21" spans="1:26" ht="17.850000000000001" customHeight="1">
      <c r="A21" s="4">
        <v>2017</v>
      </c>
      <c r="B21" s="34"/>
      <c r="C21" s="4"/>
      <c r="D21" s="4"/>
      <c r="E21" s="23">
        <v>205408</v>
      </c>
      <c r="F21" s="41"/>
      <c r="G21" s="12">
        <f>((E21/E19)-1)*100</f>
        <v>8.5361922928566472</v>
      </c>
      <c r="H21" s="8"/>
      <c r="I21" s="41"/>
      <c r="J21" s="23">
        <v>83103</v>
      </c>
      <c r="K21" s="41"/>
      <c r="L21" s="12">
        <f>((J21/J19)-1)*100</f>
        <v>11.140384898292165</v>
      </c>
      <c r="M21" s="8"/>
      <c r="N21" s="41"/>
    </row>
    <row r="22" spans="1:26" ht="17.850000000000001" customHeight="1">
      <c r="A22" s="4"/>
      <c r="B22" s="34"/>
      <c r="C22" s="4"/>
      <c r="D22" s="4"/>
      <c r="E22" s="23"/>
      <c r="F22" s="41"/>
      <c r="G22" s="12"/>
      <c r="H22" s="8"/>
      <c r="I22" s="41"/>
      <c r="J22" s="23"/>
      <c r="K22" s="41"/>
      <c r="L22" s="12"/>
      <c r="M22" s="8"/>
      <c r="N22" s="41"/>
    </row>
    <row r="23" spans="1:26" ht="17.850000000000001" customHeight="1">
      <c r="A23" s="4">
        <v>2018</v>
      </c>
      <c r="B23" s="4"/>
      <c r="C23" s="3"/>
      <c r="D23" s="3"/>
      <c r="E23" s="23">
        <v>221272</v>
      </c>
      <c r="F23" s="23"/>
      <c r="G23" s="12">
        <f>((E23/E21)-1)*100</f>
        <v>7.7231656021187201</v>
      </c>
      <c r="H23" s="23"/>
      <c r="I23" s="23"/>
      <c r="J23" s="23">
        <v>92561</v>
      </c>
      <c r="K23" s="23"/>
      <c r="L23" s="12">
        <f>((J23/J21)-1)*100</f>
        <v>11.381057242217496</v>
      </c>
      <c r="M23" s="23"/>
      <c r="N23" s="23"/>
    </row>
    <row r="24" spans="1:26" ht="17.850000000000001" customHeight="1">
      <c r="A24" s="4"/>
      <c r="B24" s="4"/>
      <c r="C24" s="3"/>
      <c r="D24" s="3"/>
      <c r="E24" s="23"/>
      <c r="F24" s="23"/>
      <c r="G24" s="12"/>
      <c r="H24" s="23"/>
      <c r="I24" s="23"/>
      <c r="J24" s="23"/>
      <c r="K24" s="23"/>
      <c r="L24" s="12"/>
      <c r="M24" s="23"/>
      <c r="N24" s="23"/>
    </row>
    <row r="25" spans="1:26" ht="17.850000000000001" customHeight="1">
      <c r="A25" s="4">
        <v>2019</v>
      </c>
      <c r="B25" s="34"/>
      <c r="C25" s="4"/>
      <c r="D25" s="4"/>
      <c r="E25" s="23">
        <v>239121</v>
      </c>
      <c r="F25" s="41"/>
      <c r="G25" s="12">
        <f>((E25/E23)-1)*100</f>
        <v>8.0665425358834355</v>
      </c>
      <c r="H25" s="41"/>
      <c r="I25" s="41"/>
      <c r="J25" s="23">
        <v>103184</v>
      </c>
      <c r="K25" s="41"/>
      <c r="L25" s="12">
        <f>((J25/J23)-1)*100</f>
        <v>11.476755869102529</v>
      </c>
      <c r="M25" s="41"/>
      <c r="N25" s="41"/>
    </row>
    <row r="26" spans="1:26" ht="17.850000000000001" customHeight="1">
      <c r="A26" s="4"/>
      <c r="B26" s="34"/>
      <c r="C26" s="4"/>
      <c r="D26" s="4"/>
      <c r="E26" s="23"/>
      <c r="F26" s="41"/>
      <c r="G26" s="12"/>
      <c r="H26" s="41"/>
      <c r="I26" s="41"/>
      <c r="J26" s="23"/>
      <c r="K26" s="41"/>
      <c r="L26" s="12"/>
      <c r="M26" s="41"/>
      <c r="N26" s="41"/>
    </row>
    <row r="27" spans="1:26" ht="17.850000000000001" customHeight="1">
      <c r="A27" s="4">
        <v>2020</v>
      </c>
      <c r="B27" s="4"/>
      <c r="C27" s="3"/>
      <c r="D27" s="21"/>
      <c r="E27" s="23">
        <v>131660</v>
      </c>
      <c r="F27" s="23"/>
      <c r="G27" s="12">
        <f t="shared" ref="G27" si="0">((E27/E25)-1)*100</f>
        <v>-44.940009451281981</v>
      </c>
      <c r="H27" s="23"/>
      <c r="I27" s="23"/>
      <c r="J27" s="23">
        <v>40424</v>
      </c>
      <c r="K27" s="23"/>
      <c r="L27" s="12">
        <f t="shared" ref="L27" si="1">((J27/J25)-1)*100</f>
        <v>-60.823383470305473</v>
      </c>
      <c r="M27" s="23"/>
      <c r="N27" s="23"/>
    </row>
    <row r="28" spans="1:26" ht="17.850000000000001" customHeight="1">
      <c r="A28" s="34"/>
      <c r="B28" s="34"/>
      <c r="C28" s="4"/>
      <c r="D28" s="21"/>
      <c r="E28" s="23"/>
      <c r="F28" s="24"/>
      <c r="G28" s="7"/>
      <c r="H28" s="8"/>
      <c r="I28" s="24"/>
      <c r="J28" s="23"/>
      <c r="K28" s="24"/>
      <c r="L28" s="7"/>
      <c r="M28" s="8"/>
      <c r="N28" s="24"/>
    </row>
    <row r="29" spans="1:26" ht="17.850000000000001" customHeight="1">
      <c r="A29" s="5">
        <v>2021</v>
      </c>
      <c r="B29" s="21"/>
      <c r="C29" s="6"/>
      <c r="E29" s="23">
        <v>65975.937177</v>
      </c>
      <c r="F29" s="23"/>
      <c r="G29" s="12">
        <v>-49.889219843269998</v>
      </c>
      <c r="H29" s="23"/>
      <c r="I29" s="23"/>
      <c r="J29" s="23">
        <v>18410</v>
      </c>
      <c r="K29" s="23"/>
      <c r="L29" s="12">
        <f>((J29/J27)-1)*100</f>
        <v>-54.457747872550954</v>
      </c>
      <c r="M29" s="23"/>
      <c r="N29" s="23"/>
    </row>
    <row r="30" spans="1:26" ht="17.850000000000001" customHeight="1">
      <c r="A30" s="21"/>
      <c r="B30" s="21"/>
      <c r="C30" s="3">
        <v>1</v>
      </c>
      <c r="E30" s="24">
        <v>14154.379396</v>
      </c>
      <c r="G30" s="7">
        <v>-69.630713020734404</v>
      </c>
      <c r="H30" s="8">
        <v>-57.2</v>
      </c>
      <c r="J30" s="24">
        <v>3968.6673369999999</v>
      </c>
      <c r="L30" s="7">
        <v>-73.3</v>
      </c>
      <c r="M30" s="8">
        <v>-54.2</v>
      </c>
    </row>
    <row r="31" spans="1:26" ht="17.850000000000001" customHeight="1">
      <c r="C31" s="3">
        <v>2</v>
      </c>
      <c r="E31" s="24">
        <v>11082.090475999999</v>
      </c>
      <c r="G31" s="7">
        <v>-35.639628850387503</v>
      </c>
      <c r="H31" s="8">
        <v>-21.705571357429001</v>
      </c>
      <c r="J31" s="24">
        <v>2160.8535270000002</v>
      </c>
      <c r="L31" s="7">
        <v>-53.9</v>
      </c>
      <c r="M31" s="8">
        <f t="shared" ref="M31:M33" si="2">((J31/J30)-1)*100</f>
        <v>-45.552162892205637</v>
      </c>
      <c r="R31" s="50"/>
      <c r="W31" s="53"/>
      <c r="Y31" s="52"/>
      <c r="Z31" s="52"/>
    </row>
    <row r="32" spans="1:26" ht="17.850000000000001" customHeight="1">
      <c r="C32" s="3">
        <v>3</v>
      </c>
      <c r="E32" s="24">
        <v>13469.917866</v>
      </c>
      <c r="G32" s="7">
        <v>-61.273755126417399</v>
      </c>
      <c r="H32" s="8">
        <v>21.546723473980101</v>
      </c>
      <c r="J32" s="24">
        <v>3206.4804089999998</v>
      </c>
      <c r="L32" s="7">
        <v>-73.7</v>
      </c>
      <c r="M32" s="8">
        <f t="shared" si="2"/>
        <v>48.389530754159239</v>
      </c>
      <c r="R32" s="50"/>
      <c r="W32" s="53"/>
      <c r="Y32" s="52"/>
      <c r="Z32" s="52"/>
    </row>
    <row r="33" spans="1:26" ht="17.850000000000001" customHeight="1">
      <c r="C33" s="3">
        <v>4</v>
      </c>
      <c r="E33" s="24">
        <v>27269.549438999999</v>
      </c>
      <c r="G33" s="7">
        <v>-17.493536191035499</v>
      </c>
      <c r="H33" s="8">
        <v>102.447778154849</v>
      </c>
      <c r="J33" s="24">
        <v>9074.1924689999996</v>
      </c>
      <c r="L33" s="7">
        <v>4.7</v>
      </c>
      <c r="M33" s="8">
        <f t="shared" si="2"/>
        <v>182.99541277502937</v>
      </c>
      <c r="R33" s="50"/>
      <c r="W33" s="53"/>
      <c r="Y33" s="52"/>
      <c r="Z33" s="52"/>
    </row>
    <row r="34" spans="1:26" ht="17.850000000000001" customHeight="1">
      <c r="C34" s="3"/>
      <c r="D34" s="4"/>
      <c r="E34" s="42"/>
      <c r="F34" s="10"/>
      <c r="G34" s="7"/>
      <c r="H34" s="8"/>
      <c r="I34" s="10"/>
      <c r="J34" s="42"/>
      <c r="K34" s="10"/>
      <c r="L34" s="7"/>
      <c r="M34" s="8"/>
      <c r="N34" s="10"/>
      <c r="R34" s="50"/>
      <c r="W34" s="53"/>
      <c r="Y34" s="52"/>
      <c r="Z34" s="52"/>
    </row>
    <row r="35" spans="1:26" ht="17.850000000000001" customHeight="1">
      <c r="A35" s="5">
        <v>2022</v>
      </c>
      <c r="B35" s="21"/>
      <c r="C35" s="3"/>
      <c r="E35" s="23">
        <v>171602.96599999999</v>
      </c>
      <c r="F35" s="23"/>
      <c r="G35" s="12">
        <v>160.09932309051399</v>
      </c>
      <c r="H35" s="23"/>
      <c r="I35" s="23"/>
      <c r="J35" s="23">
        <v>64080</v>
      </c>
      <c r="K35" s="23"/>
      <c r="L35" s="12">
        <f>((J35/J29)-1)*100</f>
        <v>248.07170016295493</v>
      </c>
      <c r="M35" s="23"/>
      <c r="N35" s="23"/>
      <c r="R35" s="50"/>
      <c r="W35" s="53"/>
      <c r="Y35" s="52"/>
      <c r="Z35" s="52"/>
    </row>
    <row r="36" spans="1:26" ht="17.850000000000001" customHeight="1">
      <c r="A36" s="21"/>
      <c r="B36" s="21"/>
      <c r="C36" s="3">
        <v>1</v>
      </c>
      <c r="E36" s="24">
        <v>36362.769628464899</v>
      </c>
      <c r="F36" s="10"/>
      <c r="G36" s="7">
        <v>156.90119369515401</v>
      </c>
      <c r="H36" s="8">
        <v>33.345692820505903</v>
      </c>
      <c r="I36" s="10"/>
      <c r="J36" s="24">
        <v>13065.373492999999</v>
      </c>
      <c r="K36" s="10"/>
      <c r="L36" s="7">
        <f>((J36/J30)-1)*100</f>
        <v>229.21311824730549</v>
      </c>
      <c r="M36" s="8">
        <f>((J36/J33)-1)*100</f>
        <v>43.983870053836746</v>
      </c>
      <c r="N36" s="10"/>
      <c r="R36" s="50"/>
      <c r="W36" s="53"/>
      <c r="Y36" s="52"/>
      <c r="Z36" s="52"/>
    </row>
    <row r="37" spans="1:26" s="45" customFormat="1" ht="17.850000000000001" customHeight="1">
      <c r="A37" s="43"/>
      <c r="B37" s="43"/>
      <c r="C37" s="3">
        <v>2</v>
      </c>
      <c r="D37" s="22"/>
      <c r="E37" s="24">
        <v>45468.076250376798</v>
      </c>
      <c r="F37" s="44"/>
      <c r="G37" s="7">
        <v>310.284290214424</v>
      </c>
      <c r="H37" s="8">
        <v>25.040190048626702</v>
      </c>
      <c r="I37" s="44"/>
      <c r="J37" s="24">
        <v>17652.568327000001</v>
      </c>
      <c r="K37" s="9"/>
      <c r="L37" s="7">
        <f t="shared" ref="L37:L39" si="3">((J37/J31)-1)*100</f>
        <v>716.92572432282213</v>
      </c>
      <c r="M37" s="8">
        <f>((J37/J36)-1)*100</f>
        <v>35.109557613930221</v>
      </c>
      <c r="N37" s="9"/>
      <c r="R37" s="51"/>
      <c r="W37" s="53"/>
      <c r="Y37" s="54"/>
      <c r="Z37" s="54"/>
    </row>
    <row r="38" spans="1:26" ht="17.850000000000001" customHeight="1">
      <c r="C38" s="3">
        <v>3</v>
      </c>
      <c r="E38" s="24">
        <v>43000.245615096901</v>
      </c>
      <c r="F38" s="44"/>
      <c r="G38" s="7">
        <v>219.231683837031</v>
      </c>
      <c r="H38" s="8">
        <v>-5.4276117196831697</v>
      </c>
      <c r="I38" s="44"/>
      <c r="J38" s="24">
        <v>14995.623444000001</v>
      </c>
      <c r="L38" s="7">
        <f t="shared" si="3"/>
        <v>367.66614889989808</v>
      </c>
      <c r="M38" s="8">
        <f t="shared" ref="M38:M39" si="4">((J38/J37)-1)*100</f>
        <v>-15.051321902751924</v>
      </c>
      <c r="R38" s="50"/>
      <c r="W38" s="53"/>
      <c r="Y38" s="52"/>
      <c r="Z38" s="52"/>
    </row>
    <row r="39" spans="1:26" ht="17.850000000000001" customHeight="1">
      <c r="C39" s="3">
        <v>4</v>
      </c>
      <c r="E39" s="24">
        <v>46771.8745060613</v>
      </c>
      <c r="F39" s="44"/>
      <c r="G39" s="7">
        <v>71.516858431000401</v>
      </c>
      <c r="H39" s="8">
        <v>8.7711798781917398</v>
      </c>
      <c r="I39" s="44"/>
      <c r="J39" s="24">
        <v>18366.734316999999</v>
      </c>
      <c r="L39" s="7">
        <f t="shared" si="3"/>
        <v>102.40626788274487</v>
      </c>
      <c r="M39" s="8">
        <f t="shared" si="4"/>
        <v>22.480631669561134</v>
      </c>
      <c r="R39" s="50"/>
      <c r="W39" s="53"/>
      <c r="Y39" s="52"/>
      <c r="Z39" s="52"/>
    </row>
    <row r="40" spans="1:26" ht="17.850000000000001" customHeight="1">
      <c r="C40" s="3"/>
      <c r="D40" s="4"/>
      <c r="E40" s="42"/>
      <c r="F40" s="10"/>
      <c r="G40" s="7"/>
      <c r="H40" s="8"/>
      <c r="I40" s="10"/>
      <c r="J40" s="42"/>
      <c r="K40" s="10"/>
      <c r="L40" s="7"/>
      <c r="M40" s="8"/>
      <c r="N40" s="10"/>
      <c r="R40" s="50"/>
      <c r="W40" s="53"/>
      <c r="Y40" s="52"/>
      <c r="Z40" s="52"/>
    </row>
    <row r="41" spans="1:26" ht="17.850000000000001" customHeight="1">
      <c r="A41" s="5">
        <v>2023</v>
      </c>
      <c r="B41" s="21"/>
      <c r="C41" s="3"/>
      <c r="E41" s="23">
        <f>SUM(E42:E45)</f>
        <v>213743</v>
      </c>
      <c r="F41" s="23">
        <f>SUM(F42:F45)</f>
        <v>0</v>
      </c>
      <c r="G41" s="12">
        <f>((E41/E35)-1)*100</f>
        <v>24.556704923153848</v>
      </c>
      <c r="H41" s="23"/>
      <c r="I41" s="23"/>
      <c r="J41" s="23">
        <v>84932.123976712202</v>
      </c>
      <c r="K41" s="23">
        <f>SUM(K42:K45)</f>
        <v>0</v>
      </c>
      <c r="L41" s="12">
        <f>((J41/J35)-1)*100</f>
        <v>32.540767753920406</v>
      </c>
      <c r="M41" s="23"/>
      <c r="N41" s="23"/>
      <c r="R41" s="50"/>
      <c r="W41" s="53"/>
      <c r="Y41" s="52"/>
      <c r="Z41" s="52"/>
    </row>
    <row r="42" spans="1:26" ht="17.850000000000001" customHeight="1">
      <c r="A42" s="5"/>
      <c r="B42" s="21"/>
      <c r="C42" s="3">
        <v>1</v>
      </c>
      <c r="E42" s="24">
        <v>49262</v>
      </c>
      <c r="F42" s="24"/>
      <c r="G42" s="7">
        <v>35.5</v>
      </c>
      <c r="H42" s="7">
        <v>5.3</v>
      </c>
      <c r="I42" s="24"/>
      <c r="J42" s="24">
        <v>19206.216435999999</v>
      </c>
      <c r="K42" s="24"/>
      <c r="L42" s="7">
        <v>47.00344431687715</v>
      </c>
      <c r="M42" s="7">
        <v>4.5679751728643803</v>
      </c>
      <c r="N42" s="23"/>
      <c r="R42" s="50"/>
      <c r="W42" s="53"/>
      <c r="Y42" s="52"/>
      <c r="Z42" s="52"/>
    </row>
    <row r="43" spans="1:26" ht="17.850000000000001" customHeight="1">
      <c r="A43" s="5"/>
      <c r="B43" s="21"/>
      <c r="C43" s="3">
        <v>2</v>
      </c>
      <c r="E43" s="24">
        <v>55284</v>
      </c>
      <c r="F43" s="24"/>
      <c r="G43" s="7">
        <v>21.6</v>
      </c>
      <c r="H43" s="7">
        <v>12.2</v>
      </c>
      <c r="I43" s="24"/>
      <c r="J43" s="24">
        <v>21877.902505356102</v>
      </c>
      <c r="K43" s="24"/>
      <c r="L43" s="7">
        <v>23.9330567345839</v>
      </c>
      <c r="M43" s="7">
        <v>13.9118114409877</v>
      </c>
      <c r="N43" s="23"/>
      <c r="R43" s="50"/>
      <c r="W43" s="53"/>
      <c r="Y43" s="52"/>
      <c r="Z43" s="52"/>
    </row>
    <row r="44" spans="1:26" ht="17.850000000000001" customHeight="1">
      <c r="A44" s="5"/>
      <c r="B44" s="21"/>
      <c r="C44" s="3">
        <v>3</v>
      </c>
      <c r="E44" s="24">
        <v>54165</v>
      </c>
      <c r="F44" s="10"/>
      <c r="G44" s="7">
        <v>26</v>
      </c>
      <c r="H44" s="8">
        <v>-2.0231469492104415</v>
      </c>
      <c r="I44" s="10"/>
      <c r="J44" s="24">
        <v>20070.10253</v>
      </c>
      <c r="K44" s="10"/>
      <c r="L44" s="7">
        <v>33.835689517204592</v>
      </c>
      <c r="M44" s="8">
        <v>-8.2636007035569055</v>
      </c>
      <c r="N44" s="23"/>
      <c r="R44" s="50"/>
      <c r="W44" s="53"/>
      <c r="Y44" s="52"/>
      <c r="Z44" s="52"/>
    </row>
    <row r="45" spans="1:26" ht="17.850000000000001" customHeight="1">
      <c r="A45" s="5"/>
      <c r="B45" s="21"/>
      <c r="C45" s="3">
        <v>4</v>
      </c>
      <c r="E45" s="24">
        <v>55032</v>
      </c>
      <c r="F45" s="10"/>
      <c r="G45" s="7">
        <v>17.7</v>
      </c>
      <c r="H45" s="8">
        <v>1.6006646358349474</v>
      </c>
      <c r="I45" s="10"/>
      <c r="J45" s="24">
        <v>23777.902505356102</v>
      </c>
      <c r="K45" s="10"/>
      <c r="L45" s="7">
        <v>29.459914549769152</v>
      </c>
      <c r="M45" s="8">
        <v>18.474850549856004</v>
      </c>
      <c r="N45" s="23"/>
      <c r="R45" s="50"/>
      <c r="W45" s="53"/>
      <c r="Y45" s="52"/>
      <c r="Z45" s="52"/>
    </row>
    <row r="46" spans="1:26" ht="17.850000000000001" customHeight="1">
      <c r="A46" s="5"/>
      <c r="B46" s="21"/>
      <c r="C46" s="3"/>
      <c r="E46" s="23"/>
      <c r="F46" s="11"/>
      <c r="G46" s="12"/>
      <c r="H46" s="13"/>
      <c r="I46" s="11"/>
      <c r="J46" s="23"/>
      <c r="K46" s="11"/>
      <c r="L46" s="12"/>
      <c r="M46" s="13"/>
      <c r="N46" s="23"/>
    </row>
    <row r="47" spans="1:26" ht="17.850000000000001" customHeight="1">
      <c r="A47" s="5">
        <v>2024</v>
      </c>
      <c r="B47" s="21"/>
      <c r="C47" s="3"/>
      <c r="E47" s="23">
        <f>SUM(E48:E51)</f>
        <v>260125.61389866722</v>
      </c>
      <c r="F47" s="23">
        <f>SUM(F48:F51)</f>
        <v>0</v>
      </c>
      <c r="G47" s="12">
        <f>((E47/E41)-1)*100</f>
        <v>21.700179139745956</v>
      </c>
      <c r="H47" s="23"/>
      <c r="I47" s="23"/>
      <c r="J47" s="23">
        <v>106746.1110498897</v>
      </c>
      <c r="K47" s="23">
        <f>SUM(K48:K51)</f>
        <v>0</v>
      </c>
      <c r="L47" s="12">
        <f>((J47/J41)-1)*100</f>
        <v>25.684023961485703</v>
      </c>
      <c r="M47" s="23"/>
      <c r="N47" s="23"/>
    </row>
    <row r="48" spans="1:26" ht="17.850000000000001" customHeight="1">
      <c r="B48" s="21"/>
      <c r="C48" s="3">
        <v>1</v>
      </c>
      <c r="E48" s="24">
        <v>58614</v>
      </c>
      <c r="F48" s="10"/>
      <c r="G48" s="7">
        <v>18.983451938241892</v>
      </c>
      <c r="H48" s="8">
        <v>6.5091823545033511</v>
      </c>
      <c r="I48" s="10"/>
      <c r="J48" s="24">
        <v>24063.308671996798</v>
      </c>
      <c r="K48" s="10"/>
      <c r="L48" s="7">
        <v>25.28916745357872</v>
      </c>
      <c r="M48" s="8">
        <v>1.2003000120654361</v>
      </c>
      <c r="N48" s="24"/>
      <c r="O48" s="55"/>
      <c r="R48" s="52"/>
      <c r="S48" s="52"/>
    </row>
    <row r="49" spans="1:19" ht="17.850000000000001" customHeight="1">
      <c r="B49" s="21"/>
      <c r="C49" s="3">
        <v>2</v>
      </c>
      <c r="E49" s="24">
        <v>68438.52455132961</v>
      </c>
      <c r="F49" s="10"/>
      <c r="G49" s="7">
        <v>23.794582105198092</v>
      </c>
      <c r="H49" s="8">
        <v>16.76127155905105</v>
      </c>
      <c r="I49" s="10"/>
      <c r="J49" s="24">
        <v>28136.150680867901</v>
      </c>
      <c r="K49" s="10"/>
      <c r="L49" s="7">
        <v>28.6053389897851</v>
      </c>
      <c r="M49" s="8">
        <v>16.925527841525767</v>
      </c>
      <c r="N49" s="24"/>
      <c r="O49" s="56"/>
      <c r="R49" s="52"/>
      <c r="S49" s="52"/>
    </row>
    <row r="50" spans="1:19" ht="17.850000000000001" customHeight="1">
      <c r="A50" s="21"/>
      <c r="B50" s="21"/>
      <c r="C50" s="5">
        <v>3</v>
      </c>
      <c r="E50" s="24">
        <v>66255.7053473376</v>
      </c>
      <c r="G50" s="7">
        <v>22.321336678692806</v>
      </c>
      <c r="H50" s="7">
        <v>-3.1894597645144573</v>
      </c>
      <c r="J50" s="24">
        <v>25561.8227352262</v>
      </c>
      <c r="L50" s="7">
        <v>27.362691331633183</v>
      </c>
      <c r="M50" s="7">
        <v>-9.1495385237334581</v>
      </c>
      <c r="N50" s="10"/>
      <c r="O50" s="57"/>
      <c r="R50" s="52"/>
      <c r="S50" s="52"/>
    </row>
    <row r="51" spans="1:19" ht="17.850000000000001" customHeight="1">
      <c r="A51" s="21"/>
      <c r="B51" s="21"/>
      <c r="C51" s="5">
        <v>4</v>
      </c>
      <c r="E51" s="24">
        <v>66817.384000000005</v>
      </c>
      <c r="G51" s="7">
        <f>(E51/E45-1)*100</f>
        <v>21.415510975432483</v>
      </c>
      <c r="H51" s="7">
        <f>(E51/E50-1)*100</f>
        <v>0.84774382782264457</v>
      </c>
      <c r="J51" s="24">
        <v>28984.828961798801</v>
      </c>
      <c r="L51" s="7">
        <f>(J51/J45-1)*100</f>
        <v>21.898173967488567</v>
      </c>
      <c r="M51" s="7">
        <f>(J51/J50-1)*100</f>
        <v>13.391088194408884</v>
      </c>
      <c r="N51" s="10"/>
      <c r="O51" s="57"/>
      <c r="R51" s="52"/>
      <c r="S51" s="52"/>
    </row>
    <row r="52" spans="1:19" hidden="1">
      <c r="A52" s="21"/>
      <c r="B52" s="21"/>
      <c r="C52" s="3">
        <v>2</v>
      </c>
      <c r="E52" s="14"/>
      <c r="F52" s="10"/>
      <c r="G52" s="7" t="e">
        <f>(E52/#REF!-1)*100</f>
        <v>#REF!</v>
      </c>
      <c r="H52" s="8" t="e">
        <f>(E52/#REF!-1)*100</f>
        <v>#REF!</v>
      </c>
      <c r="I52" s="10"/>
      <c r="J52" s="14"/>
      <c r="K52" s="10"/>
      <c r="L52" s="7" t="e">
        <f>(J52/#REF!-1)*100</f>
        <v>#REF!</v>
      </c>
      <c r="M52" s="8" t="e">
        <f>(J52/#REF!-1)*100</f>
        <v>#REF!</v>
      </c>
      <c r="N52" s="10"/>
      <c r="O52" s="46"/>
    </row>
    <row r="53" spans="1:19" ht="14.25" hidden="1">
      <c r="A53" s="21"/>
      <c r="B53" s="21"/>
      <c r="C53" s="3" t="s">
        <v>15</v>
      </c>
      <c r="E53" s="14"/>
      <c r="F53" s="10"/>
      <c r="G53" s="7" t="e">
        <f>(E53/#REF!-1)*100</f>
        <v>#REF!</v>
      </c>
      <c r="H53" s="8" t="e">
        <f>(E53/E52-1)*100</f>
        <v>#DIV/0!</v>
      </c>
      <c r="I53" s="10"/>
      <c r="J53" s="14"/>
      <c r="K53" s="10"/>
      <c r="L53" s="7" t="e">
        <f>(J53/#REF!-1)*100</f>
        <v>#REF!</v>
      </c>
      <c r="M53" s="8" t="e">
        <f>(J53/J52-1)*100</f>
        <v>#DIV/0!</v>
      </c>
      <c r="N53" s="10"/>
      <c r="O53" s="46"/>
    </row>
    <row r="54" spans="1:19" ht="14.25" hidden="1">
      <c r="A54" s="47"/>
      <c r="B54" s="47"/>
      <c r="C54" s="15" t="s">
        <v>16</v>
      </c>
      <c r="D54" s="47"/>
      <c r="E54" s="16"/>
      <c r="F54" s="17"/>
      <c r="G54" s="18" t="e">
        <f>(E54/#REF!-1)*100</f>
        <v>#REF!</v>
      </c>
      <c r="H54" s="19" t="e">
        <f>(E54/E53-1)*100</f>
        <v>#DIV/0!</v>
      </c>
      <c r="I54" s="17"/>
      <c r="J54" s="16"/>
      <c r="K54" s="17"/>
      <c r="L54" s="18" t="e">
        <f>(J54/#REF!-1)*100</f>
        <v>#REF!</v>
      </c>
      <c r="M54" s="19" t="e">
        <f>(J54/J53-1)*100</f>
        <v>#DIV/0!</v>
      </c>
      <c r="N54" s="17"/>
    </row>
    <row r="55" spans="1:19">
      <c r="A55" s="48"/>
      <c r="B55" s="48"/>
      <c r="C55" s="48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</row>
    <row r="57" spans="1:19">
      <c r="J57" s="24"/>
    </row>
    <row r="58" spans="1:19">
      <c r="J58" s="24"/>
    </row>
    <row r="59" spans="1:19">
      <c r="J59" s="24"/>
    </row>
    <row r="60" spans="1:19">
      <c r="J60" s="24"/>
    </row>
  </sheetData>
  <mergeCells count="4">
    <mergeCell ref="A2:N2"/>
    <mergeCell ref="A3:N3"/>
    <mergeCell ref="G8:H8"/>
    <mergeCell ref="L8:M8"/>
  </mergeCells>
  <printOptions horizontalCentered="1"/>
  <pageMargins left="0.196527777777778" right="0.196527777777778" top="0.31458333333333299" bottom="0.39305555555555599" header="0.39305555555555599" footer="0.39305555555555599"/>
  <pageSetup paperSize="9" scale="82" firstPageNumber="13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DTS 2024 Q4</vt:lpstr>
      <vt:lpstr>'DTS 2024 Q4'!Print_Area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Othman Mohamed</dc:creator>
  <cp:lastModifiedBy>Izzah Nazatul Nazihah Ejap</cp:lastModifiedBy>
  <cp:lastPrinted>2025-03-20T03:45:13Z</cp:lastPrinted>
  <dcterms:created xsi:type="dcterms:W3CDTF">2023-06-25T06:40:00Z</dcterms:created>
  <dcterms:modified xsi:type="dcterms:W3CDTF">2025-03-24T03:38:32Z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ICV">
    <vt:lpwstr>7B1D9C403AC84248A73DFDE68D2F7B8A_12</vt:lpwstr>
  </property>
  <property fmtid="{D5CDD505-2E9C-101B-9397-08002B2CF9AE}" pid="4" name="KSOProductBuildVer">
    <vt:lpwstr>1033-12.2.0.13489</vt:lpwstr>
  </property>
</Properties>
</file>