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heckCompatibility="1"/>
  <mc:AlternateContent xmlns:mc="http://schemas.openxmlformats.org/markup-compatibility/2006">
    <mc:Choice Requires="x15">
      <x15ac:absPath xmlns:x15ac="http://schemas.microsoft.com/office/spreadsheetml/2010/11/ac" url="E:\1. BUMIPUTERA\Annual 2024\STATISTIK BUMIPUTERA_FINAL\Dokumen Sebaran\Jadual Statistik Bumiputera 2024\UMUM\"/>
    </mc:Choice>
  </mc:AlternateContent>
  <xr:revisionPtr revIDLastSave="0" documentId="13_ncr:1_{FC48FCA7-A393-4A45-B5B0-0552103C879E}" xr6:coauthVersionLast="36" xr6:coauthVersionMax="36" xr10:uidLastSave="{00000000-0000-0000-0000-000000000000}"/>
  <bookViews>
    <workbookView xWindow="0" yWindow="0" windowWidth="23040" windowHeight="10380" tabRatio="919" activeTab="3" xr2:uid="{00000000-000D-0000-FFFF-FFFF00000000}"/>
  </bookViews>
  <sheets>
    <sheet name="7.1a JURUUKUR BAHAN" sheetId="12" r:id="rId1"/>
    <sheet name="7.1b JURUUKUR BAHAN " sheetId="111" r:id="rId2"/>
    <sheet name="7.2a PEGUAM " sheetId="153" r:id="rId3"/>
    <sheet name="7.2b PEGUAM" sheetId="25" r:id="rId4"/>
    <sheet name="7.3a JURUUKUR TANAH" sheetId="27" r:id="rId5"/>
    <sheet name="7.3b JURUUKUR TANAH" sheetId="109" r:id="rId6"/>
    <sheet name="7.4a AKAUNTAN" sheetId="31" r:id="rId7"/>
    <sheet name="7.4b AKAUNTAN" sheetId="32" r:id="rId8"/>
    <sheet name="7.4c AKAUNTAN " sheetId="113" r:id="rId9"/>
    <sheet name="7.5a LPPEH" sheetId="33" r:id="rId10"/>
    <sheet name="7.5b LPPEH" sheetId="110" r:id="rId11"/>
    <sheet name="7.6a ARKITEK" sheetId="35" r:id="rId12"/>
    <sheet name="7.6b ARKITEK" sheetId="36" r:id="rId13"/>
    <sheet name="7.7a ARKITEK SISWAZAH" sheetId="37" r:id="rId14"/>
    <sheet name="7.8a PEREKABENTUK DALAMAN" sheetId="39" r:id="rId15"/>
    <sheet name="7.8b PEREKABENTUK DALAMAN" sheetId="154" r:id="rId16"/>
    <sheet name="7.9a DRAUGHTSMAN" sheetId="41" r:id="rId17"/>
    <sheet name="7.9b DRAUGHTMAN" sheetId="155" r:id="rId18"/>
    <sheet name="7.10a DOKTOR GIGI" sheetId="44" r:id="rId19"/>
    <sheet name="7.10b DOKTOR GIGI" sheetId="45" r:id="rId20"/>
    <sheet name="7.10c DOKTOR GIGI " sheetId="95" r:id="rId21"/>
    <sheet name="7.11a JURURAWAT" sheetId="51" r:id="rId22"/>
    <sheet name="7.11a JURURAWAT (2)" sheetId="142" r:id="rId23"/>
    <sheet name="7.11a JURURAWAT (3)" sheetId="143" r:id="rId24"/>
    <sheet name="7.11a JURURAWAT (4)" sheetId="144" r:id="rId25"/>
    <sheet name="7.12a JURURAWAT MASYARAKAT" sheetId="55" r:id="rId26"/>
    <sheet name="7.12a JURURAWAT MASYARAKAT (2)" sheetId="145" r:id="rId27"/>
    <sheet name="7.12a JURURAWAT MASYARAKAT (3)" sheetId="146" r:id="rId28"/>
    <sheet name="7.12a JURURAWAT MASYARAKAT (4)" sheetId="147" r:id="rId29"/>
    <sheet name="7.13b PEN. PEG. PERUBATAN" sheetId="60" r:id="rId30"/>
    <sheet name="7.13b PEN. PEG. PERUBATAN (2)" sheetId="148" r:id="rId31"/>
    <sheet name="7.13b PEN. PEG. PERUBATAN (3)" sheetId="149" r:id="rId32"/>
    <sheet name="7.14a NELAYAN" sheetId="67" r:id="rId33"/>
    <sheet name="7.14a NELAYAN (2)" sheetId="150" r:id="rId34"/>
    <sheet name="7.14a NELAYAN (3)" sheetId="151" r:id="rId35"/>
    <sheet name="7.14a NELAYAN (4)" sheetId="152" r:id="rId36"/>
    <sheet name="7.15 REG. FOREIGN GEOLOGIST " sheetId="118" r:id="rId37"/>
    <sheet name="7.15b REG. FOREIGN GEOLOGISTS " sheetId="119" r:id="rId38"/>
    <sheet name="7.16a REGISTERED GEOLOGISTS " sheetId="120" r:id="rId39"/>
    <sheet name="7.16b REGISTERED GEOLOGIST " sheetId="121" r:id="rId40"/>
    <sheet name="7.17a REG. PRO. GEOLOGIST " sheetId="122" r:id="rId41"/>
    <sheet name="7.17b REG. PRO. GEOLOGIST" sheetId="123" r:id="rId42"/>
    <sheet name="7.18a REG. GRADUATE GEOLOGIST  " sheetId="124" r:id="rId43"/>
    <sheet name="7.18b REG. GRADUATE. GEOLOGIST " sheetId="125" r:id="rId44"/>
    <sheet name="7.19a REGISTERED PRACTITIONER" sheetId="126" r:id="rId45"/>
    <sheet name="7.19b REGISTERED PRACTITIONER" sheetId="127" r:id="rId46"/>
    <sheet name="7.20a MBOT" sheetId="134" r:id="rId47"/>
    <sheet name="7.20b MBOT" sheetId="135" r:id="rId48"/>
    <sheet name="7.21a MBOT" sheetId="136" r:id="rId49"/>
    <sheet name="7.21b MBOT" sheetId="137" r:id="rId50"/>
    <sheet name="7.22 KAUNSELOR " sheetId="105" r:id="rId51"/>
  </sheets>
  <definedNames>
    <definedName name="_xlnm.Print_Area" localSheetId="18">'7.10a DOKTOR GIGI'!$A$1:$M$35</definedName>
    <definedName name="_xlnm.Print_Area" localSheetId="19">'7.10b DOKTOR GIGI'!$A$1:$M$34</definedName>
    <definedName name="_xlnm.Print_Area" localSheetId="20">'7.10c DOKTOR GIGI '!$A$1:$M$34</definedName>
    <definedName name="_xlnm.Print_Area" localSheetId="21">'7.11a JURURAWAT'!$A$1:$M$35</definedName>
    <definedName name="_xlnm.Print_Area" localSheetId="22">'7.11a JURURAWAT (2)'!$A$1:$M$35</definedName>
    <definedName name="_xlnm.Print_Area" localSheetId="23">'7.11a JURURAWAT (3)'!$A$1:$M$35</definedName>
    <definedName name="_xlnm.Print_Area" localSheetId="24">'7.11a JURURAWAT (4)'!$A$1:$M$35</definedName>
    <definedName name="_xlnm.Print_Area" localSheetId="25">'7.12a JURURAWAT MASYARAKAT'!$A$1:$M$34</definedName>
    <definedName name="_xlnm.Print_Area" localSheetId="26">'7.12a JURURAWAT MASYARAKAT (2)'!$A$1:$M$34</definedName>
    <definedName name="_xlnm.Print_Area" localSheetId="27">'7.12a JURURAWAT MASYARAKAT (3)'!$A$1:$M$34</definedName>
    <definedName name="_xlnm.Print_Area" localSheetId="28">'7.12a JURURAWAT MASYARAKAT (4)'!$A$1:$M$34</definedName>
    <definedName name="_xlnm.Print_Area" localSheetId="29">'7.13b PEN. PEG. PERUBATAN'!$A$1:$I$35</definedName>
    <definedName name="_xlnm.Print_Area" localSheetId="30">'7.13b PEN. PEG. PERUBATAN (2)'!$A$1:$I$35</definedName>
    <definedName name="_xlnm.Print_Area" localSheetId="31">'7.13b PEN. PEG. PERUBATAN (3)'!$A$1:$I$35</definedName>
    <definedName name="_xlnm.Print_Area" localSheetId="32">'7.14a NELAYAN'!$A$1:$J$32</definedName>
    <definedName name="_xlnm.Print_Area" localSheetId="33">'7.14a NELAYAN (2)'!$A$1:$J$32</definedName>
    <definedName name="_xlnm.Print_Area" localSheetId="34">'7.14a NELAYAN (3)'!$A$1:$J$32</definedName>
    <definedName name="_xlnm.Print_Area" localSheetId="35">'7.14a NELAYAN (4)'!$A$1:$J$32</definedName>
    <definedName name="_xlnm.Print_Area" localSheetId="36">'7.15 REG. FOREIGN GEOLOGIST '!$A$1:$M$37</definedName>
    <definedName name="_xlnm.Print_Area" localSheetId="37">'7.15b REG. FOREIGN GEOLOGISTS '!$A$1:$M$36</definedName>
    <definedName name="_xlnm.Print_Area" localSheetId="38">'7.16a REGISTERED GEOLOGISTS '!$A$1:$M$36</definedName>
    <definedName name="_xlnm.Print_Area" localSheetId="39">'7.16b REGISTERED GEOLOGIST '!$A$1:$M$36</definedName>
    <definedName name="_xlnm.Print_Area" localSheetId="40">'7.17a REG. PRO. GEOLOGIST '!$A$1:$M$36</definedName>
    <definedName name="_xlnm.Print_Area" localSheetId="41">'7.17b REG. PRO. GEOLOGIST'!$A$1:$M$36</definedName>
    <definedName name="_xlnm.Print_Area" localSheetId="42">'7.18a REG. GRADUATE GEOLOGIST  '!$A$1:$M$36</definedName>
    <definedName name="_xlnm.Print_Area" localSheetId="43">'7.18b REG. GRADUATE. GEOLOGIST '!$A$1:$M$36</definedName>
    <definedName name="_xlnm.Print_Area" localSheetId="44">'7.19a REGISTERED PRACTITIONER'!$A$1:$M$36</definedName>
    <definedName name="_xlnm.Print_Area" localSheetId="45">'7.19b REGISTERED PRACTITIONER'!$A$1:$M$36</definedName>
    <definedName name="_xlnm.Print_Area" localSheetId="0">'7.1a JURUUKUR BAHAN'!$A$1:$M$37</definedName>
    <definedName name="_xlnm.Print_Area" localSheetId="1">'7.1b JURUUKUR BAHAN '!$A$1:$G$37</definedName>
    <definedName name="_xlnm.Print_Area" localSheetId="50">'7.22 KAUNSELOR '!$A$2:$K$34</definedName>
    <definedName name="_xlnm.Print_Area" localSheetId="2">'7.2a PEGUAM '!$A$1:$M$37</definedName>
    <definedName name="_xlnm.Print_Area" localSheetId="3">'7.2b PEGUAM'!$A$1:$G$37</definedName>
    <definedName name="_xlnm.Print_Area" localSheetId="4">'7.3a JURUUKUR TANAH'!$A$1:$M$35</definedName>
    <definedName name="_xlnm.Print_Area" localSheetId="5">'7.3b JURUUKUR TANAH'!$A$1:$G$33</definedName>
    <definedName name="_xlnm.Print_Area" localSheetId="6">'7.4a AKAUNTAN'!$A$1:$J$38</definedName>
    <definedName name="_xlnm.Print_Area" localSheetId="7">'7.4b AKAUNTAN'!$A$1:$J$36</definedName>
    <definedName name="_xlnm.Print_Area" localSheetId="8">'7.4c AKAUNTAN '!$A$1:$J$36</definedName>
    <definedName name="_xlnm.Print_Area" localSheetId="9">'7.5a LPPEH'!$A$1:$M$36</definedName>
    <definedName name="_xlnm.Print_Area" localSheetId="10">'7.5b LPPEH'!$A$1:$G$34</definedName>
    <definedName name="_xlnm.Print_Area" localSheetId="11">'7.6a ARKITEK'!$A$1:$M$37</definedName>
    <definedName name="_xlnm.Print_Area" localSheetId="12">'7.6b ARKITEK'!$A$1:$I$37</definedName>
    <definedName name="_xlnm.Print_Area" localSheetId="13">'7.7a ARKITEK SISWAZAH'!$A$1:$M$36</definedName>
    <definedName name="_xlnm.Print_Area" localSheetId="14">'7.8a PEREKABENTUK DALAMAN'!$A$1:$M$37</definedName>
    <definedName name="_xlnm.Print_Area" localSheetId="15">'7.8b PEREKABENTUK DALAMAN'!$A$1:$I$37</definedName>
    <definedName name="_xlnm.Print_Area" localSheetId="16">'7.9a DRAUGHTSMAN'!$A$1:$M$36</definedName>
    <definedName name="_xlnm.Print_Area" localSheetId="17">'7.9b DRAUGHTMAN'!$A$1:$I$37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1" i="147" l="1"/>
  <c r="L11" i="147"/>
  <c r="K11" i="147"/>
  <c r="J11" i="147"/>
  <c r="I11" i="147"/>
  <c r="G11" i="147"/>
  <c r="F11" i="147"/>
  <c r="E11" i="147"/>
  <c r="D11" i="147"/>
  <c r="C11" i="147"/>
  <c r="C11" i="152" l="1"/>
  <c r="J11" i="152"/>
  <c r="I11" i="152"/>
  <c r="H11" i="152"/>
  <c r="G11" i="152"/>
  <c r="F11" i="152"/>
  <c r="E11" i="152"/>
  <c r="H10" i="155" l="1"/>
  <c r="G10" i="155"/>
  <c r="F10" i="155"/>
  <c r="E10" i="155"/>
  <c r="D29" i="155"/>
  <c r="D28" i="155"/>
  <c r="D27" i="155"/>
  <c r="D26" i="155"/>
  <c r="D25" i="155"/>
  <c r="D24" i="155"/>
  <c r="D23" i="155"/>
  <c r="D22" i="155"/>
  <c r="D21" i="155"/>
  <c r="D20" i="155"/>
  <c r="D19" i="155"/>
  <c r="D18" i="155"/>
  <c r="D17" i="155"/>
  <c r="D16" i="155"/>
  <c r="D15" i="155"/>
  <c r="D14" i="155"/>
  <c r="D13" i="155"/>
  <c r="J10" i="41"/>
  <c r="K10" i="41"/>
  <c r="L10" i="41"/>
  <c r="M10" i="41"/>
  <c r="I13" i="41"/>
  <c r="I14" i="41"/>
  <c r="I15" i="41"/>
  <c r="I16" i="41"/>
  <c r="I17" i="41"/>
  <c r="I18" i="41"/>
  <c r="I19" i="41"/>
  <c r="I20" i="41"/>
  <c r="I21" i="41"/>
  <c r="I22" i="41"/>
  <c r="I23" i="41"/>
  <c r="I24" i="41"/>
  <c r="I25" i="41"/>
  <c r="I26" i="41"/>
  <c r="I27" i="41"/>
  <c r="I28" i="41"/>
  <c r="I29" i="41"/>
  <c r="H10" i="154"/>
  <c r="G10" i="154"/>
  <c r="F10" i="154"/>
  <c r="E10" i="154"/>
  <c r="D10" i="154"/>
  <c r="D29" i="154"/>
  <c r="D28" i="154"/>
  <c r="D27" i="154"/>
  <c r="D26" i="154"/>
  <c r="D25" i="154"/>
  <c r="D24" i="154"/>
  <c r="D23" i="154"/>
  <c r="D22" i="154"/>
  <c r="D21" i="154"/>
  <c r="D20" i="154"/>
  <c r="D19" i="154"/>
  <c r="D18" i="154"/>
  <c r="D17" i="154"/>
  <c r="D16" i="154"/>
  <c r="D15" i="154"/>
  <c r="D14" i="154"/>
  <c r="D13" i="154"/>
  <c r="J10" i="39"/>
  <c r="K10" i="39"/>
  <c r="L10" i="39"/>
  <c r="M10" i="39"/>
  <c r="I13" i="39"/>
  <c r="I14" i="39"/>
  <c r="I15" i="39"/>
  <c r="I16" i="39"/>
  <c r="I17" i="39"/>
  <c r="I18" i="39"/>
  <c r="I19" i="39"/>
  <c r="I20" i="39"/>
  <c r="I21" i="39"/>
  <c r="I22" i="39"/>
  <c r="I23" i="39"/>
  <c r="I24" i="39"/>
  <c r="I25" i="39"/>
  <c r="I26" i="39"/>
  <c r="I27" i="39"/>
  <c r="I28" i="39"/>
  <c r="I29" i="39"/>
  <c r="I10" i="39" l="1"/>
  <c r="D10" i="155"/>
  <c r="I10" i="41"/>
  <c r="C12" i="118" l="1"/>
  <c r="C9" i="118" s="1"/>
  <c r="J10" i="35" l="1"/>
  <c r="K10" i="35"/>
  <c r="L10" i="35"/>
  <c r="M10" i="35"/>
  <c r="I13" i="35"/>
  <c r="I14" i="35"/>
  <c r="I15" i="35"/>
  <c r="I16" i="35"/>
  <c r="I17" i="35"/>
  <c r="I18" i="35"/>
  <c r="I19" i="35"/>
  <c r="I20" i="35"/>
  <c r="I21" i="35"/>
  <c r="I22" i="35"/>
  <c r="I23" i="35"/>
  <c r="I24" i="35"/>
  <c r="I25" i="35"/>
  <c r="I26" i="35"/>
  <c r="I27" i="35"/>
  <c r="I28" i="35"/>
  <c r="I29" i="35"/>
  <c r="I10" i="35" l="1"/>
  <c r="I34" i="137"/>
  <c r="I32" i="137"/>
  <c r="I30" i="137"/>
  <c r="I28" i="137"/>
  <c r="I26" i="137"/>
  <c r="I24" i="137"/>
  <c r="I22" i="137"/>
  <c r="I20" i="137"/>
  <c r="I18" i="137"/>
  <c r="I16" i="137"/>
  <c r="I14" i="137"/>
  <c r="I12" i="137"/>
  <c r="I10" i="137"/>
  <c r="C34" i="137"/>
  <c r="C32" i="137"/>
  <c r="C30" i="137"/>
  <c r="C28" i="137"/>
  <c r="C26" i="137"/>
  <c r="C24" i="137"/>
  <c r="C22" i="137"/>
  <c r="C20" i="137"/>
  <c r="C18" i="137"/>
  <c r="C16" i="137"/>
  <c r="C14" i="137"/>
  <c r="C12" i="137"/>
  <c r="C10" i="137"/>
  <c r="I34" i="136"/>
  <c r="I32" i="136"/>
  <c r="I30" i="136"/>
  <c r="C34" i="136"/>
  <c r="C22" i="136"/>
  <c r="C20" i="136"/>
  <c r="C14" i="136"/>
  <c r="O25" i="134"/>
  <c r="N25" i="134" s="1"/>
  <c r="M25" i="134" s="1"/>
  <c r="L25" i="134" s="1"/>
  <c r="K25" i="134" s="1"/>
  <c r="O19" i="135"/>
  <c r="N19" i="135" s="1"/>
  <c r="M19" i="135" s="1"/>
  <c r="L19" i="135" s="1"/>
  <c r="K19" i="135" s="1"/>
  <c r="G10" i="109"/>
  <c r="F10" i="109"/>
  <c r="E10" i="109"/>
  <c r="D10" i="109"/>
  <c r="C10" i="109"/>
  <c r="C32" i="136" l="1"/>
  <c r="C30" i="136"/>
  <c r="I28" i="136"/>
  <c r="C28" i="136"/>
  <c r="I26" i="136"/>
  <c r="C26" i="136"/>
  <c r="I24" i="136"/>
  <c r="C24" i="136"/>
  <c r="I22" i="136"/>
  <c r="I20" i="136"/>
  <c r="I18" i="136"/>
  <c r="C18" i="136"/>
  <c r="I16" i="136"/>
  <c r="C16" i="136"/>
  <c r="I14" i="136"/>
  <c r="M10" i="136"/>
  <c r="L10" i="136"/>
  <c r="K10" i="136"/>
  <c r="J10" i="136"/>
  <c r="G10" i="136"/>
  <c r="F10" i="136"/>
  <c r="E10" i="136"/>
  <c r="D10" i="136"/>
  <c r="J35" i="135"/>
  <c r="C35" i="135"/>
  <c r="J33" i="135"/>
  <c r="C33" i="135"/>
  <c r="J31" i="135"/>
  <c r="C31" i="135"/>
  <c r="J29" i="135"/>
  <c r="C29" i="135"/>
  <c r="J27" i="135"/>
  <c r="C27" i="135"/>
  <c r="J25" i="135"/>
  <c r="C25" i="135"/>
  <c r="J23" i="135"/>
  <c r="C23" i="135"/>
  <c r="J21" i="135"/>
  <c r="C21" i="135"/>
  <c r="J19" i="135"/>
  <c r="C19" i="135"/>
  <c r="J17" i="135"/>
  <c r="C17" i="135"/>
  <c r="J15" i="135"/>
  <c r="C15" i="135"/>
  <c r="J13" i="135"/>
  <c r="C13" i="135"/>
  <c r="J11" i="135"/>
  <c r="C11" i="135"/>
  <c r="J35" i="134"/>
  <c r="C35" i="134"/>
  <c r="C11" i="134" s="1"/>
  <c r="J33" i="134"/>
  <c r="C33" i="134"/>
  <c r="J31" i="134"/>
  <c r="C31" i="134"/>
  <c r="J29" i="134"/>
  <c r="C29" i="134"/>
  <c r="J27" i="134"/>
  <c r="C27" i="134"/>
  <c r="J25" i="134"/>
  <c r="C25" i="134"/>
  <c r="J23" i="134"/>
  <c r="C23" i="134"/>
  <c r="C21" i="134"/>
  <c r="J19" i="134"/>
  <c r="C19" i="134"/>
  <c r="J17" i="134"/>
  <c r="C17" i="134"/>
  <c r="J15" i="134"/>
  <c r="C15" i="134"/>
  <c r="K11" i="134"/>
  <c r="G11" i="134"/>
  <c r="F11" i="134"/>
  <c r="E11" i="134"/>
  <c r="D11" i="134"/>
  <c r="I10" i="136" l="1"/>
  <c r="J11" i="134"/>
  <c r="C10" i="136"/>
  <c r="D11" i="95"/>
  <c r="E11" i="95"/>
  <c r="F11" i="95"/>
  <c r="G11" i="95"/>
  <c r="J11" i="95"/>
  <c r="K11" i="95"/>
  <c r="L11" i="95"/>
  <c r="M11" i="95"/>
  <c r="I29" i="95"/>
  <c r="C29" i="95"/>
  <c r="I28" i="95"/>
  <c r="C28" i="95"/>
  <c r="I27" i="95"/>
  <c r="C27" i="95"/>
  <c r="I26" i="95"/>
  <c r="C26" i="95"/>
  <c r="I25" i="95"/>
  <c r="C25" i="95"/>
  <c r="I24" i="95"/>
  <c r="C24" i="95"/>
  <c r="I23" i="95"/>
  <c r="C23" i="95"/>
  <c r="I22" i="95"/>
  <c r="C22" i="95"/>
  <c r="I21" i="95"/>
  <c r="C21" i="95"/>
  <c r="I20" i="95"/>
  <c r="C20" i="95"/>
  <c r="I19" i="95"/>
  <c r="C19" i="95"/>
  <c r="I18" i="95"/>
  <c r="C18" i="95"/>
  <c r="I17" i="95"/>
  <c r="C17" i="95"/>
  <c r="I16" i="95"/>
  <c r="C16" i="95"/>
  <c r="I15" i="95"/>
  <c r="C15" i="95"/>
  <c r="I14" i="95"/>
  <c r="C14" i="95"/>
  <c r="I11" i="95" l="1"/>
  <c r="C11" i="95"/>
  <c r="F12" i="127"/>
  <c r="F9" i="127" s="1"/>
  <c r="I12" i="127"/>
  <c r="I9" i="127" s="1"/>
  <c r="K12" i="127"/>
  <c r="K9" i="127" s="1"/>
  <c r="M12" i="127"/>
  <c r="M9" i="127" s="1"/>
  <c r="C12" i="127"/>
  <c r="C9" i="127" s="1"/>
  <c r="M9" i="126"/>
  <c r="D12" i="126"/>
  <c r="D9" i="126" s="1"/>
  <c r="E12" i="126"/>
  <c r="E9" i="126" s="1"/>
  <c r="F12" i="126"/>
  <c r="F9" i="126" s="1"/>
  <c r="G12" i="126"/>
  <c r="G9" i="126" s="1"/>
  <c r="I12" i="126"/>
  <c r="I9" i="126" s="1"/>
  <c r="J12" i="126"/>
  <c r="J9" i="126" s="1"/>
  <c r="K12" i="126"/>
  <c r="K9" i="126" s="1"/>
  <c r="L12" i="126"/>
  <c r="L9" i="126" s="1"/>
  <c r="M12" i="126"/>
  <c r="C12" i="126"/>
  <c r="C9" i="126" s="1"/>
  <c r="F12" i="125"/>
  <c r="F9" i="125" s="1"/>
  <c r="I12" i="125"/>
  <c r="I9" i="125" s="1"/>
  <c r="K12" i="125"/>
  <c r="K9" i="125" s="1"/>
  <c r="M12" i="125"/>
  <c r="M9" i="125" s="1"/>
  <c r="C12" i="125"/>
  <c r="C9" i="125" s="1"/>
  <c r="D12" i="124"/>
  <c r="D9" i="124" s="1"/>
  <c r="E12" i="124"/>
  <c r="E9" i="124" s="1"/>
  <c r="F12" i="124"/>
  <c r="F9" i="124" s="1"/>
  <c r="G12" i="124"/>
  <c r="G9" i="124" s="1"/>
  <c r="I12" i="124"/>
  <c r="I9" i="124" s="1"/>
  <c r="J12" i="124"/>
  <c r="J9" i="124" s="1"/>
  <c r="K12" i="124"/>
  <c r="K9" i="124" s="1"/>
  <c r="L12" i="124"/>
  <c r="L9" i="124" s="1"/>
  <c r="M12" i="124"/>
  <c r="M9" i="124" s="1"/>
  <c r="C12" i="124"/>
  <c r="C9" i="124" s="1"/>
  <c r="F12" i="123"/>
  <c r="F9" i="123" s="1"/>
  <c r="I12" i="123"/>
  <c r="I9" i="123" s="1"/>
  <c r="K12" i="123"/>
  <c r="K9" i="123" s="1"/>
  <c r="M12" i="123"/>
  <c r="M9" i="123"/>
  <c r="C12" i="123"/>
  <c r="C9" i="123" s="1"/>
  <c r="D12" i="122"/>
  <c r="D9" i="122" s="1"/>
  <c r="E12" i="122"/>
  <c r="E9" i="122" s="1"/>
  <c r="F12" i="122"/>
  <c r="F9" i="122" s="1"/>
  <c r="G12" i="122"/>
  <c r="G9" i="122" s="1"/>
  <c r="I12" i="122"/>
  <c r="I9" i="122" s="1"/>
  <c r="J12" i="122"/>
  <c r="J9" i="122" s="1"/>
  <c r="K12" i="122"/>
  <c r="K9" i="122" s="1"/>
  <c r="L12" i="122"/>
  <c r="L9" i="122" s="1"/>
  <c r="M12" i="122"/>
  <c r="M9" i="122" s="1"/>
  <c r="C12" i="122"/>
  <c r="C9" i="122" s="1"/>
  <c r="M9" i="121"/>
  <c r="F12" i="121"/>
  <c r="F9" i="121" s="1"/>
  <c r="I12" i="121"/>
  <c r="I9" i="121" s="1"/>
  <c r="K12" i="121"/>
  <c r="K9" i="121" s="1"/>
  <c r="M12" i="121"/>
  <c r="C12" i="121"/>
  <c r="C9" i="121" s="1"/>
  <c r="D12" i="120"/>
  <c r="D9" i="120" s="1"/>
  <c r="E12" i="120"/>
  <c r="E9" i="120" s="1"/>
  <c r="F12" i="120"/>
  <c r="F9" i="120" s="1"/>
  <c r="G12" i="120"/>
  <c r="G9" i="120" s="1"/>
  <c r="I12" i="120"/>
  <c r="I9" i="120" s="1"/>
  <c r="J12" i="120"/>
  <c r="J9" i="120" s="1"/>
  <c r="K12" i="120"/>
  <c r="K9" i="120" s="1"/>
  <c r="L12" i="120"/>
  <c r="L9" i="120" s="1"/>
  <c r="M12" i="120"/>
  <c r="M9" i="120" s="1"/>
  <c r="C12" i="120"/>
  <c r="C9" i="120" s="1"/>
  <c r="F12" i="119"/>
  <c r="F9" i="119" s="1"/>
  <c r="I12" i="119"/>
  <c r="I9" i="119" s="1"/>
  <c r="K12" i="119"/>
  <c r="K9" i="119" s="1"/>
  <c r="M12" i="119"/>
  <c r="M9" i="119" s="1"/>
  <c r="C12" i="119"/>
  <c r="C9" i="119" s="1"/>
  <c r="K9" i="118"/>
  <c r="L9" i="118"/>
  <c r="M9" i="118"/>
  <c r="D12" i="118"/>
  <c r="D9" i="118" s="1"/>
  <c r="E12" i="118"/>
  <c r="E9" i="118" s="1"/>
  <c r="F12" i="118"/>
  <c r="F9" i="118" s="1"/>
  <c r="G12" i="118"/>
  <c r="G9" i="118" s="1"/>
  <c r="I12" i="118"/>
  <c r="I9" i="118" s="1"/>
  <c r="J12" i="118"/>
  <c r="J9" i="118" s="1"/>
  <c r="K12" i="118"/>
  <c r="L12" i="118"/>
  <c r="M12" i="118"/>
  <c r="E14" i="32" l="1"/>
  <c r="F14" i="32"/>
  <c r="G14" i="32"/>
  <c r="H14" i="32"/>
  <c r="I14" i="32"/>
  <c r="J14" i="32"/>
  <c r="C14" i="32"/>
  <c r="C11" i="113"/>
  <c r="F11" i="113"/>
  <c r="G11" i="113"/>
  <c r="H11" i="113"/>
  <c r="I11" i="113"/>
  <c r="J11" i="113"/>
  <c r="E11" i="113"/>
  <c r="K11" i="105" l="1"/>
  <c r="I11" i="105"/>
  <c r="G11" i="105"/>
  <c r="E11" i="105"/>
  <c r="C11" i="105"/>
  <c r="G10" i="110" l="1"/>
  <c r="F10" i="110"/>
  <c r="E10" i="110"/>
  <c r="D10" i="110"/>
  <c r="C10" i="110"/>
  <c r="I12" i="33"/>
  <c r="I15" i="33"/>
  <c r="I16" i="33"/>
  <c r="I17" i="33"/>
  <c r="I18" i="33"/>
  <c r="I19" i="33"/>
  <c r="I20" i="33"/>
  <c r="I21" i="33"/>
  <c r="I22" i="33"/>
  <c r="I23" i="33"/>
  <c r="I24" i="33"/>
  <c r="I25" i="33"/>
  <c r="I26" i="33"/>
  <c r="I27" i="33"/>
  <c r="I28" i="33"/>
  <c r="I29" i="33"/>
  <c r="I30" i="33"/>
  <c r="G10" i="25"/>
  <c r="F10" i="25"/>
  <c r="E10" i="25"/>
  <c r="D10" i="25"/>
  <c r="C10" i="25" l="1"/>
  <c r="C11" i="32"/>
  <c r="J11" i="32"/>
  <c r="I11" i="32"/>
  <c r="H11" i="32"/>
  <c r="G11" i="32"/>
  <c r="F11" i="32"/>
  <c r="E11" i="32"/>
  <c r="C11" i="45" l="1"/>
  <c r="I11" i="45"/>
  <c r="D29" i="36" l="1"/>
  <c r="D28" i="36"/>
  <c r="D27" i="36"/>
  <c r="D26" i="36"/>
  <c r="D25" i="36"/>
  <c r="D24" i="36"/>
  <c r="D23" i="36"/>
  <c r="D22" i="36"/>
  <c r="D21" i="36"/>
  <c r="D20" i="36"/>
  <c r="D19" i="36"/>
  <c r="D18" i="36"/>
  <c r="D17" i="36"/>
  <c r="D16" i="36"/>
  <c r="D15" i="36"/>
  <c r="D14" i="36"/>
  <c r="D13" i="36"/>
  <c r="H10" i="36"/>
  <c r="G10" i="36"/>
  <c r="F10" i="36"/>
  <c r="E10" i="36"/>
  <c r="D10" i="36" l="1"/>
</calcChain>
</file>

<file path=xl/sharedStrings.xml><?xml version="1.0" encoding="utf-8"?>
<sst xmlns="http://schemas.openxmlformats.org/spreadsheetml/2006/main" count="1934" uniqueCount="239">
  <si>
    <t>Malaysia</t>
  </si>
  <si>
    <t xml:space="preserve">  Johor</t>
  </si>
  <si>
    <t xml:space="preserve">  Kedah</t>
  </si>
  <si>
    <t xml:space="preserve">  Kelantan</t>
  </si>
  <si>
    <t xml:space="preserve">  Melaka</t>
  </si>
  <si>
    <t xml:space="preserve">  Negeri Sembilan</t>
  </si>
  <si>
    <t xml:space="preserve">  Pahang</t>
  </si>
  <si>
    <t xml:space="preserve">  Pulau Pinang</t>
  </si>
  <si>
    <t xml:space="preserve">  Perak</t>
  </si>
  <si>
    <t xml:space="preserve">  Perlis</t>
  </si>
  <si>
    <t xml:space="preserve">  Selangor</t>
  </si>
  <si>
    <t xml:space="preserve">  Terengganu</t>
  </si>
  <si>
    <t xml:space="preserve">  Sabah</t>
  </si>
  <si>
    <t xml:space="preserve">  Sarawak</t>
  </si>
  <si>
    <t xml:space="preserve">  W.P. Kuala Lumpur</t>
  </si>
  <si>
    <t xml:space="preserve">  W.P. Labuan</t>
  </si>
  <si>
    <t xml:space="preserve">  W.P. Putrajaya</t>
  </si>
  <si>
    <t>Jumlah</t>
  </si>
  <si>
    <t>Total</t>
  </si>
  <si>
    <t>Bumiputera</t>
  </si>
  <si>
    <t>Cina</t>
  </si>
  <si>
    <t>Chinese</t>
  </si>
  <si>
    <t>India</t>
  </si>
  <si>
    <t>Indian</t>
  </si>
  <si>
    <t>Lain-lain</t>
  </si>
  <si>
    <t>Others</t>
  </si>
  <si>
    <t>n.a.</t>
  </si>
  <si>
    <t>State</t>
  </si>
  <si>
    <t xml:space="preserve">
</t>
  </si>
  <si>
    <t>Negeri</t>
  </si>
  <si>
    <t xml:space="preserve">Swasta
</t>
  </si>
  <si>
    <t>Private</t>
  </si>
  <si>
    <t xml:space="preserve">Awam
</t>
  </si>
  <si>
    <t>Public</t>
  </si>
  <si>
    <t>Nota.  Statistik yang dilaporkan adalah sehingga 2 Mac 2022</t>
  </si>
  <si>
    <t>Note.  Statistics reported as of 2nd March 2022</t>
  </si>
  <si>
    <r>
      <rPr>
        <b/>
        <sz val="10"/>
        <rFont val="Arial"/>
        <family val="2"/>
      </rPr>
      <t>Negeri</t>
    </r>
    <r>
      <rPr>
        <i/>
        <sz val="10"/>
        <rFont val="Arial"/>
        <family val="2"/>
      </rPr>
      <t xml:space="preserve">
State</t>
    </r>
  </si>
  <si>
    <t xml:space="preserve">Sumber: Lembaga Juruukur Bahan Malaysia
</t>
  </si>
  <si>
    <t>Source: Board of Quantity Surveyors Malaysia</t>
  </si>
  <si>
    <r>
      <t xml:space="preserve">Jumlah
</t>
    </r>
    <r>
      <rPr>
        <i/>
        <sz val="10"/>
        <rFont val="Arial"/>
        <family val="2"/>
      </rPr>
      <t>Total</t>
    </r>
  </si>
  <si>
    <r>
      <t xml:space="preserve">Cina
</t>
    </r>
    <r>
      <rPr>
        <i/>
        <sz val="10"/>
        <rFont val="Arial"/>
        <family val="2"/>
      </rPr>
      <t>Chinese</t>
    </r>
  </si>
  <si>
    <r>
      <t xml:space="preserve">India
</t>
    </r>
    <r>
      <rPr>
        <i/>
        <sz val="10"/>
        <rFont val="Arial"/>
        <family val="2"/>
      </rPr>
      <t>Indian</t>
    </r>
  </si>
  <si>
    <r>
      <t xml:space="preserve">Lain-lain
</t>
    </r>
    <r>
      <rPr>
        <i/>
        <sz val="10"/>
        <rFont val="Arial"/>
        <family val="2"/>
      </rPr>
      <t>Others</t>
    </r>
  </si>
  <si>
    <t>Nota.  Statistik yang dilaporkan adalah sehingga 2 September 2024</t>
  </si>
  <si>
    <r>
      <t xml:space="preserve">Jumlah
</t>
    </r>
    <r>
      <rPr>
        <i/>
        <sz val="11"/>
        <rFont val="Arial"/>
        <family val="2"/>
      </rPr>
      <t>Total</t>
    </r>
  </si>
  <si>
    <r>
      <t xml:space="preserve">Sumber: Institut Akauntan Malaysia 
</t>
    </r>
    <r>
      <rPr>
        <i/>
        <sz val="10"/>
        <rFont val="Arial"/>
        <family val="2"/>
      </rPr>
      <t xml:space="preserve">Source: Malaysian Institute of Accountants </t>
    </r>
  </si>
  <si>
    <r>
      <t xml:space="preserve">Warganegara
</t>
    </r>
    <r>
      <rPr>
        <i/>
        <sz val="10"/>
        <rFont val="Arial"/>
        <family val="2"/>
      </rPr>
      <t>Citizens</t>
    </r>
  </si>
  <si>
    <r>
      <t>Luar Negara</t>
    </r>
    <r>
      <rPr>
        <b/>
        <vertAlign val="superscript"/>
        <sz val="10"/>
        <rFont val="Arial"/>
        <family val="2"/>
      </rPr>
      <t>2</t>
    </r>
  </si>
  <si>
    <r>
      <t>Abroad</t>
    </r>
    <r>
      <rPr>
        <i/>
        <vertAlign val="superscript"/>
        <sz val="10"/>
        <rFont val="Arial"/>
        <family val="2"/>
      </rPr>
      <t>2</t>
    </r>
  </si>
  <si>
    <t>.</t>
  </si>
  <si>
    <r>
      <t>Bukan 
warganegara</t>
    </r>
    <r>
      <rPr>
        <b/>
        <vertAlign val="superscript"/>
        <sz val="10"/>
        <rFont val="Arial"/>
        <family val="2"/>
      </rPr>
      <t>1</t>
    </r>
    <r>
      <rPr>
        <b/>
        <sz val="10"/>
        <rFont val="Arial"/>
        <family val="2"/>
      </rPr>
      <t xml:space="preserve">
</t>
    </r>
    <r>
      <rPr>
        <i/>
        <sz val="10"/>
        <rFont val="Arial"/>
        <family val="2"/>
      </rPr>
      <t>Non-citizens</t>
    </r>
    <r>
      <rPr>
        <i/>
        <vertAlign val="superscript"/>
        <sz val="10"/>
        <rFont val="Arial"/>
        <family val="2"/>
      </rPr>
      <t>1</t>
    </r>
  </si>
  <si>
    <r>
      <t xml:space="preserve">Nota. Data adalah berdasarkan kepada warganegara Malaysia.
</t>
    </r>
    <r>
      <rPr>
        <i/>
        <sz val="10"/>
        <rFont val="Arial"/>
        <family val="2"/>
      </rPr>
      <t>Note. Data is based on Malaysian citizens.</t>
    </r>
  </si>
  <si>
    <r>
      <rPr>
        <b/>
        <sz val="10"/>
        <rFont val="Arial"/>
        <family val="2"/>
      </rPr>
      <t xml:space="preserve">Sumber: Lembaga Penilai, Pentaksir, Ejen Harta Tanah dan Pengurus Harta 
</t>
    </r>
    <r>
      <rPr>
        <i/>
        <sz val="10"/>
        <rFont val="Arial"/>
        <family val="2"/>
      </rPr>
      <t xml:space="preserve">Source: Board of Valuers, Appraisers, Estate Agents and Property Managers </t>
    </r>
  </si>
  <si>
    <r>
      <t xml:space="preserve">Cina
</t>
    </r>
    <r>
      <rPr>
        <i/>
        <sz val="11"/>
        <rFont val="Arial"/>
        <family val="2"/>
      </rPr>
      <t>Chinese</t>
    </r>
    <r>
      <rPr>
        <b/>
        <sz val="11"/>
        <rFont val="Arial"/>
        <family val="2"/>
      </rPr>
      <t xml:space="preserve">
</t>
    </r>
  </si>
  <si>
    <r>
      <t xml:space="preserve">India
</t>
    </r>
    <r>
      <rPr>
        <i/>
        <sz val="11"/>
        <rFont val="Arial"/>
        <family val="2"/>
      </rPr>
      <t>Indian</t>
    </r>
  </si>
  <si>
    <r>
      <t xml:space="preserve">Lain-lain
</t>
    </r>
    <r>
      <rPr>
        <i/>
        <sz val="11"/>
        <rFont val="Arial"/>
        <family val="2"/>
      </rPr>
      <t>Others</t>
    </r>
  </si>
  <si>
    <r>
      <t xml:space="preserve">Sumber: Lembaga Penilai, Pentaksir, Ejen Harta Tanah dan Pengurus Harta 
</t>
    </r>
    <r>
      <rPr>
        <i/>
        <sz val="10"/>
        <rFont val="Arial"/>
        <family val="2"/>
      </rPr>
      <t xml:space="preserve">Source: Board of Valuers, Appraisers, Estate Agents and Property Managers </t>
    </r>
  </si>
  <si>
    <r>
      <t xml:space="preserve">Awam
</t>
    </r>
    <r>
      <rPr>
        <i/>
        <sz val="10"/>
        <rFont val="Arial"/>
        <family val="2"/>
      </rPr>
      <t>Public</t>
    </r>
  </si>
  <si>
    <r>
      <t xml:space="preserve">Swasta
</t>
    </r>
    <r>
      <rPr>
        <i/>
        <sz val="10"/>
        <rFont val="Arial"/>
        <family val="2"/>
      </rPr>
      <t>Private</t>
    </r>
  </si>
  <si>
    <r>
      <t xml:space="preserve">Bukan
bumiputera
</t>
    </r>
    <r>
      <rPr>
        <i/>
        <sz val="10"/>
        <rFont val="Arial"/>
        <family val="2"/>
      </rPr>
      <t>Non-bumiputera</t>
    </r>
  </si>
  <si>
    <r>
      <t>Lain-lain</t>
    </r>
    <r>
      <rPr>
        <b/>
        <vertAlign val="superscript"/>
        <sz val="10"/>
        <rFont val="Arial"/>
        <family val="2"/>
      </rPr>
      <t>1</t>
    </r>
  </si>
  <si>
    <r>
      <t>Others</t>
    </r>
    <r>
      <rPr>
        <i/>
        <vertAlign val="superscript"/>
        <sz val="10"/>
        <rFont val="Arial"/>
        <family val="2"/>
      </rPr>
      <t>1</t>
    </r>
  </si>
  <si>
    <r>
      <t xml:space="preserve">Nota./ </t>
    </r>
    <r>
      <rPr>
        <i/>
        <sz val="10"/>
        <rFont val="Arial"/>
        <family val="2"/>
      </rPr>
      <t>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Ahli Geologi Asing Berdaftar yang mengamal di luar negara
  </t>
    </r>
    <r>
      <rPr>
        <i/>
        <sz val="10"/>
        <rFont val="Arial"/>
        <family val="2"/>
      </rPr>
      <t>Registered Foreign Geologists practice abroad</t>
    </r>
  </si>
  <si>
    <r>
      <t xml:space="preserve">Sumber: Lembaga Ahli Geologi Malaysia
</t>
    </r>
    <r>
      <rPr>
        <i/>
        <sz val="10"/>
        <rFont val="Arial"/>
        <family val="2"/>
      </rPr>
      <t>Source: Board of Geologists Malaysia</t>
    </r>
  </si>
  <si>
    <r>
      <t xml:space="preserve">Nota./ </t>
    </r>
    <r>
      <rPr>
        <i/>
        <sz val="10"/>
        <rFont val="Arial"/>
        <family val="2"/>
      </rPr>
      <t>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Ahli Geologi Asing Berdaftar yang mengamal di luar negara
</t>
    </r>
    <r>
      <rPr>
        <i/>
        <sz val="10"/>
        <rFont val="Arial"/>
        <family val="2"/>
      </rPr>
      <t xml:space="preserve">  Registered Foreign Geologists practice abroad</t>
    </r>
  </si>
  <si>
    <r>
      <rPr>
        <b/>
        <sz val="10"/>
        <rFont val="Arial"/>
        <family val="2"/>
      </rPr>
      <t xml:space="preserve">Sumber: Lembaga Ahli Geologi Malaysia
</t>
    </r>
    <r>
      <rPr>
        <i/>
        <sz val="10"/>
        <rFont val="Arial"/>
        <family val="2"/>
      </rPr>
      <t>Source: Board of Geologists Malaysia</t>
    </r>
  </si>
  <si>
    <r>
      <t xml:space="preserve">Nota./ </t>
    </r>
    <r>
      <rPr>
        <i/>
        <sz val="10"/>
        <rFont val="Arial"/>
        <family val="2"/>
      </rPr>
      <t>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Ahli Geologi Berdaftar yang mengamal di luar negara
   </t>
    </r>
    <r>
      <rPr>
        <i/>
        <sz val="10"/>
        <rFont val="Arial"/>
        <family val="2"/>
      </rPr>
      <t>Registered Geologists practice abroad</t>
    </r>
  </si>
  <si>
    <r>
      <t xml:space="preserve">Nota./ </t>
    </r>
    <r>
      <rPr>
        <i/>
        <sz val="10"/>
        <rFont val="Arial"/>
        <family val="2"/>
      </rPr>
      <t>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Ahli Geologi Berdaftar yang mengamal di luar negara
</t>
    </r>
    <r>
      <rPr>
        <i/>
        <sz val="10"/>
        <rFont val="Arial"/>
        <family val="2"/>
      </rPr>
      <t xml:space="preserve">   Registered Geologists practice abroad</t>
    </r>
  </si>
  <si>
    <r>
      <t xml:space="preserve">Nota./ </t>
    </r>
    <r>
      <rPr>
        <i/>
        <sz val="10"/>
        <rFont val="Arial"/>
        <family val="2"/>
      </rPr>
      <t>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Ahli Geologi Profesional yang mengamal di luar negara
 </t>
    </r>
    <r>
      <rPr>
        <i/>
        <sz val="10"/>
        <rFont val="Arial"/>
        <family val="2"/>
      </rPr>
      <t xml:space="preserve"> Registered Professional Geologist practice abroad</t>
    </r>
  </si>
  <si>
    <r>
      <t xml:space="preserve">Nota./ </t>
    </r>
    <r>
      <rPr>
        <i/>
        <sz val="10"/>
        <rFont val="Arial"/>
        <family val="2"/>
      </rPr>
      <t>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Ahli Geologi Profesional yang mengamal di luar negara
  </t>
    </r>
    <r>
      <rPr>
        <i/>
        <sz val="10"/>
        <rFont val="Arial"/>
        <family val="2"/>
      </rPr>
      <t>Registered Professional Geologist practice abroad</t>
    </r>
  </si>
  <si>
    <r>
      <t xml:space="preserve">Nota./ </t>
    </r>
    <r>
      <rPr>
        <i/>
        <sz val="10"/>
        <rFont val="Arial"/>
        <family val="2"/>
      </rPr>
      <t>Notes.</t>
    </r>
    <r>
      <rPr>
        <b/>
        <sz val="10"/>
        <rFont val="Arial"/>
        <family val="2"/>
      </rPr>
      <t xml:space="preserve">
¹   Lain-lain termasuk bukan warganegara Malaysia
</t>
    </r>
    <r>
      <rPr>
        <sz val="10"/>
        <rFont val="Arial"/>
        <family val="2"/>
      </rPr>
      <t xml:space="preserve">    </t>
    </r>
    <r>
      <rPr>
        <i/>
        <sz val="10"/>
        <rFont val="Arial"/>
        <family val="2"/>
      </rPr>
      <t>Others include non-citizens</t>
    </r>
    <r>
      <rPr>
        <b/>
        <sz val="10"/>
        <rFont val="Arial"/>
        <family val="2"/>
      </rPr>
      <t xml:space="preserve">
²  Ahli Geologi Siswazah Berdaftar yang mengamal di luar negara
</t>
    </r>
    <r>
      <rPr>
        <i/>
        <sz val="10"/>
        <rFont val="Arial"/>
        <family val="2"/>
      </rPr>
      <t xml:space="preserve">   Registered Graduate Geologist practice abroad</t>
    </r>
  </si>
  <si>
    <r>
      <t xml:space="preserve">Nota./ </t>
    </r>
    <r>
      <rPr>
        <i/>
        <sz val="10"/>
        <rFont val="Arial"/>
        <family val="2"/>
      </rPr>
      <t>Notes.</t>
    </r>
    <r>
      <rPr>
        <b/>
        <sz val="10"/>
        <rFont val="Arial"/>
        <family val="2"/>
      </rPr>
      <t xml:space="preserve">
¹   Lain-lain termasuk bukan warganegara Malaysia
</t>
    </r>
    <r>
      <rPr>
        <sz val="10"/>
        <rFont val="Arial"/>
        <family val="2"/>
      </rPr>
      <t xml:space="preserve">    </t>
    </r>
    <r>
      <rPr>
        <i/>
        <sz val="10"/>
        <rFont val="Arial"/>
        <family val="2"/>
      </rPr>
      <t>Others include non-citizens</t>
    </r>
    <r>
      <rPr>
        <b/>
        <sz val="10"/>
        <rFont val="Arial"/>
        <family val="2"/>
      </rPr>
      <t xml:space="preserve">
²  Ahli Geologi Siswazah Berdaftar yang mengamal di luar negara
   </t>
    </r>
    <r>
      <rPr>
        <i/>
        <sz val="10"/>
        <rFont val="Arial"/>
        <family val="2"/>
      </rPr>
      <t>Registered Graduate Geologist practice abroad</t>
    </r>
  </si>
  <si>
    <r>
      <t xml:space="preserve">Nota./ </t>
    </r>
    <r>
      <rPr>
        <i/>
        <sz val="10"/>
        <rFont val="Arial"/>
        <family val="2"/>
      </rPr>
      <t>Notes.</t>
    </r>
    <r>
      <rPr>
        <b/>
        <sz val="10"/>
        <rFont val="Arial"/>
        <family val="2"/>
      </rPr>
      <t xml:space="preserve">
¹   Lain-lain termasuk bukan warganegara Malaysia
</t>
    </r>
    <r>
      <rPr>
        <sz val="10"/>
        <rFont val="Arial"/>
        <family val="2"/>
      </rPr>
      <t xml:space="preserve">    </t>
    </r>
    <r>
      <rPr>
        <i/>
        <sz val="10"/>
        <rFont val="Arial"/>
        <family val="2"/>
      </rPr>
      <t>Others include non-citizens</t>
    </r>
    <r>
      <rPr>
        <b/>
        <sz val="10"/>
        <rFont val="Arial"/>
        <family val="2"/>
      </rPr>
      <t xml:space="preserve">
²  Pengamal Berdaftar (Geologi) yang mengamal di luar negara
</t>
    </r>
    <r>
      <rPr>
        <i/>
        <sz val="10"/>
        <rFont val="Arial"/>
        <family val="2"/>
      </rPr>
      <t xml:space="preserve">   Registered Practitioner (Geologist) practice abroad</t>
    </r>
  </si>
  <si>
    <r>
      <t>Jumlah</t>
    </r>
    <r>
      <rPr>
        <i/>
        <sz val="10"/>
        <rFont val="Arial"/>
        <family val="2"/>
      </rPr>
      <t>/ Total</t>
    </r>
  </si>
  <si>
    <r>
      <t xml:space="preserve">Jumlah/ </t>
    </r>
    <r>
      <rPr>
        <i/>
        <sz val="10"/>
        <rFont val="Arial"/>
        <family val="2"/>
      </rPr>
      <t>Total</t>
    </r>
  </si>
  <si>
    <t>Penafian:</t>
  </si>
  <si>
    <t>Bilangan ini adalah tertakluk pada maklumat berkaitan yang diisi/dikemaskini</t>
  </si>
  <si>
    <t>oleh Pengguna Berdaftar di Sistem ReQSys 2.0 sehingga tarikh 2.9.2024</t>
  </si>
  <si>
    <r>
      <rPr>
        <b/>
        <sz val="10"/>
        <rFont val="Arial"/>
        <family val="2"/>
      </rPr>
      <t xml:space="preserve">Sumber: Majlis Pergigian Malaysia, Kementerian Kesihatan Malaysia
</t>
    </r>
    <r>
      <rPr>
        <i/>
        <sz val="10"/>
        <rFont val="Arial"/>
        <family val="2"/>
      </rPr>
      <t>Source: Malaysian Dental Council, Ministry of Health, Malaysia</t>
    </r>
  </si>
  <si>
    <t xml:space="preserve">Juruteknik Berkelayakan </t>
  </si>
  <si>
    <t>Bidang Teknologi</t>
  </si>
  <si>
    <t xml:space="preserve">Graduate Technologist </t>
  </si>
  <si>
    <t xml:space="preserve">Qualified Technician </t>
  </si>
  <si>
    <t>Field of Technology</t>
  </si>
  <si>
    <t>Melayu</t>
  </si>
  <si>
    <t>Malay</t>
  </si>
  <si>
    <t>Aerospace and Aviation Technology (AV)</t>
  </si>
  <si>
    <t>Agro-Based Technology (AF)</t>
  </si>
  <si>
    <t>Art Design &amp; Creative Multimedia Technology (AM)</t>
  </si>
  <si>
    <t>Atmospheric Science &amp; Environment Technology (AC)</t>
  </si>
  <si>
    <t>Automotive Technology (AT)</t>
  </si>
  <si>
    <t>Biotechnology (BT)</t>
  </si>
  <si>
    <t>Building &amp; Construction Technology (BC)</t>
  </si>
  <si>
    <t>Chemical Technology (CM)</t>
  </si>
  <si>
    <t>Cyber Security Technology (CS)</t>
  </si>
  <si>
    <t>Electrical &amp; Electronics Technology (EE)</t>
  </si>
  <si>
    <t>Food Technology (FT)</t>
  </si>
  <si>
    <t>Juruteknik Berkelayakan</t>
  </si>
  <si>
    <t>Qualified Technician</t>
  </si>
  <si>
    <t>Green Technology (GT)</t>
  </si>
  <si>
    <t>Health &amp; Medical Technology (HM)</t>
  </si>
  <si>
    <t>Information &amp; Communication Technology (IT)</t>
  </si>
  <si>
    <t>Manufacturing &amp; Industrial Technology (ME)</t>
  </si>
  <si>
    <t>Marine Technology (MR)</t>
  </si>
  <si>
    <t>Maritime Technology (MI)</t>
  </si>
  <si>
    <t>Material Science Technology (MT)</t>
  </si>
  <si>
    <t>Nanotechnology (NT)</t>
  </si>
  <si>
    <t>Nuclear &amp; Radiological Technology (NR)</t>
  </si>
  <si>
    <t>Oil &amp; Gas Technology (OG)</t>
  </si>
  <si>
    <t>Resource Based, Survey And Geomatics Technology (RB)</t>
  </si>
  <si>
    <t>Telecommunication &amp; Broadcasting Technology (TB)</t>
  </si>
  <si>
    <t>Transportation &amp; Logistic Technology (TL)</t>
  </si>
  <si>
    <t>Juruteknik Berkelayakan (Tc.)</t>
  </si>
  <si>
    <t>Graduate Technologist (Ts.)</t>
  </si>
  <si>
    <t>Qualified Technician (Tc.)</t>
  </si>
  <si>
    <r>
      <t xml:space="preserve">Nota. </t>
    </r>
    <r>
      <rPr>
        <b/>
        <vertAlign val="superscript"/>
        <sz val="10"/>
        <rFont val="Arial"/>
        <family val="2"/>
      </rPr>
      <t>1</t>
    </r>
    <r>
      <rPr>
        <b/>
        <sz val="10"/>
        <rFont val="Arial"/>
        <family val="2"/>
      </rPr>
      <t xml:space="preserve">Lain-lain adalah Peguam Berdaftar yang masih belum atau tidak mempraktikkan amalan guamannya.
</t>
    </r>
    <r>
      <rPr>
        <i/>
        <sz val="10"/>
        <rFont val="Arial"/>
        <family val="2"/>
      </rPr>
      <t>Note.</t>
    </r>
    <r>
      <rPr>
        <i/>
        <vertAlign val="superscript"/>
        <sz val="10"/>
        <rFont val="Arial"/>
        <family val="2"/>
      </rPr>
      <t xml:space="preserve"> 1</t>
    </r>
    <r>
      <rPr>
        <i/>
        <sz val="10"/>
        <rFont val="Arial"/>
        <family val="2"/>
      </rPr>
      <t>Others is Registered Lawyers who have not yet or do not practice their legal practice.</t>
    </r>
  </si>
  <si>
    <r>
      <t xml:space="preserve">Sumber: Majlis Peguam Malaysia, Pertubuhan Undang-Undang Sabah, Persatuan Peguambela Sarawak
</t>
    </r>
    <r>
      <rPr>
        <i/>
        <sz val="10"/>
        <rFont val="Arial"/>
        <family val="2"/>
      </rPr>
      <t>Source: Malaysian Bar Council, Sabah Law Society, The Advocates Association of Sarawak</t>
    </r>
  </si>
  <si>
    <r>
      <t xml:space="preserve">Nota. Data adalah berdasarkan kepada warganegara Malaysia
</t>
    </r>
    <r>
      <rPr>
        <i/>
        <sz val="10"/>
        <rFont val="Arial"/>
        <family val="2"/>
      </rPr>
      <t>Note. Data is based on Malaysian citizens</t>
    </r>
  </si>
  <si>
    <r>
      <t xml:space="preserve">Sumber: Lembaga Jurukur Tanah Malaysia, Lembaga Jurukur Tanah Sabah, Lembaga Jurukur Tanah Sarawak
</t>
    </r>
    <r>
      <rPr>
        <i/>
        <sz val="10"/>
        <rFont val="Arial"/>
        <family val="2"/>
      </rPr>
      <t>Source: Land Surveyors Board Malaysia, Sabah Land Surveyors Board, Sarawak Land Surveyors Board</t>
    </r>
  </si>
  <si>
    <r>
      <rPr>
        <b/>
        <sz val="10"/>
        <rFont val="Arial"/>
        <family val="2"/>
      </rPr>
      <t xml:space="preserve">Sumber: Lembaga Jurukur Tanah Malaysia, </t>
    </r>
    <r>
      <rPr>
        <b/>
        <vertAlign val="superscript"/>
        <sz val="10"/>
        <rFont val="Arial"/>
        <family val="2"/>
      </rPr>
      <t>1</t>
    </r>
    <r>
      <rPr>
        <b/>
        <sz val="10"/>
        <rFont val="Arial"/>
        <family val="2"/>
      </rPr>
      <t xml:space="preserve">Lembaga Jurukur Tanah Sabah, </t>
    </r>
    <r>
      <rPr>
        <b/>
        <vertAlign val="superscript"/>
        <sz val="10"/>
        <rFont val="Arial"/>
        <family val="2"/>
      </rPr>
      <t>2</t>
    </r>
    <r>
      <rPr>
        <b/>
        <sz val="10"/>
        <rFont val="Arial"/>
        <family val="2"/>
      </rPr>
      <t xml:space="preserve">Lembaga Jurukur Tanah Sarawak
</t>
    </r>
    <r>
      <rPr>
        <i/>
        <sz val="10"/>
        <rFont val="Arial"/>
        <family val="2"/>
      </rPr>
      <t xml:space="preserve">Source: Land Surveyors Board Malaysia, </t>
    </r>
    <r>
      <rPr>
        <i/>
        <vertAlign val="superscript"/>
        <sz val="10"/>
        <rFont val="Arial"/>
        <family val="2"/>
      </rPr>
      <t>1</t>
    </r>
    <r>
      <rPr>
        <i/>
        <sz val="10"/>
        <rFont val="Arial"/>
        <family val="2"/>
      </rPr>
      <t xml:space="preserve">Sabah Land Surveyors Board, </t>
    </r>
    <r>
      <rPr>
        <i/>
        <vertAlign val="superscript"/>
        <sz val="10"/>
        <rFont val="Arial"/>
        <family val="2"/>
      </rPr>
      <t>2</t>
    </r>
    <r>
      <rPr>
        <i/>
        <sz val="10"/>
        <rFont val="Arial"/>
        <family val="2"/>
      </rPr>
      <t>Sarawak Land Surveyors Board</t>
    </r>
  </si>
  <si>
    <r>
      <rPr>
        <b/>
        <sz val="9"/>
        <rFont val="Arial"/>
        <family val="2"/>
      </rPr>
      <t xml:space="preserve">Penafian: </t>
    </r>
    <r>
      <rPr>
        <sz val="9"/>
        <rFont val="Arial"/>
        <family val="2"/>
      </rPr>
      <t xml:space="preserve">
Maklumat yang terkandung dalam dokumen ini adalah semata-mata untuk makluman Jabatan Perangkaan Malaysia dan tujuan yang dimaksudkan. Maklumat tersebut tidak boleh diterbitkan semula atau didedahkan kepada orang awam atau mana-mana pihak ketiga dalam apa jua bentuk dan juga sumber maklumat ini tidak boleh dipetik tanpa kebenaran bertulis terlebih dahulu daripada Institut Akauntan Malaysia ("MIA").
Walaupun segala langkah penjagaan munasabah telah diambil dalam menyusun maklumat ini, MIA tidak melakukan salah nyataan dan tidak memberi sebarang jaminan berkenaan dengan maklumat ini. Setakat yang dibenarkan oleh undang-undang, dalam apa keadaan pun, MIA tidak akan bertanggungjawab kepada mana-mana pihak untuk sebarang kerugian atau kerosakan, walau bagaimana sekalipun timbul termasuk penggunaan atau kebergantungan kepada maklumat ini.</t>
    </r>
  </si>
  <si>
    <r>
      <t xml:space="preserve">Sumber: Institut Akauntan Malaysia 
</t>
    </r>
    <r>
      <rPr>
        <i/>
        <sz val="9"/>
        <rFont val="Arial"/>
        <family val="2"/>
      </rPr>
      <t xml:space="preserve">Source: Malaysian Institute of Accountants </t>
    </r>
  </si>
  <si>
    <r>
      <t xml:space="preserve">Nota./ </t>
    </r>
    <r>
      <rPr>
        <i/>
        <sz val="10"/>
        <rFont val="Arial"/>
        <family val="2"/>
      </rPr>
      <t>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Arkitek Berdaftar yang mengamal di luar negara
 </t>
    </r>
    <r>
      <rPr>
        <i/>
        <sz val="10"/>
        <rFont val="Arial"/>
        <family val="2"/>
      </rPr>
      <t xml:space="preserve"> Registered Architect practice abroad</t>
    </r>
  </si>
  <si>
    <r>
      <rPr>
        <b/>
        <sz val="10"/>
        <rFont val="Arial"/>
        <family val="2"/>
      </rPr>
      <t xml:space="preserve">Sumber: Lembaga Arkitek Malaysia
</t>
    </r>
    <r>
      <rPr>
        <i/>
        <sz val="10"/>
        <rFont val="Arial"/>
        <family val="2"/>
      </rPr>
      <t>Source: Board of Architects Malaysia</t>
    </r>
  </si>
  <si>
    <r>
      <t>Nota./</t>
    </r>
    <r>
      <rPr>
        <i/>
        <sz val="10"/>
        <rFont val="Arial"/>
        <family val="2"/>
      </rPr>
      <t xml:space="preserve"> 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Arkitek Berdaftar yang mengamal di luar negara
 </t>
    </r>
    <r>
      <rPr>
        <i/>
        <sz val="10"/>
        <rFont val="Arial"/>
        <family val="2"/>
      </rPr>
      <t xml:space="preserve"> Registered Architect practice abroad</t>
    </r>
  </si>
  <si>
    <r>
      <t xml:space="preserve">Sumber: Lembaga Arkitek Malaysia
</t>
    </r>
    <r>
      <rPr>
        <i/>
        <sz val="10"/>
        <rFont val="Arial"/>
        <family val="2"/>
      </rPr>
      <t>Source: Board of Architects Malaysia</t>
    </r>
  </si>
  <si>
    <r>
      <t xml:space="preserve">Nota.
</t>
    </r>
    <r>
      <rPr>
        <i/>
        <sz val="10"/>
        <rFont val="Arial"/>
        <family val="2"/>
      </rPr>
      <t>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Arkitek Berdaftar yang mengamal di luar negara
 </t>
    </r>
    <r>
      <rPr>
        <i/>
        <sz val="10"/>
        <rFont val="Arial"/>
        <family val="2"/>
      </rPr>
      <t xml:space="preserve"> Registered Architect practice abroad</t>
    </r>
  </si>
  <si>
    <r>
      <t xml:space="preserve">Nota./ </t>
    </r>
    <r>
      <rPr>
        <i/>
        <sz val="10"/>
        <rFont val="Arial"/>
        <family val="2"/>
      </rPr>
      <t>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Pelukis Pelan Bangunan yang mengamal di luar negara
</t>
    </r>
    <r>
      <rPr>
        <i/>
        <sz val="10"/>
        <rFont val="Arial"/>
        <family val="2"/>
      </rPr>
      <t xml:space="preserve">  Building Draughtsman practice abroad</t>
    </r>
  </si>
  <si>
    <r>
      <t xml:space="preserve">Sumber: Bahagian Kejururawatan, Kementerian Kesihatan Malaysia
</t>
    </r>
    <r>
      <rPr>
        <i/>
        <sz val="10"/>
        <rFont val="Arial"/>
        <family val="2"/>
      </rPr>
      <t>Source: Nursing Division, Ministry of Health Malaysia</t>
    </r>
  </si>
  <si>
    <r>
      <t>Awam</t>
    </r>
    <r>
      <rPr>
        <b/>
        <vertAlign val="superscript"/>
        <sz val="10"/>
        <rFont val="Arial"/>
        <family val="2"/>
      </rPr>
      <t>1</t>
    </r>
    <r>
      <rPr>
        <b/>
        <sz val="10"/>
        <rFont val="Arial"/>
        <family val="2"/>
      </rPr>
      <t xml:space="preserve">
</t>
    </r>
  </si>
  <si>
    <r>
      <t>Public</t>
    </r>
    <r>
      <rPr>
        <i/>
        <vertAlign val="superscript"/>
        <sz val="10"/>
        <rFont val="Arial"/>
        <family val="2"/>
      </rPr>
      <t>1</t>
    </r>
  </si>
  <si>
    <r>
      <t>Nota./</t>
    </r>
    <r>
      <rPr>
        <i/>
        <sz val="10"/>
        <rFont val="Arial"/>
        <family val="2"/>
      </rPr>
      <t xml:space="preserve"> Notes.</t>
    </r>
    <r>
      <rPr>
        <b/>
        <sz val="10"/>
        <rFont val="Arial"/>
        <family val="2"/>
      </rPr>
      <t xml:space="preserve">
¹ Data sektor awam merujuk kepada Bukan Jururawat Kementerian Kesihatan Malaysia sahaja/
</t>
    </r>
    <r>
      <rPr>
        <b/>
        <vertAlign val="superscript"/>
        <sz val="10"/>
        <rFont val="Arial"/>
        <family val="2"/>
      </rPr>
      <t>1</t>
    </r>
    <r>
      <rPr>
        <i/>
        <sz val="10"/>
        <rFont val="Arial"/>
        <family val="2"/>
      </rPr>
      <t>Data refers to Nurses Non-Ministry of Malaysia</t>
    </r>
    <r>
      <rPr>
        <b/>
        <sz val="10"/>
        <rFont val="Arial"/>
        <family val="2"/>
      </rPr>
      <t xml:space="preserve">
Jumlah Jururawat adalah yang memohon Annual Practicing Certificate (APC) setiap tahun termasuk Jururawat bertugas di KKM, Bukan KKM dan Tentera/
</t>
    </r>
    <r>
      <rPr>
        <i/>
        <sz val="10"/>
        <rFont val="Arial"/>
        <family val="2"/>
      </rPr>
      <t>The number of Nurses who apply for the Annual Practicing Certificate (APC) every year, including Nurses working in the MOH, Non-MOH and the Army</t>
    </r>
  </si>
  <si>
    <r>
      <t xml:space="preserve">Sumber: Bahagian Amalan Perubatan, Kementerian Kesihatan Malaysia
</t>
    </r>
    <r>
      <rPr>
        <i/>
        <sz val="10"/>
        <rFont val="Arial"/>
        <family val="2"/>
      </rPr>
      <t>Source: Medical Practice Division, Ministry of Health, Malaysia</t>
    </r>
    <r>
      <rPr>
        <b/>
        <sz val="10"/>
        <rFont val="Arial"/>
        <family val="2"/>
      </rPr>
      <t xml:space="preserve">
</t>
    </r>
  </si>
  <si>
    <r>
      <t xml:space="preserve">Sumber: Jabatan Perikanan Malaysia
</t>
    </r>
    <r>
      <rPr>
        <i/>
        <sz val="10"/>
        <rFont val="Arial"/>
        <family val="2"/>
      </rPr>
      <t xml:space="preserve">Source: Department of Fisheries, Malaysia </t>
    </r>
    <r>
      <rPr>
        <b/>
        <sz val="10"/>
        <rFont val="Arial"/>
        <family val="2"/>
      </rPr>
      <t xml:space="preserve">
</t>
    </r>
  </si>
  <si>
    <r>
      <t xml:space="preserve">  W.P. Labuan</t>
    </r>
    <r>
      <rPr>
        <vertAlign val="superscript"/>
        <sz val="10"/>
        <rFont val="Arial"/>
        <family val="2"/>
      </rPr>
      <t>1</t>
    </r>
  </si>
  <si>
    <r>
      <t xml:space="preserve">Nota. ¹ W.P. Labuan merujuk kepada Wilayah Persekutuan Labuan.
</t>
    </r>
    <r>
      <rPr>
        <i/>
        <sz val="10"/>
        <rFont val="Arial"/>
        <family val="2"/>
      </rPr>
      <t xml:space="preserve">Note. </t>
    </r>
    <r>
      <rPr>
        <i/>
        <vertAlign val="superscript"/>
        <sz val="10"/>
        <rFont val="Arial"/>
        <family val="2"/>
      </rPr>
      <t xml:space="preserve">1 </t>
    </r>
    <r>
      <rPr>
        <i/>
        <sz val="10"/>
        <rFont val="Arial"/>
        <family val="2"/>
      </rPr>
      <t>W.P. Labuan refers to Wilayah Persekutuan Labuan.</t>
    </r>
  </si>
  <si>
    <r>
      <t xml:space="preserve">Bukan 
warganegara
</t>
    </r>
    <r>
      <rPr>
        <i/>
        <sz val="10"/>
        <rFont val="Arial"/>
        <family val="2"/>
      </rPr>
      <t>Non-citizens</t>
    </r>
  </si>
  <si>
    <r>
      <t xml:space="preserve">Lain-lain
</t>
    </r>
    <r>
      <rPr>
        <i/>
        <sz val="10"/>
        <color theme="1"/>
        <rFont val="Arial"/>
        <family val="2"/>
      </rPr>
      <t xml:space="preserve">
Others</t>
    </r>
  </si>
  <si>
    <r>
      <t xml:space="preserve">Tidak 
diketahui
</t>
    </r>
    <r>
      <rPr>
        <i/>
        <sz val="10"/>
        <color theme="1"/>
        <rFont val="Arial"/>
        <family val="2"/>
      </rPr>
      <t>Unknown</t>
    </r>
  </si>
  <si>
    <r>
      <t xml:space="preserve">India
</t>
    </r>
    <r>
      <rPr>
        <i/>
        <sz val="10"/>
        <color theme="1"/>
        <rFont val="Arial"/>
        <family val="2"/>
      </rPr>
      <t xml:space="preserve">
Indian</t>
    </r>
  </si>
  <si>
    <r>
      <t xml:space="preserve">Cina
</t>
    </r>
    <r>
      <rPr>
        <i/>
        <sz val="10"/>
        <color theme="1"/>
        <rFont val="Arial"/>
        <family val="2"/>
      </rPr>
      <t xml:space="preserve">
Chinese</t>
    </r>
  </si>
  <si>
    <r>
      <t xml:space="preserve">Melayu
</t>
    </r>
    <r>
      <rPr>
        <i/>
        <sz val="10"/>
        <color theme="1"/>
        <rFont val="Arial"/>
        <family val="2"/>
      </rPr>
      <t xml:space="preserve">
Malay</t>
    </r>
  </si>
  <si>
    <r>
      <t xml:space="preserve">Jumlah
</t>
    </r>
    <r>
      <rPr>
        <i/>
        <sz val="10"/>
        <color theme="1"/>
        <rFont val="Arial"/>
        <family val="2"/>
      </rPr>
      <t xml:space="preserve">
Total</t>
    </r>
  </si>
  <si>
    <r>
      <t xml:space="preserve">Nota./ </t>
    </r>
    <r>
      <rPr>
        <i/>
        <sz val="10"/>
        <rFont val="Arial"/>
        <family val="2"/>
      </rPr>
      <t>Notes.</t>
    </r>
    <r>
      <rPr>
        <b/>
        <sz val="10"/>
        <rFont val="Arial"/>
        <family val="2"/>
      </rPr>
      <t xml:space="preserve">
Kaunselor berdaftar mengikut Negeri dan Kumpulan Etnik sehingga 30 Jun 2024/
</t>
    </r>
    <r>
      <rPr>
        <i/>
        <sz val="10"/>
        <rFont val="Arial"/>
        <family val="2"/>
      </rPr>
      <t>Registered counselors by State and Ethnic Group until 30 June 2024</t>
    </r>
  </si>
  <si>
    <r>
      <rPr>
        <b/>
        <sz val="10"/>
        <rFont val="Arial"/>
        <family val="2"/>
      </rPr>
      <t xml:space="preserve">Sumber: Lembaga Kaunselor Malaysia
</t>
    </r>
    <r>
      <rPr>
        <i/>
        <sz val="10"/>
        <rFont val="Arial"/>
        <family val="2"/>
      </rPr>
      <t>Source: Malaysian Board of Counselors</t>
    </r>
  </si>
  <si>
    <t xml:space="preserve">Jadual 7.1 : Bilangan Juruukur Bahan yang Berdaftar mengikut Negeri dan Kumpulan Etnik, Malaysia, 2022-2024
</t>
  </si>
  <si>
    <t>Table 7.1 : Number of Registered Quantity Surveyors by State and Ethnic Group, Malaysia, 2022-2024</t>
  </si>
  <si>
    <t xml:space="preserve">Jadual 7.1 : Bilangan Juruukur Bahan yang Berdaftar mengikut Negeri dan Kumpulan Etnik, Malaysia, 2022-2024 (samb.)
</t>
  </si>
  <si>
    <t>Table 7.1 : Number of Registered Quantity Surveyors by State and Ethnic Group, Malaysia, 2022-2024 (cont')</t>
  </si>
  <si>
    <t xml:space="preserve">Jadual 7.3 : Bilangan Juruukur Tanah yang Berlesen mengikut Negeri dan Kumpulan Etnik, Malaysia, 2022-2024
</t>
  </si>
  <si>
    <t>Table 7.3 : Number of  Licensed Land Surveyors by State and Ethnic Group, Malaysia, 2022-2024</t>
  </si>
  <si>
    <t xml:space="preserve">Jadual 7.3 : Bilangan Jurukur Tanah yang Berlesen mengikut Negeri dan Kumpulan Etnik, Malaysia, 2022-2024 (samb.)
</t>
  </si>
  <si>
    <t>Table 7.3 : Number of Licensed Land Surveyors by State and Ethnic Group, Malaysia, 2022-2024 (cont'd)</t>
  </si>
  <si>
    <t xml:space="preserve">Jadual 7.4 : Bilangan Akauntan yang Berdaftar mengikut Negeri dan Kumpulan Etnik, Malaysia, 2022-2024 
</t>
  </si>
  <si>
    <t xml:space="preserve">Table 7.4 : Number of Registered Accountant by States and Ethnic Group, Malaysia, 2022-2024 </t>
  </si>
  <si>
    <t xml:space="preserve">Jadual 7.4 : Bilangan Akauntan yang Berdaftar mengikut Negeri dan Kumpulan Etnik, Malaysia, 2022-2024 (samb.)
</t>
  </si>
  <si>
    <t>Table 7.4 : Number of Registered Accountant by States and Ethnic Group, Malaysia, 2022-2024 (cont'd)</t>
  </si>
  <si>
    <t xml:space="preserve">Jadual 7.5 : Bilangan Penilai, Pentaksir, Ejen Harta Tanah dan Pengurus Harta yang Berdaftar mengikut Negeri dan Kumpulan Etnik, Malaysia, 2022-2024
</t>
  </si>
  <si>
    <t>Table 7.5 : Number of Registered Valuers, Appraisers, Estate Agents and Property Managers by State and Ethnic Group, Malaysia, 2022-2024</t>
  </si>
  <si>
    <t xml:space="preserve">Jadual 7.6 : Bilangan Arkitek yang Berdaftar mengikut Negeri dan Kumpulan Etnik, Malaysia, 2021-2023 
</t>
  </si>
  <si>
    <t xml:space="preserve">Table 7.6 : Number of Registered Architects by State and Ethnic Group, Malaysia, 2021-2023 </t>
  </si>
  <si>
    <t>Jadual 7.6 : Bilangan Arkitek yang Berdaftar mengikut Negeri dan Kumpulan Etnik, Malaysia, 2021-2023 (samb.)
 </t>
  </si>
  <si>
    <t>Table 7.6 : Number of Registered Architects by State and Ethnic Group, Malaysia, 2021-2023 (cont'd)</t>
  </si>
  <si>
    <t xml:space="preserve">Jadual 7.10 : Bilangan Doktor Gigi yang Berdaftar (Aktif) mengikut Negeri, Sektor dan Kumpulan Etnik, Malaysia, 2021-2023 
</t>
  </si>
  <si>
    <t>Table 7.10 : Number of Registered Dentists (Active) by State, Sector and Ethnic Group, Malaysia, 2021-2023</t>
  </si>
  <si>
    <t xml:space="preserve">Jadual 7.10 : Bilangan Doktor Gigi yang Berdaftar (Aktif) mengikut Negeri, Sektor dan Kumpulan Etnik, Malaysia, 2021-2023 (samb.)
</t>
  </si>
  <si>
    <t>Table 7.10 : Number of Registered Dentists (Active) by State, Sector and Ethnic Group, Malaysia, 2021-2023 (cont'd)</t>
  </si>
  <si>
    <t xml:space="preserve">Jadual 7.12 : Bilangan Jururawat Masyarakat yang Berdaftar mengikut Negeri, Sektor dan Kumpulan Etnik, Malaysia, 2020-2023
</t>
  </si>
  <si>
    <t>Table 7.12 : Number of Registered Community Nurses by State, Sector and Ethnic Group, Malaysia, 2020-2023</t>
  </si>
  <si>
    <t xml:space="preserve">Jadual 7.12 : Bilangan Jururawat Masyarakat yang Berdaftar mengikut Negeri, Sektor dan Kumpulan Etnik, Malaysia, 2020-2023 (samb.)
</t>
  </si>
  <si>
    <t xml:space="preserve">Jadual 7.13 : Bilangan Penolong Pegawai Perubatan yang Berdaftar mengikut Negeri, Sektor dan Kumpulan Etnik, Malaysia, 2021-2023 
</t>
  </si>
  <si>
    <t xml:space="preserve">Table 7.13 : Number of Registered Assistant Medical Officers by State, Sector and Ethnic Group, Malaysia, 2021-2023 </t>
  </si>
  <si>
    <t xml:space="preserve">Jadual 7.13 : Bilangan Penolong Pegawai Perubatan yang Berdaftar mengikut Negeri, Sektor dan Kumpulan Etnik, Malaysia, 2021-2023 (samb.)
</t>
  </si>
  <si>
    <t>Table 7.13 : Number of Registered Assistant Medical Officers by State, Sector and Ethnic Group, Malaysia, 2021-2023 (cont'd)</t>
  </si>
  <si>
    <t xml:space="preserve">Jadual 7.14 : Bilangan Nelayan yang Bekerja di atas Vesel Penangkapan Ikan yang Berlesen mengikut Negeri dan Kumpulan Etnik, Malaysia, 2020-2023
</t>
  </si>
  <si>
    <t>Table 7.14 : Number of Fisherman Working on Licensed Fishing Vessels by State and Ethnic Group, Malaysia, 2020-2023</t>
  </si>
  <si>
    <t xml:space="preserve">Jadual 7.15 : Bilangan Ahli Geologi Asing Berdaftar mengikut Negeri dan Kumpulan Etnik, Malaysia, 2022-2024 
</t>
  </si>
  <si>
    <t xml:space="preserve">Table 7.15 : Number of Registered Foreign Geologists by State and Ethnic Group, Malaysia, 2022-2024 </t>
  </si>
  <si>
    <t xml:space="preserve">Jadual 7.15 : Bilangan Ahli Geologi Asing Berdaftar mengikut Negeri dan Kumpulan Etnik, Malaysia, 2022-2024 (samb.)
</t>
  </si>
  <si>
    <t>Table 7.15 : Number of Registered Foreign Geologists by State and Ethnic Group, Malaysia, 2022-2024 (cont'd)</t>
  </si>
  <si>
    <t xml:space="preserve">Jadual 7.16 : Bilangan Ahli Geologi Berdaftar mengikut Negeri dan Kumpulan Etnik, Malaysia, 2022-2024 
</t>
  </si>
  <si>
    <t xml:space="preserve">Table 7.16 : Number of Registered Geologists by State and Ethnic Group, Malaysia, 2022-2024 </t>
  </si>
  <si>
    <t xml:space="preserve">Jadual 7.16 : Bilangan Ahli Geologi Berdaftar mengikut Negeri dan Kumpulan Etnik, Malaysia, 2022-2024 (samb.)
</t>
  </si>
  <si>
    <t>Table 7.16 : Number of Registered Geologists by State and Ethnic Group, Malaysia, 2022-2024 (cont'd)</t>
  </si>
  <si>
    <t xml:space="preserve">Jadual 7.17 : Bilangan Ahli Geologi Profesional Berdaftar mengikut Negeri dan Kumpulan Etnik, Malaysia, 2022-2024 
</t>
  </si>
  <si>
    <t>Table 7.17 : Number of Registered Professional Geologist by State and Ethnic Group, Malaysia, 2022-2024 (cont'd)</t>
  </si>
  <si>
    <t xml:space="preserve">Jadual 7.17 : Bilangan Ahli Geologi Profesional Berdaftar mengikut Negeri dan Kumpulan Etnik, Malaysia, 2022-2024 (samb.)
</t>
  </si>
  <si>
    <t xml:space="preserve">Jadual 7.18 : Bilangan Ahli Geologi Siswazah Berdaftar mengikut Negeri dan Kumpulan Etnik, Malaysia, 2022-2024 (samb.)
</t>
  </si>
  <si>
    <t>Table 7.18 : Number of Registered Graduate Geologist by State and Ethnic Group, Malaysia, 2022-2024 (cont'd)</t>
  </si>
  <si>
    <t xml:space="preserve">Jadual 7.19 : Bilangan Pengamal Berdaftar (Geologi) mengikut Negeri dan Kumpulan Etnik, Malaysia, 2022-2024 
</t>
  </si>
  <si>
    <t xml:space="preserve">Table 7.19 : Number of Registered Practitioner (Geologist) by State and Ethnic Group, Malaysia, 2022-2024 </t>
  </si>
  <si>
    <t xml:space="preserve">Jadual 7.19 : Bilangan Pengamal Berdaftar (Geologi) mengikut Negeri dan Kumpulan Etnik, Malaysia, 2022-2024 (samb.) 
</t>
  </si>
  <si>
    <t xml:space="preserve">Table 7.19 : Number of Registered Practitioner (Geologist) by State and Ethnic Group, Malaysia, 2022-2024 (cont'd) </t>
  </si>
  <si>
    <t>Note.  Statistics reported as of 2nd September 2024</t>
  </si>
  <si>
    <t>Jadual 7.20 : Bilangan Pendaftaran Profesional Lembaga Teknologis malaysia (MBOT), Peringkat Kemasukan mengikut Kumpulan Etnik dan Bidang Teknologi, Malaysia, 2024</t>
  </si>
  <si>
    <t>Table 7.20 : Number of Professional Registrations with the Malaysia Board of Technologists (MBOT), Entry Level by Ethnic Group and Field of Technology, Malaysia, 2024</t>
  </si>
  <si>
    <t>Jadual 7.20 : Bilangan Pendaftaran Profesional Lembaga Teknologis malaysia (MBOT), Peringkat Kemasukan mengikut Kumpulan Etnik dan Bidang Teknologi, Malaysia, 2024 (samb.)</t>
  </si>
  <si>
    <t>Table 7.2 : Number of Professional Registrations with the Malaysia Board of Technologists (MBOT), Entry Level by Ethnic Group and Field of Technology, Malaysia, 2024 (cont'd)</t>
  </si>
  <si>
    <t>Jadual 7.21 : Bilangan Pendaftaran Profesional Lembaga Teknologis Malaysia (MBOT), Peringkat Profesional mengikut Kumpulan Etnik dan Bidang Teknologi, Malaysia, 2024</t>
  </si>
  <si>
    <t>Table 7.21 : Number of Professional Registrations with the Malaysia Board of Technologists (MBOT), Professional Level by Ethnic Group and Field of Technology, Malaysia, 2024</t>
  </si>
  <si>
    <t>Table 7.21 : Number of Professional Registrations with the Malaysia Board of Technologists (MBOT), Entry Level by Ethnic Group and Field of Technology, Malaysia, 2024 (cont'd)</t>
  </si>
  <si>
    <t xml:space="preserve">Jadual 7.22 : Bilangan Kaunselor yang Berdaftar mengikut Negeri dan Kumpulan Etnik, Malaysia, 2024 
</t>
  </si>
  <si>
    <t xml:space="preserve">Table 7.22 : Number of Registered Counselor by State and Ethnic Group, Malaysia, 2024 </t>
  </si>
  <si>
    <t xml:space="preserve">Jadual 7.14 : Bilangan Nelayan yang Bekerja di atas Vesel Penangkapan Ikan yang Berlesen mengikut Negeri dan Kumpulan Etnik, Malaysia, 2020-2023 (samb.)
</t>
  </si>
  <si>
    <t>Table 7.14 : Number of Fisherman Working on Licensed Fishing Vessels by State and Ethnic Group, Malaysia, 2020-2023 (cont'd)</t>
  </si>
  <si>
    <r>
      <t xml:space="preserve">Jun 2024 / </t>
    </r>
    <r>
      <rPr>
        <i/>
        <sz val="10"/>
        <rFont val="Arial"/>
        <family val="2"/>
      </rPr>
      <t>June 2024</t>
    </r>
  </si>
  <si>
    <t xml:space="preserve">Teknologis Berijazah </t>
  </si>
  <si>
    <t>Teknologis Berijazah (Ts.)</t>
  </si>
  <si>
    <t xml:space="preserve">Jadual 7.18 : Bilangan Ahli Geologi Siswazah Berdaftar mengikut Negeri dan Kumpulan Etnik, Malaysia, 2022-2024 
</t>
  </si>
  <si>
    <t xml:space="preserve">Table 7.18 : Number of Registered Graduate Geologist by State and Ethnic Group, Malaysia, 2022-2024 </t>
  </si>
  <si>
    <t xml:space="preserve">Table 7.17 : Number of Registered Professional Geologist by State and Ethnic Group, Malaysia, 2022-2024 </t>
  </si>
  <si>
    <r>
      <t xml:space="preserve">Cina
</t>
    </r>
    <r>
      <rPr>
        <i/>
        <sz val="10"/>
        <rFont val="Arial"/>
        <family val="2"/>
      </rPr>
      <t>Chinese</t>
    </r>
    <r>
      <rPr>
        <b/>
        <sz val="10"/>
        <rFont val="Arial"/>
        <family val="2"/>
      </rPr>
      <t xml:space="preserve">
</t>
    </r>
  </si>
  <si>
    <r>
      <t>Lain-lain</t>
    </r>
    <r>
      <rPr>
        <b/>
        <vertAlign val="superscript"/>
        <sz val="10"/>
        <rFont val="Arial"/>
        <family val="2"/>
      </rPr>
      <t>1</t>
    </r>
    <r>
      <rPr>
        <b/>
        <sz val="10"/>
        <rFont val="Arial"/>
        <family val="2"/>
      </rPr>
      <t xml:space="preserve">
</t>
    </r>
  </si>
  <si>
    <t xml:space="preserve">Jadual 7.5 : Bilangan Penilai, Pentaksir, Ejen Harta Tanah dan Pengurus Harta yang Berdaftar mengikut Negeri dan Kumpulan Etnik, Malaysia, 2022-2024 (samb.)
</t>
  </si>
  <si>
    <t>Table 7.5 : Number of Registered Valuers, Appraisers, Estate Agents and Property Managers by State and Ethnic Group, Malaysia, 2022-2024 (cont'd)</t>
  </si>
  <si>
    <t xml:space="preserve">Jadual 7.8 : Bilangan Perekabentuk Dalaman yang Berdaftar mengikut Negeri dan Kumpulan Etnik, Malaysia, 2021-2023
</t>
  </si>
  <si>
    <t>Table 7.8 : Number of Registered Interior Designers by State and Ethnic Group, Malaysia, 2021-2023</t>
  </si>
  <si>
    <t>Jadual 7.8 : Bilangan Perekabentuk Dalaman yang Berdaftar mengikut Negeri dan Kumpulan Etnik, Malaysia, 2021-2023 (samb.)
 </t>
  </si>
  <si>
    <t>Table 7.8 : Number of Registered Interior Designers by State and Ethnic Group, Malaysia, 2021-2023 (cont'd)</t>
  </si>
  <si>
    <t xml:space="preserve">Jadual 7.9 : Bilangan Pelukis Pelan Bangunan yang Berdaftar mengikut Negeri dan Kumpulan Etnik, Malaysia, 2021-2023 
</t>
  </si>
  <si>
    <t xml:space="preserve">Table 7.9 : Number of Registered Building Draughtsman by State and Ethnic Group, Malaysia, 2021-2023 </t>
  </si>
  <si>
    <t>Jadual 7.9 : Bilangan Pelukis Pelan Bangunan yang Berdaftar mengikut Negeri dan Kumpulan Etnik, Malaysia, 2021-2023 (samb.)
 </t>
  </si>
  <si>
    <t>Table 7.9 : Number of Registered Building Draughtsmen by State and Ethnic Group, Malaysia, 2021-2023 (cont'd)</t>
  </si>
  <si>
    <t xml:space="preserve">Jadual 7.7 : Bilangan Siswazah yang Berdaftar dalam Bidang Arkitek mengikut Negeri dan Kumpulan Etnik, Malaysia, 2020 dan 2021
</t>
  </si>
  <si>
    <t>Table 7.7 : Number of Registered Graduate in Architects by State and Ethnic Group, Malaysia, 2020 and 2021</t>
  </si>
  <si>
    <t xml:space="preserve">Jadual 7.11 : Bilangan Jururawat yang Berdaftar mengikut Negeri, Sektor dan Kumpulan Etnik, Malaysia, 2020-2023
</t>
  </si>
  <si>
    <t>Table 7.11 : Number of Registered Nurses by State, Sector and Ethnic Group, Malaysia, 2020-2023</t>
  </si>
  <si>
    <t xml:space="preserve">Jadual 7.11 : Bilangan Jururawat yang Berdaftar mengikut Negeri, Sektor dan Kumpulan Etnik, Malaysia, 2020-2023 (samb.)
</t>
  </si>
  <si>
    <t>Table 7.11 : Number of Registered Nurses by State, Sector and Ethnic Group, Malaysia, 2020-2023 (cont'd)</t>
  </si>
  <si>
    <t xml:space="preserve">Jadual 7.2 : Bilangan Peguam yang Berdaftar mengikut Negeri dan Kumpulan Etnik, Malaysia, 2021-2023
</t>
  </si>
  <si>
    <t>Table 7.2 : Number of Registered Lawyers by State and Ethnic Group, Malaysia, 2021-2023</t>
  </si>
  <si>
    <r>
      <rPr>
        <b/>
        <sz val="10"/>
        <rFont val="Arial"/>
        <family val="2"/>
      </rPr>
      <t xml:space="preserve">Nota./ </t>
    </r>
    <r>
      <rPr>
        <i/>
        <sz val="10"/>
        <rFont val="Arial"/>
        <family val="2"/>
      </rPr>
      <t>Notes.</t>
    </r>
    <r>
      <rPr>
        <b/>
        <sz val="10"/>
        <rFont val="Arial"/>
        <family val="2"/>
      </rPr>
      <t xml:space="preserve">
¹ Lain-lain termasuk bukan warganegara Malaysia
</t>
    </r>
    <r>
      <rPr>
        <i/>
        <sz val="10"/>
        <rFont val="Arial"/>
        <family val="2"/>
      </rPr>
      <t xml:space="preserve">  Others include non-citizens</t>
    </r>
    <r>
      <rPr>
        <b/>
        <sz val="10"/>
        <rFont val="Arial"/>
        <family val="2"/>
      </rPr>
      <t xml:space="preserve">
² Perekabentuk Dalaman yang mengamal di luar negara
</t>
    </r>
    <r>
      <rPr>
        <i/>
        <sz val="10"/>
        <rFont val="Arial"/>
        <family val="2"/>
      </rPr>
      <t xml:space="preserve">  Interior Designer practice abroad</t>
    </r>
  </si>
  <si>
    <r>
      <t xml:space="preserve">Nota./ </t>
    </r>
    <r>
      <rPr>
        <i/>
        <sz val="10"/>
        <rFont val="Arial"/>
        <family val="2"/>
      </rPr>
      <t>Notes.</t>
    </r>
    <r>
      <rPr>
        <b/>
        <sz val="10"/>
        <rFont val="Arial"/>
        <family val="2"/>
      </rPr>
      <t xml:space="preserve">
</t>
    </r>
    <r>
      <rPr>
        <b/>
        <vertAlign val="superscript"/>
        <sz val="10"/>
        <rFont val="Arial"/>
        <family val="2"/>
      </rPr>
      <t>1</t>
    </r>
    <r>
      <rPr>
        <b/>
        <sz val="10"/>
        <rFont val="Arial"/>
        <family val="2"/>
      </rPr>
      <t xml:space="preserve"> Termasuk Pemastautin Tetap dan Pemastautin Sementara/</t>
    </r>
    <r>
      <rPr>
        <i/>
        <sz val="10"/>
        <rFont val="Arial"/>
        <family val="2"/>
      </rPr>
      <t xml:space="preserve"> Including Permanent Resident and Temporary Resident</t>
    </r>
    <r>
      <rPr>
        <b/>
        <sz val="10"/>
        <rFont val="Arial"/>
        <family val="2"/>
      </rPr>
      <t xml:space="preserve">
</t>
    </r>
    <r>
      <rPr>
        <b/>
        <vertAlign val="superscript"/>
        <sz val="10"/>
        <rFont val="Arial"/>
        <family val="2"/>
      </rPr>
      <t>2</t>
    </r>
    <r>
      <rPr>
        <b/>
        <sz val="10"/>
        <rFont val="Arial"/>
        <family val="2"/>
      </rPr>
      <t xml:space="preserve"> Akauntan Berdaftar yang mengamal di luar negara/ </t>
    </r>
    <r>
      <rPr>
        <i/>
        <sz val="10"/>
        <rFont val="Arial"/>
        <family val="2"/>
      </rPr>
      <t>Registered Accountant practice abroad</t>
    </r>
    <r>
      <rPr>
        <b/>
        <sz val="10"/>
        <rFont val="Arial"/>
        <family val="2"/>
      </rPr>
      <t xml:space="preserve">
Statistik yang dilaporkan adalah sehingga 31 Dis 2022/ </t>
    </r>
    <r>
      <rPr>
        <i/>
        <sz val="10"/>
        <rFont val="Arial"/>
        <family val="2"/>
      </rPr>
      <t>Statistics reported as of 31 Dec 2022</t>
    </r>
  </si>
  <si>
    <r>
      <t>Nota./</t>
    </r>
    <r>
      <rPr>
        <i/>
        <sz val="9"/>
        <rFont val="Arial"/>
        <family val="2"/>
      </rPr>
      <t xml:space="preserve"> Notes.</t>
    </r>
    <r>
      <rPr>
        <b/>
        <sz val="9"/>
        <rFont val="Arial"/>
        <family val="2"/>
      </rPr>
      <t xml:space="preserve">
</t>
    </r>
    <r>
      <rPr>
        <b/>
        <vertAlign val="superscript"/>
        <sz val="9"/>
        <rFont val="Arial"/>
        <family val="2"/>
      </rPr>
      <t>1</t>
    </r>
    <r>
      <rPr>
        <b/>
        <sz val="9"/>
        <rFont val="Arial"/>
        <family val="2"/>
      </rPr>
      <t xml:space="preserve"> Termasuk Pemastautin Tetap dan Pemastautin Sementara/ </t>
    </r>
    <r>
      <rPr>
        <i/>
        <sz val="9"/>
        <rFont val="Arial"/>
        <family val="2"/>
      </rPr>
      <t>Including Permanent Resident and Temporary Resident</t>
    </r>
    <r>
      <rPr>
        <b/>
        <sz val="9"/>
        <rFont val="Arial"/>
        <family val="2"/>
      </rPr>
      <t xml:space="preserve">
</t>
    </r>
    <r>
      <rPr>
        <b/>
        <vertAlign val="superscript"/>
        <sz val="9"/>
        <rFont val="Arial"/>
        <family val="2"/>
      </rPr>
      <t>2</t>
    </r>
    <r>
      <rPr>
        <b/>
        <sz val="9"/>
        <rFont val="Arial"/>
        <family val="2"/>
      </rPr>
      <t xml:space="preserve"> Akauntan Berdaftar yang mengamal di luar negara/ </t>
    </r>
    <r>
      <rPr>
        <i/>
        <sz val="9"/>
        <rFont val="Arial"/>
        <family val="2"/>
      </rPr>
      <t>Registered Accountant practice abroad</t>
    </r>
    <r>
      <rPr>
        <b/>
        <sz val="9"/>
        <rFont val="Arial"/>
        <family val="2"/>
      </rPr>
      <t xml:space="preserve"> 
Statistik yang dilaporkan adalah sehingga 31 Disember 2023/ </t>
    </r>
    <r>
      <rPr>
        <i/>
        <sz val="9"/>
        <rFont val="Arial"/>
        <family val="2"/>
      </rPr>
      <t>Statistics reported as of 31 December 2023</t>
    </r>
    <r>
      <rPr>
        <b/>
        <sz val="9"/>
        <rFont val="Arial"/>
        <family val="2"/>
      </rPr>
      <t xml:space="preserve">
Akauntan Berdaftar ditakrifkan sebagai Akauntan Bertauliah (Chartered Accountants) dalam kategori keahlian MIA/ </t>
    </r>
    <r>
      <rPr>
        <i/>
        <sz val="9"/>
        <rFont val="Arial"/>
        <family val="2"/>
      </rPr>
      <t>Akauntan Berdaftar is defined as a Chartered Accountant in the MIA membership category</t>
    </r>
  </si>
  <si>
    <r>
      <t xml:space="preserve">Nota./ </t>
    </r>
    <r>
      <rPr>
        <i/>
        <sz val="10"/>
        <rFont val="Arial"/>
        <family val="2"/>
      </rPr>
      <t>Notes.</t>
    </r>
    <r>
      <rPr>
        <b/>
        <sz val="10"/>
        <rFont val="Arial"/>
        <family val="2"/>
      </rPr>
      <t xml:space="preserve">
¹ Data sektor awam merujuk kepada Bukan Jururawat Kementerian Kesihatan Malaysia sahaja/
</t>
    </r>
    <r>
      <rPr>
        <vertAlign val="superscript"/>
        <sz val="10"/>
        <rFont val="Arial"/>
        <family val="2"/>
      </rPr>
      <t>1</t>
    </r>
    <r>
      <rPr>
        <b/>
        <sz val="10"/>
        <rFont val="Arial"/>
        <family val="2"/>
      </rPr>
      <t xml:space="preserve"> </t>
    </r>
    <r>
      <rPr>
        <i/>
        <sz val="10"/>
        <rFont val="Arial"/>
        <family val="2"/>
      </rPr>
      <t>Data refers to Nurses Non-Ministry of Malaysia</t>
    </r>
    <r>
      <rPr>
        <b/>
        <sz val="10"/>
        <rFont val="Arial"/>
        <family val="2"/>
      </rPr>
      <t xml:space="preserve">
Jumlah Jururawat adalah yang memohon Annual Practicing Certificate (APC) setiap tahun termasuk Jururawat bertugas di KKM, Bukan KKM dan Tentera/
</t>
    </r>
    <r>
      <rPr>
        <i/>
        <sz val="10"/>
        <rFont val="Arial"/>
        <family val="2"/>
      </rPr>
      <t>The number of Nurses who apply for the Annual Practicing Certificate (APC) every year, including Nurses working in the MOH, Non-MOH and the Army</t>
    </r>
  </si>
  <si>
    <t>Table 7.12 : Number of Registered Community Nurses by State, Sector and Ethnic Group, Malaysia, 2020-2023 (cont'd)</t>
  </si>
  <si>
    <t>Jadual 7.21 : Bilangan Pendaftaran Profesional Lembaga Teknologis Malaysia (MBOT), Peringkat Kemasukan mengikut Kumpulan Etnik dan Bidang Teknologi, Malaysia, 2024 (samb.)</t>
  </si>
  <si>
    <t xml:space="preserve">Jadual 7.2 : Bilangan Peguam yang Berdaftar mengikut Negeri dan Kumpulan Etnik, Malaysia, 2021-2023 (samb.)
</t>
  </si>
  <si>
    <t>Table 7.2 : Number of Registered Lawyers by State and Ethnic Group, Malaysia, 2021-2023 (cont'd)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</si>
</sst>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_(* \(#,##0\);_(* &quot;-&quot;??_);_(@_)"/>
    <numFmt numFmtId="166" formatCode="_-* #,##0_-;\-* #,##0_-;_-* &quot;-&quot;??_-;_-@_-"/>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i/>
      <sz val="11"/>
      <name val="Arial"/>
      <family val="2"/>
    </font>
    <font>
      <sz val="10"/>
      <name val="Helv"/>
    </font>
    <font>
      <b/>
      <sz val="11"/>
      <color theme="1"/>
      <name val="Arial"/>
      <family val="2"/>
    </font>
    <font>
      <i/>
      <sz val="11"/>
      <color theme="1"/>
      <name val="Arial"/>
      <family val="2"/>
    </font>
    <font>
      <sz val="10"/>
      <color rgb="FFFF0000"/>
      <name val="Arial"/>
      <family val="2"/>
    </font>
    <font>
      <sz val="11"/>
      <color rgb="FFFF0000"/>
      <name val="Arial"/>
      <family val="2"/>
    </font>
    <font>
      <b/>
      <sz val="10"/>
      <name val="Arial"/>
      <family val="2"/>
    </font>
    <font>
      <b/>
      <sz val="10"/>
      <color theme="1"/>
      <name val="Arial"/>
      <family val="2"/>
    </font>
    <font>
      <i/>
      <sz val="10"/>
      <color theme="1"/>
      <name val="Arial"/>
      <family val="2"/>
    </font>
    <font>
      <i/>
      <sz val="10"/>
      <name val="Arial"/>
      <family val="2"/>
    </font>
    <font>
      <sz val="12"/>
      <name val="Arial"/>
      <family val="2"/>
    </font>
    <font>
      <b/>
      <sz val="10"/>
      <color rgb="FFFF0000"/>
      <name val="Arial"/>
      <family val="2"/>
    </font>
    <font>
      <sz val="12"/>
      <name val="Century Gothic"/>
      <family val="2"/>
    </font>
    <font>
      <b/>
      <sz val="11"/>
      <name val="Century Gothic"/>
      <family val="2"/>
    </font>
    <font>
      <i/>
      <sz val="11"/>
      <name val="Century Gothic"/>
      <family val="2"/>
    </font>
    <font>
      <sz val="11"/>
      <name val="Century Gothic"/>
      <family val="2"/>
    </font>
    <font>
      <sz val="10"/>
      <name val="Century Gothic"/>
      <family val="2"/>
    </font>
    <font>
      <b/>
      <sz val="10"/>
      <name val="Century Gothic"/>
      <family val="2"/>
    </font>
    <font>
      <i/>
      <sz val="10"/>
      <name val="Century Gothic"/>
      <family val="2"/>
    </font>
    <font>
      <sz val="10"/>
      <color theme="1"/>
      <name val="Arial"/>
      <family val="2"/>
    </font>
    <font>
      <b/>
      <vertAlign val="superscript"/>
      <sz val="10"/>
      <name val="Arial"/>
      <family val="2"/>
    </font>
    <font>
      <i/>
      <vertAlign val="superscript"/>
      <sz val="10"/>
      <name val="Arial"/>
      <family val="2"/>
    </font>
    <font>
      <b/>
      <sz val="10"/>
      <color rgb="FF000000"/>
      <name val="Arial"/>
      <family val="2"/>
    </font>
    <font>
      <sz val="10"/>
      <color rgb="FF000000"/>
      <name val="Arial"/>
      <family val="2"/>
    </font>
    <font>
      <sz val="10"/>
      <name val="Arial"/>
      <family val="2"/>
    </font>
    <font>
      <sz val="9"/>
      <name val="Arial"/>
      <family val="2"/>
    </font>
    <font>
      <b/>
      <sz val="9"/>
      <name val="Arial"/>
      <family val="2"/>
    </font>
    <font>
      <i/>
      <sz val="9"/>
      <name val="Arial"/>
      <family val="2"/>
    </font>
    <font>
      <b/>
      <vertAlign val="superscript"/>
      <sz val="9"/>
      <name val="Arial"/>
      <family val="2"/>
    </font>
    <font>
      <b/>
      <u/>
      <sz val="10"/>
      <color rgb="FF008080"/>
      <name val="Arial"/>
      <family val="2"/>
    </font>
    <font>
      <vertAlign val="superscript"/>
      <sz val="10"/>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medium">
        <color rgb="FFDAAB00"/>
      </top>
      <bottom/>
      <diagonal/>
    </border>
    <border>
      <left/>
      <right/>
      <top/>
      <bottom style="medium">
        <color rgb="FFDAAB00"/>
      </bottom>
      <diagonal/>
    </border>
    <border>
      <left/>
      <right/>
      <top/>
      <bottom style="thin">
        <color rgb="FFDAAB00"/>
      </bottom>
      <diagonal/>
    </border>
    <border>
      <left/>
      <right/>
      <top style="medium">
        <color rgb="FFDAAB00"/>
      </top>
      <bottom style="thin">
        <color rgb="FFDAAB00"/>
      </bottom>
      <diagonal/>
    </border>
    <border>
      <left/>
      <right/>
      <top style="thin">
        <color rgb="FFDAAB00"/>
      </top>
      <bottom/>
      <diagonal/>
    </border>
    <border>
      <left/>
      <right/>
      <top style="medium">
        <color rgb="FFD9B500"/>
      </top>
      <bottom/>
      <diagonal/>
    </border>
    <border>
      <left/>
      <right/>
      <top/>
      <bottom style="thin">
        <color rgb="FFD9B500"/>
      </bottom>
      <diagonal/>
    </border>
    <border>
      <left/>
      <right/>
      <top/>
      <bottom style="medium">
        <color rgb="FFD9B500"/>
      </bottom>
      <diagonal/>
    </border>
  </borders>
  <cellStyleXfs count="19">
    <xf numFmtId="0" fontId="0" fillId="0" borderId="0"/>
    <xf numFmtId="164" fontId="8" fillId="0" borderId="0" applyFont="0" applyFill="0" applyBorder="0" applyAlignment="0" applyProtection="0"/>
    <xf numFmtId="0" fontId="9" fillId="0" borderId="0"/>
    <xf numFmtId="164" fontId="7" fillId="0" borderId="0" applyFont="0" applyFill="0" applyBorder="0" applyAlignment="0" applyProtection="0"/>
    <xf numFmtId="0" fontId="13" fillId="0" borderId="0"/>
    <xf numFmtId="43" fontId="9" fillId="0" borderId="0" applyFont="0" applyFill="0" applyBorder="0" applyAlignment="0" applyProtection="0"/>
    <xf numFmtId="164" fontId="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0" fontId="36" fillId="0" borderId="0"/>
    <xf numFmtId="164" fontId="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164" fontId="1" fillId="0" borderId="0" applyFont="0" applyFill="0" applyBorder="0" applyAlignment="0" applyProtection="0"/>
  </cellStyleXfs>
  <cellXfs count="703">
    <xf numFmtId="0" fontId="0" fillId="0" borderId="0" xfId="0"/>
    <xf numFmtId="0" fontId="9" fillId="2" borderId="0" xfId="2" applyFont="1" applyFill="1" applyBorder="1"/>
    <xf numFmtId="0" fontId="10" fillId="2" borderId="0" xfId="2" applyFont="1" applyFill="1" applyBorder="1" applyAlignment="1">
      <alignment horizontal="right"/>
    </xf>
    <xf numFmtId="0" fontId="10" fillId="2" borderId="0" xfId="4" applyNumberFormat="1" applyFont="1" applyFill="1" applyBorder="1" applyAlignment="1">
      <alignment vertical="center"/>
    </xf>
    <xf numFmtId="0" fontId="16" fillId="2" borderId="0" xfId="2" applyFont="1" applyFill="1" applyBorder="1"/>
    <xf numFmtId="0" fontId="10" fillId="2" borderId="0" xfId="2" applyFont="1" applyFill="1" applyBorder="1"/>
    <xf numFmtId="0" fontId="10" fillId="2" borderId="0" xfId="2" applyFont="1" applyFill="1" applyBorder="1" applyAlignment="1">
      <alignment horizontal="left"/>
    </xf>
    <xf numFmtId="0" fontId="9" fillId="2" borderId="0" xfId="2" applyFont="1" applyFill="1" applyBorder="1" applyAlignment="1">
      <alignment horizontal="left"/>
    </xf>
    <xf numFmtId="0" fontId="9" fillId="2" borderId="0" xfId="2" applyFont="1" applyFill="1" applyBorder="1" applyAlignment="1">
      <alignment horizontal="right"/>
    </xf>
    <xf numFmtId="0" fontId="20" fillId="2" borderId="0" xfId="2" applyFont="1" applyFill="1" applyBorder="1" applyAlignment="1">
      <alignment horizontal="left"/>
    </xf>
    <xf numFmtId="0" fontId="9" fillId="2" borderId="0" xfId="2" applyFont="1" applyFill="1" applyBorder="1" applyAlignment="1"/>
    <xf numFmtId="0" fontId="10" fillId="2" borderId="0" xfId="2" applyNumberFormat="1" applyFont="1" applyFill="1" applyBorder="1" applyAlignment="1">
      <alignment horizontal="left" vertical="center"/>
    </xf>
    <xf numFmtId="0" fontId="11" fillId="2" borderId="0" xfId="2" applyFont="1" applyFill="1" applyBorder="1" applyAlignment="1"/>
    <xf numFmtId="0" fontId="12" fillId="2" borderId="0" xfId="2" applyFont="1" applyFill="1" applyBorder="1" applyAlignment="1">
      <alignment vertical="top"/>
    </xf>
    <xf numFmtId="0" fontId="10" fillId="2" borderId="0" xfId="2" applyFont="1" applyFill="1" applyBorder="1" applyAlignment="1">
      <alignment horizontal="center"/>
    </xf>
    <xf numFmtId="0" fontId="12" fillId="2" borderId="0" xfId="2" applyFont="1" applyFill="1" applyBorder="1" applyAlignment="1">
      <alignment horizontal="center" vertical="top"/>
    </xf>
    <xf numFmtId="0" fontId="9" fillId="2" borderId="0" xfId="2" applyFont="1" applyFill="1" applyBorder="1" applyAlignment="1">
      <alignment horizontal="center"/>
    </xf>
    <xf numFmtId="165" fontId="9" fillId="2" borderId="0" xfId="2" applyNumberFormat="1" applyFont="1" applyFill="1" applyBorder="1" applyAlignment="1">
      <alignment horizontal="center"/>
    </xf>
    <xf numFmtId="3" fontId="10" fillId="2" borderId="0" xfId="2" applyNumberFormat="1" applyFont="1" applyFill="1" applyBorder="1" applyAlignment="1">
      <alignment horizontal="right" wrapText="1"/>
    </xf>
    <xf numFmtId="0" fontId="18" fillId="2" borderId="0" xfId="2" applyFont="1" applyFill="1" applyBorder="1" applyAlignment="1">
      <alignment horizontal="left" vertical="center"/>
    </xf>
    <xf numFmtId="0" fontId="18" fillId="2" borderId="0" xfId="2" applyFont="1" applyFill="1" applyAlignment="1">
      <alignment horizontal="left"/>
    </xf>
    <xf numFmtId="0" fontId="9" fillId="2" borderId="0" xfId="2" applyFill="1" applyAlignment="1">
      <alignment horizontal="left"/>
    </xf>
    <xf numFmtId="0" fontId="10" fillId="2" borderId="0" xfId="2" applyFont="1" applyFill="1" applyAlignment="1">
      <alignment horizontal="center"/>
    </xf>
    <xf numFmtId="0" fontId="21" fillId="2" borderId="0" xfId="2" applyFont="1" applyFill="1" applyAlignment="1">
      <alignment horizontal="left" vertical="center"/>
    </xf>
    <xf numFmtId="0" fontId="9" fillId="2" borderId="0" xfId="2" applyFill="1" applyAlignment="1">
      <alignment horizontal="left" vertical="center"/>
    </xf>
    <xf numFmtId="0" fontId="19" fillId="2" borderId="0" xfId="2" applyFont="1" applyFill="1" applyAlignment="1">
      <alignment horizontal="left"/>
    </xf>
    <xf numFmtId="0" fontId="11" fillId="2" borderId="0" xfId="2" applyFont="1" applyFill="1" applyAlignment="1">
      <alignment horizontal="center"/>
    </xf>
    <xf numFmtId="0" fontId="18" fillId="2" borderId="0" xfId="2" applyFont="1" applyFill="1" applyAlignment="1">
      <alignment horizontal="left" vertical="center"/>
    </xf>
    <xf numFmtId="0" fontId="20" fillId="2" borderId="0" xfId="2" applyFont="1" applyFill="1" applyAlignment="1">
      <alignment horizontal="left"/>
    </xf>
    <xf numFmtId="0" fontId="12" fillId="2" borderId="0" xfId="2" applyFont="1" applyFill="1" applyAlignment="1">
      <alignment horizontal="center" vertical="top"/>
    </xf>
    <xf numFmtId="0" fontId="9" fillId="2" borderId="0" xfId="2" applyFill="1"/>
    <xf numFmtId="0" fontId="9" fillId="2" borderId="0" xfId="2" applyFill="1" applyAlignment="1">
      <alignment horizontal="center"/>
    </xf>
    <xf numFmtId="0" fontId="12" fillId="0" borderId="0" xfId="0" applyFont="1"/>
    <xf numFmtId="0" fontId="9" fillId="2" borderId="0" xfId="2" applyFont="1" applyFill="1" applyBorder="1" applyAlignment="1">
      <alignment horizontal="left" vertical="top" indent="1"/>
    </xf>
    <xf numFmtId="0" fontId="17" fillId="2" borderId="0" xfId="2" applyFont="1" applyFill="1" applyBorder="1"/>
    <xf numFmtId="0" fontId="17" fillId="2" borderId="0" xfId="2" applyFont="1" applyFill="1" applyBorder="1" applyAlignment="1">
      <alignment horizontal="center"/>
    </xf>
    <xf numFmtId="0" fontId="11" fillId="2" borderId="0" xfId="4" applyNumberFormat="1" applyFont="1" applyFill="1" applyBorder="1" applyAlignment="1">
      <alignment vertical="center"/>
    </xf>
    <xf numFmtId="0" fontId="10" fillId="2" borderId="0" xfId="2" applyFont="1" applyFill="1" applyBorder="1" applyAlignment="1"/>
    <xf numFmtId="0" fontId="10" fillId="2" borderId="0" xfId="2" applyFont="1" applyFill="1" applyBorder="1" applyAlignment="1">
      <alignment wrapText="1"/>
    </xf>
    <xf numFmtId="0" fontId="22" fillId="2" borderId="0" xfId="2" applyFont="1" applyFill="1" applyBorder="1" applyAlignment="1">
      <alignment horizontal="center" vertical="center" textRotation="180"/>
    </xf>
    <xf numFmtId="0" fontId="10" fillId="2" borderId="0" xfId="2" applyNumberFormat="1" applyFont="1" applyFill="1" applyBorder="1" applyAlignment="1">
      <alignment horizontal="right" vertical="top"/>
    </xf>
    <xf numFmtId="0" fontId="10" fillId="2" borderId="0" xfId="2" applyNumberFormat="1" applyFont="1" applyFill="1" applyBorder="1" applyAlignment="1">
      <alignment horizontal="right" vertical="center"/>
    </xf>
    <xf numFmtId="0" fontId="10" fillId="2" borderId="0" xfId="4" applyNumberFormat="1" applyFont="1" applyFill="1" applyBorder="1" applyAlignment="1">
      <alignment horizontal="right" vertical="center"/>
    </xf>
    <xf numFmtId="0" fontId="17" fillId="2" borderId="0" xfId="2" applyFont="1" applyFill="1" applyBorder="1" applyAlignment="1">
      <alignment horizontal="right"/>
    </xf>
    <xf numFmtId="0" fontId="9" fillId="2" borderId="0" xfId="2" applyFill="1" applyAlignment="1">
      <alignment horizontal="right"/>
    </xf>
    <xf numFmtId="0" fontId="10" fillId="2" borderId="0" xfId="2" applyFont="1" applyFill="1" applyAlignment="1">
      <alignment horizontal="right"/>
    </xf>
    <xf numFmtId="0" fontId="19" fillId="2" borderId="0" xfId="2" applyFont="1" applyFill="1" applyAlignment="1">
      <alignment horizontal="right"/>
    </xf>
    <xf numFmtId="0" fontId="14" fillId="2" borderId="0" xfId="2" applyFont="1" applyFill="1" applyAlignment="1">
      <alignment horizontal="right"/>
    </xf>
    <xf numFmtId="0" fontId="20" fillId="2" borderId="0" xfId="2" applyFont="1" applyFill="1" applyAlignment="1">
      <alignment horizontal="right"/>
    </xf>
    <xf numFmtId="0" fontId="15" fillId="2" borderId="0" xfId="2" applyFont="1" applyFill="1" applyAlignment="1">
      <alignment horizontal="right"/>
    </xf>
    <xf numFmtId="0" fontId="20" fillId="2" borderId="0" xfId="2" applyFont="1" applyFill="1" applyBorder="1" applyAlignment="1">
      <alignment horizontal="right"/>
    </xf>
    <xf numFmtId="0" fontId="15" fillId="2" borderId="0" xfId="2" applyFont="1" applyFill="1" applyBorder="1" applyAlignment="1">
      <alignment horizontal="right"/>
    </xf>
    <xf numFmtId="0" fontId="22" fillId="2" borderId="0" xfId="2" applyFont="1" applyFill="1" applyBorder="1" applyAlignment="1">
      <alignment horizontal="center" vertical="center" textRotation="180"/>
    </xf>
    <xf numFmtId="3" fontId="10" fillId="2" borderId="0" xfId="10" applyNumberFormat="1" applyFont="1" applyFill="1" applyBorder="1" applyAlignment="1">
      <alignment horizontal="right" vertical="center" wrapText="1"/>
    </xf>
    <xf numFmtId="165" fontId="10" fillId="2" borderId="0" xfId="10" applyNumberFormat="1" applyFont="1" applyFill="1" applyBorder="1" applyAlignment="1">
      <alignment horizontal="right" vertical="top" wrapText="1"/>
    </xf>
    <xf numFmtId="0" fontId="11" fillId="2" borderId="0" xfId="2" applyFont="1" applyFill="1"/>
    <xf numFmtId="3" fontId="10" fillId="2" borderId="0" xfId="2" applyNumberFormat="1" applyFont="1" applyFill="1" applyAlignment="1">
      <alignment horizontal="right" wrapText="1"/>
    </xf>
    <xf numFmtId="0" fontId="17" fillId="2" borderId="0" xfId="2" applyFont="1" applyFill="1"/>
    <xf numFmtId="0" fontId="17" fillId="2" borderId="0" xfId="2" applyFont="1" applyFill="1" applyAlignment="1">
      <alignment horizontal="center"/>
    </xf>
    <xf numFmtId="0" fontId="16" fillId="2" borderId="0" xfId="2" applyFont="1" applyFill="1"/>
    <xf numFmtId="0" fontId="12" fillId="2" borderId="0" xfId="2" applyFont="1" applyFill="1" applyAlignment="1">
      <alignment vertical="top"/>
    </xf>
    <xf numFmtId="0" fontId="22" fillId="2" borderId="0" xfId="2" applyFont="1" applyFill="1" applyAlignment="1">
      <alignment horizontal="center" vertical="center" textRotation="180"/>
    </xf>
    <xf numFmtId="165" fontId="9" fillId="2" borderId="0" xfId="2" applyNumberFormat="1" applyFill="1" applyAlignment="1">
      <alignment horizontal="center"/>
    </xf>
    <xf numFmtId="3" fontId="10" fillId="0" borderId="0" xfId="10" applyNumberFormat="1" applyFont="1" applyFill="1" applyBorder="1" applyAlignment="1">
      <alignment horizontal="right" vertical="center" wrapText="1"/>
    </xf>
    <xf numFmtId="0" fontId="10" fillId="0" borderId="0" xfId="2" applyNumberFormat="1" applyFont="1" applyFill="1" applyBorder="1" applyAlignment="1">
      <alignment horizontal="right" vertical="top"/>
    </xf>
    <xf numFmtId="0" fontId="10" fillId="0" borderId="0" xfId="2" applyNumberFormat="1" applyFont="1" applyFill="1" applyBorder="1" applyAlignment="1">
      <alignment horizontal="left" vertical="center"/>
    </xf>
    <xf numFmtId="0" fontId="9" fillId="0" borderId="0" xfId="2" applyFont="1" applyFill="1" applyBorder="1" applyAlignment="1">
      <alignment horizontal="left" vertical="top" indent="1"/>
    </xf>
    <xf numFmtId="165" fontId="11" fillId="0" borderId="0" xfId="10" applyNumberFormat="1" applyFont="1" applyFill="1" applyBorder="1" applyAlignment="1">
      <alignment horizontal="left" vertical="top" wrapText="1" indent="1"/>
    </xf>
    <xf numFmtId="165" fontId="10" fillId="0" borderId="0" xfId="10" applyNumberFormat="1" applyFont="1" applyFill="1" applyBorder="1" applyAlignment="1">
      <alignment horizontal="left" vertical="top" wrapText="1" indent="1"/>
    </xf>
    <xf numFmtId="165" fontId="10" fillId="0" borderId="0" xfId="10" applyNumberFormat="1" applyFont="1" applyFill="1" applyBorder="1" applyAlignment="1">
      <alignment horizontal="right" vertical="top" wrapText="1"/>
    </xf>
    <xf numFmtId="0" fontId="9" fillId="0" borderId="0" xfId="2" applyFont="1" applyFill="1" applyBorder="1"/>
    <xf numFmtId="0" fontId="9" fillId="0" borderId="0" xfId="2" applyFont="1" applyFill="1" applyBorder="1" applyAlignment="1">
      <alignment horizontal="right"/>
    </xf>
    <xf numFmtId="0" fontId="10" fillId="0" borderId="0" xfId="2" applyFont="1" applyFill="1" applyBorder="1" applyAlignment="1">
      <alignment horizontal="left"/>
    </xf>
    <xf numFmtId="0" fontId="10" fillId="0" borderId="0" xfId="2" applyFont="1" applyFill="1" applyBorder="1" applyAlignment="1">
      <alignment horizontal="right"/>
    </xf>
    <xf numFmtId="0" fontId="10" fillId="0" borderId="0" xfId="2" applyFont="1" applyFill="1" applyBorder="1" applyAlignment="1">
      <alignment horizontal="center"/>
    </xf>
    <xf numFmtId="0" fontId="11" fillId="0" borderId="0" xfId="2" applyFont="1" applyFill="1" applyBorder="1" applyAlignment="1"/>
    <xf numFmtId="0" fontId="12" fillId="0" borderId="0" xfId="0" applyFont="1" applyFill="1" applyBorder="1" applyAlignment="1">
      <alignment vertical="top"/>
    </xf>
    <xf numFmtId="0" fontId="12" fillId="0" borderId="0" xfId="0" applyFont="1" applyFill="1" applyBorder="1" applyAlignment="1"/>
    <xf numFmtId="0" fontId="11" fillId="0" borderId="0" xfId="2" applyFont="1" applyFill="1" applyBorder="1" applyAlignment="1">
      <alignment vertical="top" wrapText="1"/>
    </xf>
    <xf numFmtId="165" fontId="9" fillId="0" borderId="0" xfId="10" applyNumberFormat="1" applyFont="1" applyFill="1" applyBorder="1" applyAlignment="1">
      <alignment horizontal="right" vertical="top" wrapText="1"/>
    </xf>
    <xf numFmtId="0" fontId="10" fillId="0" borderId="0" xfId="2" applyNumberFormat="1" applyFont="1" applyFill="1" applyBorder="1" applyAlignment="1">
      <alignment horizontal="right" vertical="center"/>
    </xf>
    <xf numFmtId="0" fontId="11" fillId="0" borderId="0" xfId="4" applyNumberFormat="1" applyFont="1" applyFill="1" applyBorder="1" applyAlignment="1">
      <alignment vertical="center"/>
    </xf>
    <xf numFmtId="0" fontId="10" fillId="0" borderId="0" xfId="4" applyNumberFormat="1" applyFont="1" applyFill="1" applyBorder="1" applyAlignment="1">
      <alignment vertical="center"/>
    </xf>
    <xf numFmtId="0" fontId="10" fillId="0" borderId="0" xfId="4" applyNumberFormat="1" applyFont="1" applyFill="1" applyBorder="1" applyAlignment="1">
      <alignment horizontal="right" vertical="center"/>
    </xf>
    <xf numFmtId="3" fontId="10" fillId="0" borderId="0" xfId="2" applyNumberFormat="1" applyFont="1" applyFill="1" applyBorder="1" applyAlignment="1">
      <alignment horizontal="right" wrapText="1"/>
    </xf>
    <xf numFmtId="0" fontId="12" fillId="0" borderId="0" xfId="0" applyFont="1" applyFill="1"/>
    <xf numFmtId="0" fontId="17" fillId="0" borderId="0" xfId="2" applyFont="1" applyFill="1" applyBorder="1"/>
    <xf numFmtId="0" fontId="17" fillId="0" borderId="0" xfId="2" applyFont="1" applyFill="1" applyBorder="1" applyAlignment="1">
      <alignment horizontal="right"/>
    </xf>
    <xf numFmtId="0" fontId="17" fillId="0" borderId="0" xfId="2" applyFont="1" applyFill="1" applyBorder="1" applyAlignment="1">
      <alignment horizontal="center"/>
    </xf>
    <xf numFmtId="0" fontId="18" fillId="0" borderId="0" xfId="2" applyFont="1" applyFill="1" applyAlignment="1">
      <alignment horizontal="left"/>
    </xf>
    <xf numFmtId="0" fontId="9" fillId="0" borderId="0" xfId="2" applyFill="1" applyAlignment="1">
      <alignment horizontal="left"/>
    </xf>
    <xf numFmtId="0" fontId="9" fillId="0" borderId="0" xfId="2" applyFill="1" applyAlignment="1">
      <alignment horizontal="right"/>
    </xf>
    <xf numFmtId="0" fontId="10" fillId="0" borderId="0" xfId="2" applyFont="1" applyFill="1" applyAlignment="1">
      <alignment horizontal="right"/>
    </xf>
    <xf numFmtId="0" fontId="10" fillId="0" borderId="0" xfId="2" applyFont="1" applyFill="1" applyAlignment="1">
      <alignment horizontal="center"/>
    </xf>
    <xf numFmtId="0" fontId="21" fillId="0" borderId="0" xfId="2" applyFont="1" applyFill="1" applyAlignment="1">
      <alignment horizontal="left" vertical="center"/>
    </xf>
    <xf numFmtId="0" fontId="9" fillId="0" borderId="0" xfId="2" applyFill="1" applyAlignment="1">
      <alignment horizontal="left" vertical="center"/>
    </xf>
    <xf numFmtId="0" fontId="19" fillId="0" borderId="0" xfId="2" applyFont="1" applyFill="1" applyAlignment="1">
      <alignment horizontal="left"/>
    </xf>
    <xf numFmtId="0" fontId="19" fillId="0" borderId="0" xfId="2" applyFont="1" applyFill="1" applyAlignment="1">
      <alignment horizontal="right"/>
    </xf>
    <xf numFmtId="0" fontId="14" fillId="0" borderId="0" xfId="2" applyFont="1" applyFill="1" applyAlignment="1">
      <alignment horizontal="right"/>
    </xf>
    <xf numFmtId="0" fontId="11" fillId="0" borderId="0" xfId="2" applyFont="1" applyFill="1" applyAlignment="1">
      <alignment horizontal="center"/>
    </xf>
    <xf numFmtId="0" fontId="18" fillId="0" borderId="0" xfId="2" applyFont="1" applyFill="1" applyAlignment="1">
      <alignment horizontal="left" vertical="center"/>
    </xf>
    <xf numFmtId="0" fontId="20" fillId="0" borderId="0" xfId="2" applyFont="1" applyFill="1" applyAlignment="1">
      <alignment horizontal="left"/>
    </xf>
    <xf numFmtId="0" fontId="20" fillId="0" borderId="0" xfId="2" applyFont="1" applyFill="1" applyAlignment="1">
      <alignment horizontal="right"/>
    </xf>
    <xf numFmtId="0" fontId="15" fillId="0" borderId="0" xfId="2" applyFont="1" applyFill="1" applyAlignment="1">
      <alignment horizontal="right"/>
    </xf>
    <xf numFmtId="0" fontId="12" fillId="0" borderId="0" xfId="2" applyFont="1" applyFill="1" applyAlignment="1">
      <alignment horizontal="center" vertical="top"/>
    </xf>
    <xf numFmtId="0" fontId="9" fillId="0" borderId="0" xfId="2" applyFill="1"/>
    <xf numFmtId="0" fontId="9" fillId="0" borderId="0" xfId="2" applyFill="1" applyAlignment="1">
      <alignment horizontal="center"/>
    </xf>
    <xf numFmtId="0" fontId="12" fillId="0" borderId="0" xfId="2" applyFont="1" applyFill="1" applyBorder="1" applyAlignment="1">
      <alignment vertical="top"/>
    </xf>
    <xf numFmtId="0" fontId="11" fillId="0" borderId="0" xfId="2" applyNumberFormat="1" applyFont="1" applyFill="1" applyBorder="1" applyAlignment="1">
      <alignment horizontal="center" vertical="center" wrapText="1"/>
    </xf>
    <xf numFmtId="0" fontId="18" fillId="0" borderId="0" xfId="2" applyFont="1" applyFill="1" applyBorder="1" applyAlignment="1">
      <alignment vertical="top" wrapText="1"/>
    </xf>
    <xf numFmtId="0" fontId="16" fillId="0" borderId="0" xfId="2" applyFont="1" applyFill="1" applyBorder="1"/>
    <xf numFmtId="165" fontId="10" fillId="0" borderId="0" xfId="1" applyNumberFormat="1" applyFont="1" applyFill="1" applyBorder="1" applyAlignment="1">
      <alignment horizontal="right" vertical="top" wrapText="1"/>
    </xf>
    <xf numFmtId="165" fontId="9" fillId="0" borderId="0" xfId="1" applyNumberFormat="1" applyFont="1" applyFill="1" applyBorder="1" applyAlignment="1">
      <alignment horizontal="right" vertical="top" wrapText="1"/>
    </xf>
    <xf numFmtId="3" fontId="10" fillId="0" borderId="0" xfId="6" applyNumberFormat="1" applyFont="1" applyFill="1" applyBorder="1" applyAlignment="1">
      <alignment horizontal="right" vertical="center" wrapText="1"/>
    </xf>
    <xf numFmtId="0" fontId="22" fillId="0" borderId="0" xfId="2" applyFont="1" applyFill="1" applyBorder="1" applyAlignment="1">
      <alignment vertical="center" textRotation="180"/>
    </xf>
    <xf numFmtId="0" fontId="22" fillId="2" borderId="0" xfId="2" applyFont="1" applyFill="1" applyBorder="1" applyAlignment="1">
      <alignment vertical="center" textRotation="180"/>
    </xf>
    <xf numFmtId="0" fontId="22" fillId="2" borderId="0" xfId="2" applyFont="1" applyFill="1" applyAlignment="1">
      <alignment vertical="center" textRotation="180"/>
    </xf>
    <xf numFmtId="0" fontId="25" fillId="0" borderId="0" xfId="2" applyFont="1" applyFill="1" applyBorder="1" applyAlignment="1"/>
    <xf numFmtId="0" fontId="26" fillId="0" borderId="0" xfId="0" applyFont="1" applyFill="1" applyBorder="1" applyAlignment="1">
      <alignment vertical="top"/>
    </xf>
    <xf numFmtId="0" fontId="26" fillId="0" borderId="0" xfId="0" applyFont="1" applyFill="1" applyBorder="1" applyAlignment="1"/>
    <xf numFmtId="0" fontId="25" fillId="0" borderId="0" xfId="2" applyFont="1" applyFill="1" applyBorder="1" applyAlignment="1">
      <alignment horizontal="right" vertical="top" wrapText="1"/>
    </xf>
    <xf numFmtId="0" fontId="25" fillId="0" borderId="0" xfId="2" applyNumberFormat="1" applyFont="1" applyFill="1" applyBorder="1" applyAlignment="1">
      <alignment vertical="top" wrapText="1"/>
    </xf>
    <xf numFmtId="0" fontId="25" fillId="0" borderId="0" xfId="2" applyNumberFormat="1" applyFont="1" applyFill="1" applyBorder="1" applyAlignment="1">
      <alignment horizontal="center" vertical="center" wrapText="1"/>
    </xf>
    <xf numFmtId="0" fontId="28" fillId="0" borderId="0" xfId="2" applyFont="1" applyFill="1" applyBorder="1" applyAlignment="1">
      <alignment horizontal="left" vertical="top" indent="1"/>
    </xf>
    <xf numFmtId="0" fontId="25" fillId="0" borderId="0" xfId="2" applyFont="1" applyFill="1" applyBorder="1" applyAlignment="1">
      <alignment vertical="top" wrapText="1"/>
    </xf>
    <xf numFmtId="0" fontId="29" fillId="0" borderId="0" xfId="2" applyFont="1" applyFill="1" applyBorder="1" applyAlignment="1">
      <alignment horizontal="left" vertical="top" wrapText="1"/>
    </xf>
    <xf numFmtId="0" fontId="24" fillId="0" borderId="0" xfId="2" applyFont="1" applyFill="1" applyBorder="1" applyAlignment="1">
      <alignment vertical="center" textRotation="180"/>
    </xf>
    <xf numFmtId="0" fontId="28" fillId="0" borderId="0" xfId="2" applyFont="1" applyFill="1" applyBorder="1" applyAlignment="1">
      <alignment horizontal="right"/>
    </xf>
    <xf numFmtId="0" fontId="25" fillId="2" borderId="0" xfId="2" applyFont="1" applyFill="1" applyBorder="1" applyAlignment="1"/>
    <xf numFmtId="0" fontId="26" fillId="2" borderId="0" xfId="0" applyFont="1" applyFill="1" applyBorder="1" applyAlignment="1">
      <alignment vertical="top"/>
    </xf>
    <xf numFmtId="0" fontId="26" fillId="2" borderId="0" xfId="0" applyFont="1" applyFill="1" applyBorder="1" applyAlignment="1"/>
    <xf numFmtId="0" fontId="25" fillId="2" borderId="0" xfId="2" applyFont="1" applyFill="1" applyBorder="1" applyAlignment="1">
      <alignment horizontal="right" vertical="top" wrapText="1"/>
    </xf>
    <xf numFmtId="0" fontId="25" fillId="2" borderId="0" xfId="2" applyNumberFormat="1" applyFont="1" applyFill="1" applyBorder="1" applyAlignment="1">
      <alignment horizontal="center" vertical="center" wrapText="1"/>
    </xf>
    <xf numFmtId="0" fontId="28" fillId="2" borderId="0" xfId="2" applyFont="1" applyFill="1" applyBorder="1" applyAlignment="1">
      <alignment horizontal="left" vertical="top" indent="1"/>
    </xf>
    <xf numFmtId="0" fontId="25" fillId="2" borderId="0" xfId="2" applyFont="1" applyFill="1" applyBorder="1" applyAlignment="1">
      <alignment vertical="top" wrapText="1"/>
    </xf>
    <xf numFmtId="0" fontId="28" fillId="2" borderId="0" xfId="2" applyFont="1" applyFill="1" applyBorder="1" applyAlignment="1">
      <alignment horizontal="right"/>
    </xf>
    <xf numFmtId="0" fontId="28" fillId="2" borderId="0" xfId="2" applyFont="1" applyFill="1" applyBorder="1" applyAlignment="1">
      <alignment horizontal="center"/>
    </xf>
    <xf numFmtId="165" fontId="25" fillId="2" borderId="0" xfId="10" applyNumberFormat="1" applyFont="1" applyFill="1" applyBorder="1" applyAlignment="1">
      <alignment horizontal="left" vertical="top" wrapText="1" indent="1"/>
    </xf>
    <xf numFmtId="165" fontId="27" fillId="2" borderId="0" xfId="10" applyNumberFormat="1" applyFont="1" applyFill="1" applyBorder="1" applyAlignment="1">
      <alignment horizontal="left" vertical="top" wrapText="1" indent="1"/>
    </xf>
    <xf numFmtId="165" fontId="27" fillId="2" borderId="0" xfId="10" applyNumberFormat="1" applyFont="1" applyFill="1" applyBorder="1" applyAlignment="1">
      <alignment horizontal="right" vertical="top" wrapText="1"/>
    </xf>
    <xf numFmtId="165" fontId="28" fillId="2" borderId="0" xfId="10" applyNumberFormat="1" applyFont="1" applyFill="1" applyBorder="1" applyAlignment="1">
      <alignment horizontal="right" vertical="top" wrapText="1"/>
    </xf>
    <xf numFmtId="165" fontId="25" fillId="0" borderId="0" xfId="10" applyNumberFormat="1" applyFont="1" applyFill="1" applyBorder="1" applyAlignment="1">
      <alignment horizontal="left" vertical="top" wrapText="1" indent="1"/>
    </xf>
    <xf numFmtId="165" fontId="27" fillId="0" borderId="0" xfId="10" applyNumberFormat="1" applyFont="1" applyFill="1" applyBorder="1" applyAlignment="1">
      <alignment horizontal="left" vertical="top" wrapText="1" indent="1"/>
    </xf>
    <xf numFmtId="165" fontId="27" fillId="0" borderId="0" xfId="10" applyNumberFormat="1" applyFont="1" applyFill="1" applyBorder="1" applyAlignment="1">
      <alignment horizontal="right" vertical="top" wrapText="1"/>
    </xf>
    <xf numFmtId="165" fontId="28" fillId="0" borderId="0" xfId="10" applyNumberFormat="1" applyFont="1" applyFill="1" applyBorder="1" applyAlignment="1">
      <alignment horizontal="right" vertical="top" wrapText="1"/>
    </xf>
    <xf numFmtId="0" fontId="29" fillId="2" borderId="0" xfId="2" applyFont="1" applyFill="1" applyBorder="1" applyAlignment="1">
      <alignment horizontal="left" vertical="top" wrapText="1"/>
    </xf>
    <xf numFmtId="0" fontId="29" fillId="2" borderId="0" xfId="2" applyFont="1" applyFill="1" applyBorder="1" applyAlignment="1">
      <alignment vertical="top" wrapText="1"/>
    </xf>
    <xf numFmtId="0" fontId="29" fillId="2" borderId="0" xfId="2" applyFont="1" applyFill="1" applyBorder="1" applyAlignment="1">
      <alignment horizontal="left" vertical="top" wrapText="1"/>
    </xf>
    <xf numFmtId="0" fontId="25" fillId="0" borderId="0" xfId="2" applyNumberFormat="1" applyFont="1" applyFill="1" applyBorder="1" applyAlignment="1">
      <alignment horizontal="center" vertical="center" wrapText="1"/>
    </xf>
    <xf numFmtId="0" fontId="16" fillId="0" borderId="0" xfId="2" applyFont="1" applyFill="1" applyBorder="1" applyAlignment="1">
      <alignment horizontal="right"/>
    </xf>
    <xf numFmtId="0" fontId="26" fillId="0" borderId="0" xfId="2" applyFont="1" applyFill="1" applyBorder="1" applyAlignment="1">
      <alignment vertical="top"/>
    </xf>
    <xf numFmtId="0" fontId="26" fillId="0" borderId="0" xfId="2" applyFont="1" applyFill="1" applyBorder="1" applyAlignment="1"/>
    <xf numFmtId="165" fontId="25" fillId="0" borderId="0" xfId="11" applyNumberFormat="1" applyFont="1" applyFill="1" applyBorder="1" applyAlignment="1">
      <alignment horizontal="left" vertical="top" wrapText="1" indent="1"/>
    </xf>
    <xf numFmtId="165" fontId="27" fillId="0" borderId="0" xfId="11" applyNumberFormat="1" applyFont="1" applyFill="1" applyBorder="1" applyAlignment="1">
      <alignment horizontal="left" vertical="top" wrapText="1" indent="1"/>
    </xf>
    <xf numFmtId="165" fontId="27" fillId="0" borderId="0" xfId="11" applyNumberFormat="1" applyFont="1" applyFill="1" applyBorder="1" applyAlignment="1">
      <alignment horizontal="right" vertical="top" wrapText="1"/>
    </xf>
    <xf numFmtId="3" fontId="10" fillId="0" borderId="0" xfId="11" applyNumberFormat="1" applyFont="1" applyFill="1" applyBorder="1" applyAlignment="1">
      <alignment horizontal="right" vertical="center" wrapText="1"/>
    </xf>
    <xf numFmtId="165" fontId="10" fillId="0" borderId="0" xfId="11" applyNumberFormat="1" applyFont="1" applyFill="1" applyBorder="1" applyAlignment="1">
      <alignment horizontal="right" vertical="top" wrapText="1"/>
    </xf>
    <xf numFmtId="0" fontId="12" fillId="0" borderId="0" xfId="2" applyFont="1" applyFill="1"/>
    <xf numFmtId="0" fontId="21" fillId="0" borderId="0" xfId="2" applyFont="1" applyFill="1" applyBorder="1" applyAlignment="1">
      <alignment vertical="top" wrapText="1"/>
    </xf>
    <xf numFmtId="0" fontId="12" fillId="0" borderId="0" xfId="2" applyFont="1" applyFill="1" applyBorder="1" applyAlignment="1">
      <alignment wrapText="1"/>
    </xf>
    <xf numFmtId="0" fontId="11" fillId="0" borderId="0" xfId="2" applyNumberFormat="1" applyFont="1" applyFill="1" applyBorder="1" applyAlignment="1">
      <alignment vertical="top" wrapText="1"/>
    </xf>
    <xf numFmtId="0" fontId="11" fillId="0" borderId="0" xfId="0" applyFont="1" applyFill="1" applyBorder="1" applyAlignment="1">
      <alignment horizontal="right" vertical="center" wrapText="1"/>
    </xf>
    <xf numFmtId="0" fontId="9" fillId="0" borderId="2" xfId="0" applyFont="1" applyFill="1" applyBorder="1" applyAlignment="1">
      <alignment horizontal="right" vertical="center" wrapText="1"/>
    </xf>
    <xf numFmtId="0" fontId="18" fillId="0" borderId="0" xfId="2" applyFont="1" applyFill="1" applyBorder="1" applyAlignment="1">
      <alignment vertical="top"/>
    </xf>
    <xf numFmtId="0" fontId="21" fillId="0" borderId="0" xfId="2" applyFont="1" applyFill="1" applyBorder="1" applyAlignment="1">
      <alignment vertical="top"/>
    </xf>
    <xf numFmtId="0" fontId="18" fillId="0" borderId="0" xfId="2" applyFont="1" applyFill="1" applyBorder="1" applyAlignment="1"/>
    <xf numFmtId="0" fontId="21" fillId="0" borderId="0" xfId="0" applyFont="1" applyFill="1" applyBorder="1" applyAlignment="1">
      <alignment vertical="top"/>
    </xf>
    <xf numFmtId="0" fontId="21" fillId="0" borderId="0" xfId="0" applyFont="1" applyFill="1" applyBorder="1" applyAlignment="1">
      <alignment horizontal="right" vertical="top"/>
    </xf>
    <xf numFmtId="0" fontId="21" fillId="0" borderId="0" xfId="0" applyFont="1" applyFill="1" applyBorder="1" applyAlignment="1"/>
    <xf numFmtId="0" fontId="9" fillId="2" borderId="0" xfId="2" applyFont="1" applyFill="1" applyBorder="1" applyAlignment="1">
      <alignment wrapText="1"/>
    </xf>
    <xf numFmtId="0" fontId="18" fillId="0" borderId="0" xfId="2" applyNumberFormat="1" applyFont="1" applyFill="1" applyBorder="1" applyAlignment="1">
      <alignment vertical="center" wrapText="1"/>
    </xf>
    <xf numFmtId="0" fontId="18" fillId="0" borderId="0" xfId="2" applyNumberFormat="1" applyFont="1" applyFill="1" applyBorder="1" applyAlignment="1">
      <alignment horizontal="right" vertical="center"/>
    </xf>
    <xf numFmtId="0" fontId="18" fillId="0" borderId="0" xfId="2" applyNumberFormat="1" applyFont="1" applyFill="1" applyBorder="1" applyAlignment="1">
      <alignment horizontal="right" vertical="center" wrapText="1"/>
    </xf>
    <xf numFmtId="0" fontId="18" fillId="0" borderId="0" xfId="2" applyFont="1" applyFill="1" applyBorder="1" applyAlignment="1">
      <alignment horizontal="right" vertical="top" wrapText="1"/>
    </xf>
    <xf numFmtId="0" fontId="21" fillId="0" borderId="2" xfId="0" applyFont="1" applyFill="1" applyBorder="1" applyAlignment="1">
      <alignment horizontal="right" vertical="center"/>
    </xf>
    <xf numFmtId="0" fontId="18" fillId="0" borderId="2" xfId="2" applyNumberFormat="1" applyFont="1" applyFill="1" applyBorder="1" applyAlignment="1">
      <alignment vertical="center"/>
    </xf>
    <xf numFmtId="0" fontId="21" fillId="0" borderId="2" xfId="2" applyNumberFormat="1" applyFont="1" applyFill="1" applyBorder="1" applyAlignment="1">
      <alignment horizontal="right" vertical="center" wrapText="1"/>
    </xf>
    <xf numFmtId="0" fontId="18" fillId="0" borderId="2" xfId="2" applyNumberFormat="1" applyFont="1" applyFill="1" applyBorder="1" applyAlignment="1">
      <alignment horizontal="right" vertical="center"/>
    </xf>
    <xf numFmtId="0" fontId="18" fillId="0" borderId="0" xfId="2" applyNumberFormat="1" applyFont="1" applyFill="1" applyBorder="1" applyAlignment="1">
      <alignment vertical="top" wrapText="1"/>
    </xf>
    <xf numFmtId="0" fontId="18" fillId="0" borderId="1" xfId="2" applyFont="1" applyFill="1" applyBorder="1" applyAlignment="1">
      <alignment vertical="center" wrapText="1"/>
    </xf>
    <xf numFmtId="0" fontId="18" fillId="0" borderId="1" xfId="2" applyNumberFormat="1" applyFont="1" applyFill="1" applyBorder="1" applyAlignment="1">
      <alignment horizontal="center" vertical="center" wrapText="1"/>
    </xf>
    <xf numFmtId="0" fontId="18" fillId="0" borderId="0" xfId="2" applyNumberFormat="1" applyFont="1" applyFill="1" applyBorder="1" applyAlignment="1">
      <alignment horizontal="center" vertical="center" wrapText="1"/>
    </xf>
    <xf numFmtId="0" fontId="18" fillId="0" borderId="0" xfId="0" applyFont="1" applyFill="1" applyBorder="1" applyAlignment="1">
      <alignment vertical="center" wrapText="1"/>
    </xf>
    <xf numFmtId="3" fontId="18" fillId="0" borderId="0" xfId="0" applyNumberFormat="1" applyFont="1" applyFill="1" applyBorder="1" applyAlignment="1">
      <alignment horizontal="right" vertical="center" wrapText="1"/>
    </xf>
    <xf numFmtId="0" fontId="18" fillId="0" borderId="0" xfId="0" applyFont="1" applyFill="1" applyBorder="1" applyAlignment="1">
      <alignment horizontal="right" vertical="center" wrapText="1"/>
    </xf>
    <xf numFmtId="0" fontId="9" fillId="0" borderId="0" xfId="2" applyNumberFormat="1" applyFont="1" applyFill="1" applyBorder="1" applyAlignment="1">
      <alignment horizontal="left" vertical="top" indent="1"/>
    </xf>
    <xf numFmtId="165" fontId="18" fillId="0" borderId="0" xfId="1" applyNumberFormat="1" applyFont="1" applyFill="1" applyBorder="1" applyAlignment="1">
      <alignment horizontal="left" vertical="top" wrapText="1" indent="1"/>
    </xf>
    <xf numFmtId="0" fontId="9" fillId="0" borderId="2" xfId="2" applyNumberFormat="1" applyFont="1" applyFill="1" applyBorder="1" applyAlignment="1">
      <alignment horizontal="left" vertical="top" indent="1"/>
    </xf>
    <xf numFmtId="0" fontId="9" fillId="0" borderId="0" xfId="0" applyFont="1" applyFill="1" applyAlignment="1">
      <alignment horizontal="left" vertical="center" wrapText="1" indent="1"/>
    </xf>
    <xf numFmtId="0" fontId="9" fillId="0" borderId="0" xfId="0" applyFont="1" applyFill="1" applyAlignment="1">
      <alignment horizontal="right" vertical="center" wrapText="1"/>
    </xf>
    <xf numFmtId="0" fontId="18" fillId="0" borderId="0" xfId="2" applyNumberFormat="1" applyFont="1" applyFill="1" applyBorder="1" applyAlignment="1">
      <alignment horizontal="left" vertical="top" wrapText="1" indent="1"/>
    </xf>
    <xf numFmtId="165" fontId="9" fillId="0" borderId="0" xfId="1" applyNumberFormat="1" applyFont="1" applyFill="1" applyBorder="1" applyAlignment="1">
      <alignment horizontal="left" vertical="top" wrapText="1" indent="1"/>
    </xf>
    <xf numFmtId="3" fontId="9" fillId="0" borderId="0" xfId="0" applyNumberFormat="1" applyFont="1" applyFill="1" applyAlignment="1">
      <alignment horizontal="right" vertical="center" wrapText="1"/>
    </xf>
    <xf numFmtId="0" fontId="9" fillId="0" borderId="0" xfId="0" applyFont="1" applyFill="1" applyBorder="1" applyAlignment="1">
      <alignment horizontal="left" vertical="center" wrapText="1" indent="1"/>
    </xf>
    <xf numFmtId="0" fontId="9" fillId="0" borderId="0" xfId="0" applyFont="1" applyFill="1" applyBorder="1" applyAlignment="1">
      <alignment horizontal="right" vertical="center" wrapText="1"/>
    </xf>
    <xf numFmtId="0" fontId="18" fillId="0" borderId="2" xfId="0" applyFont="1" applyFill="1" applyBorder="1" applyAlignment="1">
      <alignment vertical="center"/>
    </xf>
    <xf numFmtId="0" fontId="21" fillId="0" borderId="0" xfId="2" applyFont="1" applyFill="1" applyBorder="1" applyAlignment="1">
      <alignment vertical="center"/>
    </xf>
    <xf numFmtId="0" fontId="18" fillId="0" borderId="0" xfId="2" applyFont="1" applyFill="1" applyBorder="1" applyAlignment="1">
      <alignment vertical="center" wrapText="1"/>
    </xf>
    <xf numFmtId="0" fontId="18" fillId="0" borderId="0" xfId="2" applyFont="1" applyFill="1" applyBorder="1" applyAlignment="1">
      <alignment vertical="center"/>
    </xf>
    <xf numFmtId="0" fontId="18" fillId="0" borderId="3" xfId="0" applyFont="1" applyFill="1" applyBorder="1" applyAlignment="1">
      <alignment vertical="center" wrapText="1"/>
    </xf>
    <xf numFmtId="3" fontId="18" fillId="0" borderId="3" xfId="0" applyNumberFormat="1" applyFont="1" applyFill="1" applyBorder="1" applyAlignment="1">
      <alignment horizontal="right" vertical="center" wrapText="1"/>
    </xf>
    <xf numFmtId="0" fontId="18" fillId="0" borderId="3" xfId="0" applyFont="1" applyFill="1" applyBorder="1" applyAlignment="1">
      <alignment horizontal="right" vertical="center" wrapText="1"/>
    </xf>
    <xf numFmtId="0" fontId="9" fillId="0" borderId="0" xfId="2" applyFont="1" applyFill="1" applyBorder="1" applyAlignment="1">
      <alignment horizontal="left"/>
    </xf>
    <xf numFmtId="0" fontId="0" fillId="0" borderId="0" xfId="0" applyFill="1"/>
    <xf numFmtId="0" fontId="18" fillId="0" borderId="0" xfId="2" applyFont="1" applyFill="1" applyBorder="1" applyAlignment="1">
      <alignment horizontal="left" vertical="center"/>
    </xf>
    <xf numFmtId="0" fontId="20" fillId="0" borderId="0" xfId="2" applyFont="1" applyFill="1" applyBorder="1" applyAlignment="1">
      <alignment horizontal="left"/>
    </xf>
    <xf numFmtId="0" fontId="20" fillId="0" borderId="0" xfId="2" applyFont="1" applyFill="1" applyBorder="1" applyAlignment="1">
      <alignment horizontal="right"/>
    </xf>
    <xf numFmtId="0" fontId="15" fillId="0" borderId="0" xfId="2" applyFont="1" applyFill="1" applyBorder="1" applyAlignment="1">
      <alignment horizontal="right"/>
    </xf>
    <xf numFmtId="0" fontId="18" fillId="0" borderId="0" xfId="2" applyFont="1" applyFill="1" applyBorder="1" applyAlignment="1">
      <alignment horizontal="center" vertical="center"/>
    </xf>
    <xf numFmtId="0" fontId="18" fillId="0" borderId="0" xfId="2" applyNumberFormat="1" applyFont="1" applyFill="1" applyBorder="1" applyAlignment="1">
      <alignment vertical="center"/>
    </xf>
    <xf numFmtId="0" fontId="21" fillId="0" borderId="0" xfId="2" applyNumberFormat="1" applyFont="1" applyFill="1" applyBorder="1" applyAlignment="1">
      <alignment horizontal="right" vertical="center" wrapText="1"/>
    </xf>
    <xf numFmtId="0" fontId="9" fillId="0" borderId="2" xfId="2" applyFont="1" applyFill="1" applyBorder="1"/>
    <xf numFmtId="0" fontId="18" fillId="0" borderId="0" xfId="2" applyNumberFormat="1" applyFont="1" applyFill="1" applyBorder="1" applyAlignment="1">
      <alignment horizontal="right" vertical="top"/>
    </xf>
    <xf numFmtId="0" fontId="18" fillId="0" borderId="0" xfId="2" applyNumberFormat="1" applyFont="1" applyFill="1" applyBorder="1" applyAlignment="1">
      <alignment horizontal="center" vertical="center" wrapText="1"/>
    </xf>
    <xf numFmtId="0" fontId="18" fillId="0" borderId="0" xfId="2" applyNumberFormat="1" applyFont="1" applyFill="1" applyBorder="1" applyAlignment="1">
      <alignment horizontal="right" vertical="top" wrapText="1"/>
    </xf>
    <xf numFmtId="0" fontId="18" fillId="0" borderId="0" xfId="0" applyFont="1" applyFill="1" applyBorder="1" applyAlignment="1">
      <alignment horizontal="right" vertical="top" wrapText="1"/>
    </xf>
    <xf numFmtId="0" fontId="18" fillId="0" borderId="0" xfId="2" applyFont="1" applyFill="1" applyBorder="1" applyAlignment="1">
      <alignment horizontal="left" vertical="top" wrapText="1"/>
    </xf>
    <xf numFmtId="0" fontId="9" fillId="0" borderId="0" xfId="0" applyFont="1" applyFill="1" applyBorder="1" applyAlignment="1">
      <alignment vertical="center" wrapText="1"/>
    </xf>
    <xf numFmtId="0" fontId="18" fillId="0" borderId="0" xfId="0" applyFont="1" applyFill="1" applyBorder="1" applyAlignment="1">
      <alignment horizontal="right" vertical="top"/>
    </xf>
    <xf numFmtId="0" fontId="18" fillId="0" borderId="2" xfId="0" applyFont="1" applyFill="1" applyBorder="1" applyAlignment="1">
      <alignment horizontal="right" vertical="top"/>
    </xf>
    <xf numFmtId="0" fontId="21" fillId="0" borderId="2" xfId="0" applyFont="1" applyFill="1" applyBorder="1" applyAlignment="1">
      <alignment horizontal="right" vertical="center" wrapText="1"/>
    </xf>
    <xf numFmtId="0" fontId="18" fillId="2" borderId="0" xfId="2" applyFont="1" applyFill="1" applyBorder="1" applyAlignment="1">
      <alignment vertical="center" wrapText="1"/>
    </xf>
    <xf numFmtId="0" fontId="18" fillId="2" borderId="0" xfId="2" applyNumberFormat="1" applyFont="1" applyFill="1" applyBorder="1" applyAlignment="1">
      <alignment horizontal="center" vertical="center" wrapText="1"/>
    </xf>
    <xf numFmtId="3" fontId="34" fillId="0" borderId="0" xfId="0" applyNumberFormat="1" applyFont="1" applyFill="1" applyBorder="1" applyAlignment="1">
      <alignment horizontal="right" vertical="center" shrinkToFit="1"/>
    </xf>
    <xf numFmtId="1" fontId="34" fillId="0" borderId="0" xfId="0" applyNumberFormat="1" applyFont="1" applyFill="1" applyBorder="1" applyAlignment="1">
      <alignment horizontal="right" vertical="center" shrinkToFit="1"/>
    </xf>
    <xf numFmtId="3" fontId="35" fillId="0" borderId="0" xfId="0" applyNumberFormat="1" applyFont="1" applyFill="1" applyBorder="1" applyAlignment="1">
      <alignment vertical="center" shrinkToFit="1"/>
    </xf>
    <xf numFmtId="1" fontId="35" fillId="0" borderId="0" xfId="0" applyNumberFormat="1" applyFont="1" applyFill="1" applyBorder="1" applyAlignment="1">
      <alignment horizontal="right" vertical="center" shrinkToFit="1"/>
    </xf>
    <xf numFmtId="1" fontId="35" fillId="0" borderId="0" xfId="0" applyNumberFormat="1" applyFont="1" applyFill="1" applyBorder="1" applyAlignment="1">
      <alignment vertical="center" shrinkToFit="1"/>
    </xf>
    <xf numFmtId="1" fontId="35" fillId="0" borderId="0" xfId="0" applyNumberFormat="1" applyFont="1" applyFill="1" applyBorder="1" applyAlignment="1">
      <alignment vertical="top" shrinkToFit="1"/>
    </xf>
    <xf numFmtId="3" fontId="35" fillId="0" borderId="0" xfId="0" applyNumberFormat="1" applyFont="1" applyFill="1" applyBorder="1" applyAlignment="1">
      <alignment horizontal="right" vertical="center" shrinkToFit="1"/>
    </xf>
    <xf numFmtId="0" fontId="9" fillId="0" borderId="0" xfId="2" applyFont="1" applyFill="1" applyBorder="1" applyAlignment="1">
      <alignment vertical="center" textRotation="180"/>
    </xf>
    <xf numFmtId="0" fontId="9" fillId="0" borderId="0" xfId="2" applyFont="1" applyFill="1" applyBorder="1" applyAlignment="1">
      <alignment wrapText="1"/>
    </xf>
    <xf numFmtId="0" fontId="9" fillId="0" borderId="0" xfId="2" applyFont="1" applyFill="1" applyBorder="1" applyAlignment="1"/>
    <xf numFmtId="0" fontId="21" fillId="0" borderId="0" xfId="0" applyFont="1" applyFill="1" applyBorder="1" applyAlignment="1">
      <alignment horizontal="left" vertical="center"/>
    </xf>
    <xf numFmtId="3" fontId="18" fillId="0" borderId="0" xfId="2" applyNumberFormat="1" applyFont="1" applyFill="1" applyBorder="1" applyAlignment="1">
      <alignment horizontal="right" vertical="center" wrapText="1"/>
    </xf>
    <xf numFmtId="3" fontId="34" fillId="0" borderId="0" xfId="0" applyNumberFormat="1" applyFont="1" applyFill="1" applyBorder="1" applyAlignment="1">
      <alignment vertical="top" shrinkToFit="1"/>
    </xf>
    <xf numFmtId="1" fontId="34" fillId="0" borderId="0" xfId="0" applyNumberFormat="1" applyFont="1" applyFill="1" applyBorder="1" applyAlignment="1">
      <alignment vertical="top" shrinkToFit="1"/>
    </xf>
    <xf numFmtId="0" fontId="9" fillId="0" borderId="0" xfId="2" applyFont="1" applyFill="1" applyBorder="1" applyAlignment="1">
      <alignment horizontal="center"/>
    </xf>
    <xf numFmtId="0" fontId="18" fillId="0" borderId="0" xfId="0" applyFont="1" applyFill="1" applyAlignment="1">
      <alignment horizontal="left" vertical="center" wrapText="1"/>
    </xf>
    <xf numFmtId="1" fontId="34" fillId="0" borderId="0" xfId="0" applyNumberFormat="1" applyFont="1" applyFill="1" applyBorder="1" applyAlignment="1">
      <alignment vertical="center" shrinkToFit="1"/>
    </xf>
    <xf numFmtId="0" fontId="21" fillId="0" borderId="2" xfId="0" applyFont="1" applyFill="1" applyBorder="1"/>
    <xf numFmtId="0" fontId="9" fillId="0" borderId="2" xfId="2" applyNumberFormat="1" applyFont="1" applyFill="1" applyBorder="1" applyAlignment="1">
      <alignment horizontal="right" vertical="top"/>
    </xf>
    <xf numFmtId="0" fontId="18" fillId="0" borderId="3" xfId="2" applyFont="1" applyFill="1" applyBorder="1" applyAlignment="1">
      <alignment vertical="center" wrapText="1"/>
    </xf>
    <xf numFmtId="3" fontId="18" fillId="0" borderId="3" xfId="2" applyNumberFormat="1" applyFont="1" applyFill="1" applyBorder="1" applyAlignment="1">
      <alignment horizontal="right" vertical="center" wrapText="1"/>
    </xf>
    <xf numFmtId="0" fontId="23" fillId="0" borderId="0" xfId="2" applyFont="1" applyFill="1" applyBorder="1" applyAlignment="1">
      <alignment vertical="top" wrapText="1"/>
    </xf>
    <xf numFmtId="0" fontId="18" fillId="0" borderId="1" xfId="0" applyFont="1" applyFill="1" applyBorder="1" applyAlignment="1">
      <alignment vertical="center" wrapText="1"/>
    </xf>
    <xf numFmtId="0" fontId="18" fillId="0" borderId="0" xfId="0" applyFont="1" applyFill="1" applyBorder="1" applyAlignment="1">
      <alignment vertical="center"/>
    </xf>
    <xf numFmtId="0" fontId="21" fillId="0" borderId="0" xfId="0" applyFont="1" applyFill="1" applyBorder="1" applyAlignment="1">
      <alignment vertical="center"/>
    </xf>
    <xf numFmtId="0" fontId="21" fillId="0" borderId="2" xfId="0" applyFont="1" applyFill="1" applyBorder="1" applyAlignment="1">
      <alignment vertical="center"/>
    </xf>
    <xf numFmtId="1" fontId="18" fillId="0" borderId="0" xfId="2" applyNumberFormat="1" applyFont="1" applyFill="1" applyBorder="1" applyAlignment="1">
      <alignment horizontal="right" vertical="center" wrapText="1"/>
    </xf>
    <xf numFmtId="3" fontId="34" fillId="0" borderId="0" xfId="0" applyNumberFormat="1" applyFont="1" applyFill="1" applyBorder="1" applyAlignment="1">
      <alignment vertical="center" shrinkToFit="1"/>
    </xf>
    <xf numFmtId="0" fontId="21" fillId="0" borderId="0" xfId="0" applyFont="1" applyFill="1" applyBorder="1" applyAlignment="1">
      <alignment horizontal="left" vertical="center" wrapText="1"/>
    </xf>
    <xf numFmtId="0" fontId="18" fillId="0" borderId="1" xfId="2" applyFont="1" applyFill="1" applyBorder="1" applyAlignment="1">
      <alignment vertical="top" wrapText="1"/>
    </xf>
    <xf numFmtId="1" fontId="18" fillId="0" borderId="3" xfId="2" applyNumberFormat="1" applyFont="1" applyFill="1" applyBorder="1" applyAlignment="1">
      <alignment horizontal="right" vertical="center" wrapText="1"/>
    </xf>
    <xf numFmtId="0" fontId="9" fillId="0" borderId="0" xfId="0" quotePrefix="1" applyFont="1" applyFill="1" applyBorder="1" applyAlignment="1">
      <alignment horizontal="right" vertical="center" wrapText="1"/>
    </xf>
    <xf numFmtId="0" fontId="11" fillId="0" borderId="0" xfId="2" applyFont="1" applyFill="1" applyBorder="1" applyAlignment="1">
      <alignment vertical="center"/>
    </xf>
    <xf numFmtId="0" fontId="11" fillId="0" borderId="0" xfId="2" applyFont="1" applyFill="1"/>
    <xf numFmtId="0" fontId="9" fillId="0" borderId="0" xfId="2" applyFont="1" applyFill="1"/>
    <xf numFmtId="0" fontId="12" fillId="0" borderId="0" xfId="0" applyFont="1" applyFill="1" applyAlignment="1">
      <alignment vertical="top"/>
    </xf>
    <xf numFmtId="0" fontId="10" fillId="0" borderId="0" xfId="2" applyFont="1" applyFill="1" applyAlignment="1">
      <alignment wrapText="1"/>
    </xf>
    <xf numFmtId="0" fontId="10" fillId="0" borderId="0" xfId="2" applyFont="1" applyFill="1"/>
    <xf numFmtId="0" fontId="11" fillId="0" borderId="0" xfId="2" applyFont="1" applyFill="1" applyAlignment="1">
      <alignment horizontal="right" vertical="top" wrapText="1"/>
    </xf>
    <xf numFmtId="0" fontId="11" fillId="0" borderId="0" xfId="2" applyFont="1" applyFill="1" applyAlignment="1">
      <alignment horizontal="center" vertical="center" wrapText="1"/>
    </xf>
    <xf numFmtId="0" fontId="9" fillId="0" borderId="0" xfId="2" applyFont="1" applyFill="1" applyAlignment="1">
      <alignment horizontal="left" vertical="top" indent="1"/>
    </xf>
    <xf numFmtId="0" fontId="11" fillId="0" borderId="0" xfId="2" applyFont="1" applyFill="1" applyAlignment="1">
      <alignment vertical="top" wrapText="1"/>
    </xf>
    <xf numFmtId="0" fontId="18" fillId="0" borderId="0" xfId="2" applyFont="1" applyFill="1" applyAlignment="1">
      <alignment horizontal="left" vertical="top" wrapText="1"/>
    </xf>
    <xf numFmtId="0" fontId="9" fillId="0" borderId="0" xfId="2" applyFont="1" applyFill="1" applyAlignment="1">
      <alignment horizontal="right"/>
    </xf>
    <xf numFmtId="0" fontId="11" fillId="0" borderId="3" xfId="0" applyFont="1" applyFill="1" applyBorder="1" applyAlignment="1">
      <alignment horizontal="right" vertical="center" wrapText="1"/>
    </xf>
    <xf numFmtId="0" fontId="11" fillId="0" borderId="0" xfId="2" applyFont="1" applyFill="1" applyBorder="1" applyAlignment="1">
      <alignment horizontal="right" vertical="top" wrapText="1"/>
    </xf>
    <xf numFmtId="0" fontId="11" fillId="0" borderId="0" xfId="2" applyFont="1" applyFill="1" applyBorder="1" applyAlignment="1">
      <alignment horizontal="right" vertical="top"/>
    </xf>
    <xf numFmtId="165" fontId="18" fillId="0" borderId="0" xfId="1" applyNumberFormat="1" applyFont="1" applyFill="1" applyBorder="1" applyAlignment="1">
      <alignment horizontal="right" vertical="center" wrapText="1"/>
    </xf>
    <xf numFmtId="165" fontId="9" fillId="0" borderId="0" xfId="1" applyNumberFormat="1" applyFont="1" applyFill="1" applyBorder="1" applyAlignment="1">
      <alignment horizontal="right" vertical="center" wrapText="1"/>
    </xf>
    <xf numFmtId="0" fontId="9" fillId="0" borderId="0" xfId="1" applyNumberFormat="1" applyFont="1" applyFill="1" applyBorder="1" applyAlignment="1">
      <alignment horizontal="right" vertical="center" wrapText="1"/>
    </xf>
    <xf numFmtId="0" fontId="21" fillId="0" borderId="1" xfId="0" applyFont="1" applyFill="1" applyBorder="1" applyAlignment="1">
      <alignment vertical="center"/>
    </xf>
    <xf numFmtId="0" fontId="18" fillId="2" borderId="0" xfId="2" applyNumberFormat="1" applyFont="1" applyFill="1" applyBorder="1" applyAlignment="1">
      <alignment horizontal="right" vertical="center" wrapText="1"/>
    </xf>
    <xf numFmtId="0" fontId="18" fillId="0" borderId="0" xfId="0" applyFont="1" applyBorder="1" applyAlignment="1">
      <alignment vertical="center" wrapText="1"/>
    </xf>
    <xf numFmtId="165" fontId="18" fillId="0" borderId="0" xfId="10" applyNumberFormat="1" applyFont="1" applyFill="1" applyBorder="1" applyAlignment="1">
      <alignment horizontal="left" vertical="top" wrapText="1" indent="1"/>
    </xf>
    <xf numFmtId="165" fontId="9" fillId="0" borderId="0" xfId="10" applyNumberFormat="1" applyFont="1" applyFill="1" applyBorder="1" applyAlignment="1">
      <alignment horizontal="left" vertical="top" wrapText="1" indent="1"/>
    </xf>
    <xf numFmtId="0" fontId="9" fillId="0" borderId="0" xfId="0" applyFont="1" applyFill="1" applyBorder="1" applyAlignment="1">
      <alignment horizontal="left" vertical="center" wrapText="1"/>
    </xf>
    <xf numFmtId="0" fontId="9" fillId="0" borderId="0" xfId="2" applyFont="1" applyFill="1" applyAlignment="1">
      <alignment horizontal="left"/>
    </xf>
    <xf numFmtId="0" fontId="9" fillId="0" borderId="0" xfId="2" applyFont="1" applyFill="1" applyAlignment="1">
      <alignment horizontal="left" vertical="center"/>
    </xf>
    <xf numFmtId="0" fontId="9" fillId="0" borderId="0" xfId="2" applyFont="1" applyFill="1" applyAlignment="1">
      <alignment horizontal="center"/>
    </xf>
    <xf numFmtId="0" fontId="18" fillId="0" borderId="0" xfId="2" applyNumberFormat="1" applyFont="1" applyFill="1" applyBorder="1" applyAlignment="1">
      <alignment horizontal="right"/>
    </xf>
    <xf numFmtId="0" fontId="18" fillId="0" borderId="0" xfId="2" applyFont="1" applyFill="1" applyBorder="1" applyAlignment="1">
      <alignment horizontal="right" vertical="center"/>
    </xf>
    <xf numFmtId="0" fontId="9" fillId="0" borderId="0" xfId="0" applyNumberFormat="1" applyFont="1" applyFill="1" applyBorder="1" applyAlignment="1">
      <alignment horizontal="right" vertical="center" wrapText="1"/>
    </xf>
    <xf numFmtId="3" fontId="9" fillId="0" borderId="0" xfId="0" applyNumberFormat="1" applyFont="1" applyFill="1" applyBorder="1" applyAlignment="1">
      <alignment horizontal="right" vertical="center" wrapText="1"/>
    </xf>
    <xf numFmtId="0" fontId="9" fillId="0" borderId="0" xfId="2" applyNumberFormat="1" applyFont="1" applyFill="1" applyBorder="1" applyAlignment="1">
      <alignment horizontal="left" vertical="center"/>
    </xf>
    <xf numFmtId="0" fontId="9" fillId="0" borderId="0" xfId="2" applyNumberFormat="1" applyFont="1" applyFill="1" applyBorder="1" applyAlignment="1">
      <alignment horizontal="right" vertical="center"/>
    </xf>
    <xf numFmtId="0" fontId="9" fillId="0" borderId="0" xfId="2" applyNumberFormat="1" applyFont="1" applyFill="1" applyBorder="1" applyAlignment="1">
      <alignment horizontal="right" vertical="top"/>
    </xf>
    <xf numFmtId="3" fontId="9" fillId="0" borderId="0" xfId="10" applyNumberFormat="1" applyFont="1" applyFill="1" applyBorder="1" applyAlignment="1">
      <alignment horizontal="right" vertical="center" wrapText="1"/>
    </xf>
    <xf numFmtId="0" fontId="18" fillId="0" borderId="0" xfId="4" applyNumberFormat="1" applyFont="1" applyFill="1" applyBorder="1" applyAlignment="1">
      <alignment vertical="center"/>
    </xf>
    <xf numFmtId="0" fontId="9" fillId="0" borderId="0" xfId="4" applyNumberFormat="1" applyFont="1" applyFill="1" applyBorder="1" applyAlignment="1">
      <alignment vertical="center"/>
    </xf>
    <xf numFmtId="0" fontId="9" fillId="0" borderId="0" xfId="4" applyNumberFormat="1" applyFont="1" applyFill="1" applyBorder="1" applyAlignment="1">
      <alignment horizontal="right" vertical="center"/>
    </xf>
    <xf numFmtId="3" fontId="9" fillId="0" borderId="0" xfId="2" applyNumberFormat="1" applyFont="1" applyFill="1" applyBorder="1" applyAlignment="1">
      <alignment horizontal="right" wrapText="1"/>
    </xf>
    <xf numFmtId="0" fontId="21" fillId="0" borderId="0" xfId="0" applyFont="1" applyFill="1"/>
    <xf numFmtId="0" fontId="16" fillId="0" borderId="0" xfId="2" applyFont="1" applyFill="1" applyBorder="1" applyAlignment="1">
      <alignment horizontal="center"/>
    </xf>
    <xf numFmtId="0" fontId="18" fillId="0" borderId="0" xfId="2" applyFont="1" applyFill="1" applyAlignment="1">
      <alignment horizontal="center"/>
    </xf>
    <xf numFmtId="0" fontId="21" fillId="0" borderId="0" xfId="2" applyFont="1" applyFill="1" applyAlignment="1">
      <alignment horizontal="center" vertical="top"/>
    </xf>
    <xf numFmtId="0" fontId="21" fillId="2" borderId="0" xfId="2" applyFont="1" applyFill="1" applyBorder="1" applyAlignment="1">
      <alignment horizontal="center" vertical="top"/>
    </xf>
    <xf numFmtId="0" fontId="21" fillId="2" borderId="0" xfId="2" applyFont="1" applyFill="1" applyBorder="1" applyAlignment="1">
      <alignment vertical="top"/>
    </xf>
    <xf numFmtId="0" fontId="18" fillId="0" borderId="0" xfId="2" applyNumberFormat="1" applyFont="1" applyFill="1" applyBorder="1" applyAlignment="1">
      <alignment wrapText="1"/>
    </xf>
    <xf numFmtId="0" fontId="21" fillId="0" borderId="2" xfId="2" applyNumberFormat="1" applyFont="1" applyFill="1" applyBorder="1" applyAlignment="1">
      <alignment horizontal="right" vertical="top"/>
    </xf>
    <xf numFmtId="0" fontId="18" fillId="0" borderId="2" xfId="2" applyNumberFormat="1" applyFont="1" applyFill="1" applyBorder="1" applyAlignment="1">
      <alignment horizontal="right" vertical="top"/>
    </xf>
    <xf numFmtId="0" fontId="18" fillId="0" borderId="3" xfId="0" applyFont="1" applyBorder="1" applyAlignment="1">
      <alignment vertical="center" wrapText="1"/>
    </xf>
    <xf numFmtId="165" fontId="18" fillId="0" borderId="3" xfId="1" applyNumberFormat="1" applyFont="1" applyFill="1" applyBorder="1" applyAlignment="1">
      <alignment horizontal="right" vertical="center" wrapText="1"/>
    </xf>
    <xf numFmtId="0" fontId="18" fillId="0" borderId="1" xfId="2" applyNumberFormat="1" applyFont="1" applyFill="1" applyBorder="1" applyAlignment="1">
      <alignment horizontal="center" vertical="center" wrapText="1"/>
    </xf>
    <xf numFmtId="0" fontId="25" fillId="0" borderId="0" xfId="2" applyNumberFormat="1" applyFont="1" applyFill="1" applyBorder="1" applyAlignment="1">
      <alignment horizontal="center" vertical="center" wrapText="1"/>
    </xf>
    <xf numFmtId="0" fontId="21" fillId="0" borderId="0" xfId="2" applyFont="1" applyFill="1" applyBorder="1" applyAlignment="1">
      <alignment horizontal="right" vertical="top"/>
    </xf>
    <xf numFmtId="0" fontId="18" fillId="0" borderId="6" xfId="2" applyNumberFormat="1" applyFont="1" applyFill="1" applyBorder="1" applyAlignment="1">
      <alignment wrapText="1"/>
    </xf>
    <xf numFmtId="0" fontId="21" fillId="0" borderId="0" xfId="2" applyFont="1" applyFill="1" applyBorder="1" applyAlignment="1"/>
    <xf numFmtId="0" fontId="21" fillId="0" borderId="8" xfId="2" applyFont="1" applyFill="1" applyBorder="1" applyAlignment="1">
      <alignment horizontal="right" vertical="center"/>
    </xf>
    <xf numFmtId="0" fontId="21" fillId="0" borderId="8" xfId="2" applyNumberFormat="1" applyFont="1" applyFill="1" applyBorder="1" applyAlignment="1">
      <alignment horizontal="right" vertical="center"/>
    </xf>
    <xf numFmtId="0" fontId="21" fillId="0" borderId="8" xfId="2" applyNumberFormat="1" applyFont="1" applyFill="1" applyBorder="1" applyAlignment="1">
      <alignment horizontal="right" vertical="center" wrapText="1"/>
    </xf>
    <xf numFmtId="0" fontId="18" fillId="0" borderId="8" xfId="2" applyNumberFormat="1" applyFont="1" applyFill="1" applyBorder="1" applyAlignment="1">
      <alignment horizontal="right" vertical="center"/>
    </xf>
    <xf numFmtId="3" fontId="18" fillId="0" borderId="0" xfId="2" applyNumberFormat="1" applyFont="1" applyFill="1" applyAlignment="1">
      <alignment horizontal="right" vertical="center" wrapText="1"/>
    </xf>
    <xf numFmtId="165" fontId="18" fillId="0" borderId="0" xfId="12" applyNumberFormat="1" applyFont="1" applyFill="1" applyBorder="1" applyAlignment="1">
      <alignment horizontal="left" vertical="top" wrapText="1" indent="1"/>
    </xf>
    <xf numFmtId="0" fontId="18" fillId="0" borderId="7" xfId="2" applyFont="1" applyFill="1" applyBorder="1" applyAlignment="1">
      <alignment vertical="center" wrapText="1"/>
    </xf>
    <xf numFmtId="3" fontId="18" fillId="0" borderId="7" xfId="2" applyNumberFormat="1" applyFont="1" applyFill="1" applyBorder="1" applyAlignment="1">
      <alignment horizontal="right" vertical="center" wrapText="1"/>
    </xf>
    <xf numFmtId="0" fontId="9" fillId="0" borderId="7" xfId="2" applyNumberFormat="1" applyFont="1" applyFill="1" applyBorder="1" applyAlignment="1">
      <alignment horizontal="right" vertical="top"/>
    </xf>
    <xf numFmtId="0" fontId="9" fillId="0" borderId="0" xfId="2" applyFont="1" applyFill="1" applyBorder="1" applyAlignment="1">
      <alignment horizontal="left" vertical="center" wrapText="1" indent="1"/>
    </xf>
    <xf numFmtId="0" fontId="9" fillId="0" borderId="0" xfId="2" applyFont="1" applyFill="1" applyBorder="1" applyAlignment="1">
      <alignment horizontal="right" vertical="center" wrapText="1"/>
    </xf>
    <xf numFmtId="0" fontId="9" fillId="0" borderId="0" xfId="2" applyFont="1" applyFill="1" applyAlignment="1">
      <alignment horizontal="right" vertical="center" wrapText="1"/>
    </xf>
    <xf numFmtId="165" fontId="9" fillId="0" borderId="0" xfId="12" applyNumberFormat="1" applyFont="1" applyFill="1" applyBorder="1" applyAlignment="1">
      <alignment horizontal="left" vertical="top" wrapText="1" indent="1"/>
    </xf>
    <xf numFmtId="165" fontId="9" fillId="0" borderId="0" xfId="12" applyNumberFormat="1" applyFont="1" applyFill="1" applyBorder="1" applyAlignment="1">
      <alignment horizontal="right" vertical="top" wrapText="1"/>
    </xf>
    <xf numFmtId="0" fontId="18" fillId="0" borderId="0" xfId="2" applyFont="1" applyFill="1" applyBorder="1" applyAlignment="1">
      <alignment horizontal="right" vertical="center" wrapText="1"/>
    </xf>
    <xf numFmtId="0" fontId="18" fillId="0" borderId="0" xfId="2" applyFont="1" applyFill="1" applyAlignment="1">
      <alignment horizontal="right" vertical="center" wrapText="1"/>
    </xf>
    <xf numFmtId="0" fontId="21" fillId="0" borderId="8" xfId="2" applyFont="1" applyFill="1" applyBorder="1"/>
    <xf numFmtId="0" fontId="9" fillId="0" borderId="8" xfId="2" applyNumberFormat="1" applyFont="1" applyFill="1" applyBorder="1" applyAlignment="1">
      <alignment horizontal="left" vertical="top" indent="1"/>
    </xf>
    <xf numFmtId="0" fontId="9" fillId="0" borderId="8" xfId="2" applyNumberFormat="1" applyFont="1" applyFill="1" applyBorder="1" applyAlignment="1">
      <alignment horizontal="right" vertical="top"/>
    </xf>
    <xf numFmtId="165" fontId="28" fillId="0" borderId="0" xfId="12" applyNumberFormat="1" applyFont="1" applyFill="1" applyBorder="1" applyAlignment="1">
      <alignment horizontal="right" vertical="top" wrapText="1"/>
    </xf>
    <xf numFmtId="3" fontId="10" fillId="0" borderId="0" xfId="12" applyNumberFormat="1" applyFont="1" applyFill="1" applyBorder="1" applyAlignment="1">
      <alignment horizontal="right" vertical="center" wrapText="1"/>
    </xf>
    <xf numFmtId="165" fontId="10" fillId="0" borderId="0" xfId="12" applyNumberFormat="1" applyFont="1" applyFill="1" applyBorder="1" applyAlignment="1">
      <alignment horizontal="right" vertical="top" wrapText="1"/>
    </xf>
    <xf numFmtId="0" fontId="18" fillId="0" borderId="0" xfId="2" applyFont="1" applyFill="1" applyAlignment="1">
      <alignment vertical="center" wrapText="1"/>
    </xf>
    <xf numFmtId="0" fontId="9" fillId="0" borderId="0" xfId="2" applyFont="1" applyFill="1" applyAlignment="1">
      <alignment horizontal="left" vertical="center" wrapText="1" indent="1"/>
    </xf>
    <xf numFmtId="0" fontId="18" fillId="0" borderId="0" xfId="2" applyNumberFormat="1" applyFont="1" applyFill="1" applyBorder="1" applyAlignment="1">
      <alignment horizontal="right" vertical="top" indent="1"/>
    </xf>
    <xf numFmtId="0" fontId="12" fillId="0" borderId="0" xfId="2" applyFont="1" applyFill="1" applyBorder="1" applyAlignment="1"/>
    <xf numFmtId="165" fontId="11" fillId="0" borderId="0" xfId="12" applyNumberFormat="1" applyFont="1" applyFill="1" applyBorder="1" applyAlignment="1">
      <alignment horizontal="left" vertical="top" wrapText="1" indent="1"/>
    </xf>
    <xf numFmtId="165" fontId="10" fillId="0" borderId="0" xfId="12" applyNumberFormat="1" applyFont="1" applyFill="1" applyBorder="1" applyAlignment="1">
      <alignment horizontal="left" vertical="top" wrapText="1" indent="1"/>
    </xf>
    <xf numFmtId="0" fontId="18" fillId="0" borderId="7" xfId="2" applyFont="1" applyFill="1" applyBorder="1" applyAlignment="1">
      <alignment horizontal="right" vertical="center" wrapText="1"/>
    </xf>
    <xf numFmtId="0" fontId="9" fillId="0" borderId="7" xfId="2" applyNumberFormat="1" applyFont="1" applyFill="1" applyBorder="1" applyAlignment="1">
      <alignment horizontal="left" vertical="top" indent="1"/>
    </xf>
    <xf numFmtId="0" fontId="18" fillId="0" borderId="0" xfId="2" applyFont="1" applyFill="1" applyAlignment="1">
      <alignment vertical="center"/>
    </xf>
    <xf numFmtId="0" fontId="9" fillId="0" borderId="0" xfId="2" applyNumberFormat="1" applyFont="1" applyFill="1" applyBorder="1" applyAlignment="1">
      <alignment horizontal="right" vertical="top" indent="1"/>
    </xf>
    <xf numFmtId="0" fontId="9" fillId="0" borderId="8" xfId="2" applyNumberFormat="1" applyFont="1" applyFill="1" applyBorder="1" applyAlignment="1">
      <alignment horizontal="right" vertical="top" indent="1"/>
    </xf>
    <xf numFmtId="0" fontId="18" fillId="0" borderId="0" xfId="2" applyNumberFormat="1" applyFont="1" applyFill="1" applyBorder="1" applyAlignment="1">
      <alignment horizontal="right" vertical="top" wrapText="1" indent="1"/>
    </xf>
    <xf numFmtId="3" fontId="18" fillId="0" borderId="0" xfId="2" applyNumberFormat="1" applyFont="1" applyFill="1" applyAlignment="1">
      <alignment vertical="center" wrapText="1"/>
    </xf>
    <xf numFmtId="3" fontId="18" fillId="0" borderId="7" xfId="2" applyNumberFormat="1" applyFont="1" applyFill="1" applyBorder="1" applyAlignment="1">
      <alignment vertical="center" wrapText="1"/>
    </xf>
    <xf numFmtId="0" fontId="9" fillId="0" borderId="7" xfId="2" applyNumberFormat="1" applyFont="1" applyFill="1" applyBorder="1" applyAlignment="1">
      <alignment vertical="top"/>
    </xf>
    <xf numFmtId="0" fontId="9" fillId="0" borderId="0" xfId="2" applyNumberFormat="1" applyFont="1" applyFill="1" applyBorder="1" applyAlignment="1">
      <alignment vertical="top"/>
    </xf>
    <xf numFmtId="0" fontId="9" fillId="0" borderId="0" xfId="2" applyFont="1" applyFill="1" applyAlignment="1">
      <alignment vertical="center" wrapText="1"/>
    </xf>
    <xf numFmtId="0" fontId="9" fillId="0" borderId="0" xfId="2" applyFont="1" applyFill="1" applyBorder="1" applyAlignment="1">
      <alignment vertical="center" wrapText="1"/>
    </xf>
    <xf numFmtId="0" fontId="18" fillId="0" borderId="0" xfId="2" applyFont="1" applyFill="1" applyBorder="1" applyAlignment="1">
      <alignment horizontal="left" vertical="top" wrapText="1"/>
    </xf>
    <xf numFmtId="0" fontId="11" fillId="0" borderId="0" xfId="2" applyFont="1" applyFill="1" applyBorder="1" applyAlignment="1">
      <alignment horizontal="right" vertical="top" wrapText="1"/>
    </xf>
    <xf numFmtId="0" fontId="25" fillId="0" borderId="0" xfId="2" applyNumberFormat="1" applyFont="1" applyFill="1" applyBorder="1" applyAlignment="1">
      <alignment horizontal="center" vertical="center" wrapText="1"/>
    </xf>
    <xf numFmtId="0" fontId="21" fillId="0" borderId="0" xfId="2" applyFont="1" applyFill="1"/>
    <xf numFmtId="0" fontId="21" fillId="0" borderId="1" xfId="2" applyFont="1" applyFill="1" applyBorder="1" applyAlignment="1">
      <alignment vertical="center" wrapText="1"/>
    </xf>
    <xf numFmtId="0" fontId="21" fillId="0" borderId="0" xfId="2" applyFont="1" applyFill="1" applyBorder="1" applyAlignment="1">
      <alignment vertical="center" wrapText="1"/>
    </xf>
    <xf numFmtId="0" fontId="18" fillId="0" borderId="0" xfId="2" applyNumberFormat="1" applyFont="1" applyFill="1" applyBorder="1" applyAlignment="1">
      <alignment horizontal="right" wrapText="1"/>
    </xf>
    <xf numFmtId="0" fontId="21" fillId="0" borderId="2" xfId="2" applyFont="1" applyFill="1" applyBorder="1" applyAlignment="1">
      <alignment vertical="center"/>
    </xf>
    <xf numFmtId="0" fontId="18" fillId="0" borderId="1" xfId="2" applyNumberFormat="1" applyFont="1" applyFill="1" applyBorder="1" applyAlignment="1">
      <alignment horizontal="right" vertical="center" wrapText="1"/>
    </xf>
    <xf numFmtId="165" fontId="18" fillId="0" borderId="0" xfId="1" applyNumberFormat="1" applyFont="1" applyFill="1" applyAlignment="1">
      <alignment horizontal="right" vertical="center" wrapText="1"/>
    </xf>
    <xf numFmtId="165" fontId="9" fillId="0" borderId="0" xfId="1" applyNumberFormat="1" applyFont="1" applyFill="1" applyAlignment="1">
      <alignment horizontal="right" vertical="center" wrapText="1"/>
    </xf>
    <xf numFmtId="0" fontId="9" fillId="0" borderId="0" xfId="1" applyNumberFormat="1" applyFont="1" applyFill="1" applyAlignment="1">
      <alignment horizontal="right" vertical="center" wrapText="1"/>
    </xf>
    <xf numFmtId="0" fontId="9" fillId="2" borderId="0" xfId="2" applyFont="1" applyFill="1" applyBorder="1" applyAlignment="1">
      <alignment horizontal="center" vertical="center" textRotation="180"/>
    </xf>
    <xf numFmtId="0" fontId="28" fillId="0" borderId="0" xfId="2" applyFont="1" applyFill="1" applyBorder="1" applyAlignment="1">
      <alignment horizontal="center"/>
    </xf>
    <xf numFmtId="0" fontId="23" fillId="0" borderId="0" xfId="2" applyFont="1" applyFill="1" applyBorder="1" applyAlignment="1">
      <alignment vertical="center" wrapText="1"/>
    </xf>
    <xf numFmtId="0" fontId="21" fillId="0" borderId="0" xfId="0" applyFont="1" applyFill="1" applyBorder="1" applyAlignment="1">
      <alignment horizontal="left" vertical="center" wrapText="1"/>
    </xf>
    <xf numFmtId="0" fontId="18" fillId="0" borderId="0" xfId="2" applyFont="1" applyFill="1" applyBorder="1" applyAlignment="1">
      <alignment horizontal="left" vertical="top" wrapText="1"/>
    </xf>
    <xf numFmtId="0" fontId="21" fillId="0" borderId="0" xfId="0" applyFont="1" applyFill="1" applyBorder="1" applyAlignment="1">
      <alignment horizontal="left" vertical="center"/>
    </xf>
    <xf numFmtId="0" fontId="11" fillId="0" borderId="0" xfId="2" applyFont="1" applyFill="1" applyBorder="1" applyAlignment="1">
      <alignment horizontal="right" vertical="top" wrapText="1"/>
    </xf>
    <xf numFmtId="0" fontId="18" fillId="0" borderId="0" xfId="2" applyNumberFormat="1" applyFont="1" applyFill="1" applyBorder="1" applyAlignment="1">
      <alignment horizontal="center" vertical="center" wrapText="1"/>
    </xf>
    <xf numFmtId="0" fontId="10" fillId="0" borderId="0" xfId="0" applyFont="1" applyFill="1" applyAlignment="1">
      <alignment horizontal="right" vertical="center" wrapText="1"/>
    </xf>
    <xf numFmtId="165" fontId="11" fillId="0" borderId="0" xfId="1" applyNumberFormat="1" applyFont="1" applyFill="1" applyBorder="1" applyAlignment="1">
      <alignment horizontal="right" vertical="center" wrapText="1"/>
    </xf>
    <xf numFmtId="0" fontId="9" fillId="0" borderId="2" xfId="2" applyFont="1" applyFill="1" applyBorder="1" applyAlignment="1">
      <alignment horizontal="left" vertical="center"/>
    </xf>
    <xf numFmtId="0" fontId="9" fillId="0" borderId="2" xfId="2" applyFont="1" applyFill="1" applyBorder="1" applyAlignment="1">
      <alignment horizontal="right" vertical="center"/>
    </xf>
    <xf numFmtId="0" fontId="31" fillId="0" borderId="0" xfId="15" applyFont="1"/>
    <xf numFmtId="0" fontId="31" fillId="0" borderId="1" xfId="15" applyFont="1" applyBorder="1" applyAlignment="1">
      <alignment vertical="center"/>
    </xf>
    <xf numFmtId="0" fontId="31" fillId="0" borderId="1" xfId="15" applyFont="1" applyBorder="1" applyAlignment="1">
      <alignment horizontal="center" vertical="center"/>
    </xf>
    <xf numFmtId="0" fontId="31" fillId="0" borderId="0" xfId="15" applyFont="1" applyAlignment="1">
      <alignment vertical="center"/>
    </xf>
    <xf numFmtId="0" fontId="19" fillId="0" borderId="0" xfId="15" applyFont="1" applyBorder="1" applyAlignment="1">
      <alignment vertical="center"/>
    </xf>
    <xf numFmtId="0" fontId="31" fillId="0" borderId="0" xfId="15" applyFont="1" applyBorder="1" applyAlignment="1">
      <alignment horizontal="center" vertical="center"/>
    </xf>
    <xf numFmtId="0" fontId="20" fillId="0" borderId="0" xfId="15" applyFont="1" applyBorder="1" applyAlignment="1">
      <alignment vertical="center"/>
    </xf>
    <xf numFmtId="0" fontId="31" fillId="0" borderId="0" xfId="15" applyFont="1" applyBorder="1" applyAlignment="1">
      <alignment horizontal="right" vertical="center"/>
    </xf>
    <xf numFmtId="0" fontId="31" fillId="0" borderId="0" xfId="15" applyFont="1" applyBorder="1" applyAlignment="1">
      <alignment vertical="center"/>
    </xf>
    <xf numFmtId="0" fontId="20" fillId="0" borderId="0" xfId="15" applyFont="1" applyBorder="1" applyAlignment="1">
      <alignment horizontal="right" vertical="center"/>
    </xf>
    <xf numFmtId="0" fontId="20" fillId="0" borderId="2" xfId="15" applyFont="1" applyBorder="1" applyAlignment="1">
      <alignment vertical="center"/>
    </xf>
    <xf numFmtId="0" fontId="20" fillId="0" borderId="2" xfId="15" applyFont="1" applyBorder="1" applyAlignment="1">
      <alignment horizontal="right" vertical="center"/>
    </xf>
    <xf numFmtId="0" fontId="31" fillId="0" borderId="0" xfId="15" applyFont="1" applyAlignment="1">
      <alignment horizontal="right" vertical="center"/>
    </xf>
    <xf numFmtId="0" fontId="19" fillId="0" borderId="0" xfId="15" applyFont="1" applyAlignment="1">
      <alignment vertical="center"/>
    </xf>
    <xf numFmtId="166" fontId="31" fillId="0" borderId="0" xfId="16" applyNumberFormat="1" applyFont="1" applyAlignment="1">
      <alignment horizontal="right" vertical="center"/>
    </xf>
    <xf numFmtId="0" fontId="20" fillId="0" borderId="0" xfId="15" applyFont="1" applyAlignment="1">
      <alignment vertical="center"/>
    </xf>
    <xf numFmtId="0" fontId="20" fillId="0" borderId="3" xfId="15" applyFont="1" applyBorder="1" applyAlignment="1">
      <alignment vertical="center"/>
    </xf>
    <xf numFmtId="0" fontId="31" fillId="0" borderId="3" xfId="15" applyFont="1" applyBorder="1" applyAlignment="1">
      <alignment horizontal="right" vertical="center"/>
    </xf>
    <xf numFmtId="0" fontId="31" fillId="0" borderId="0" xfId="15" applyNumberFormat="1" applyFont="1" applyAlignment="1">
      <alignment horizontal="right" vertical="center"/>
    </xf>
    <xf numFmtId="0" fontId="31" fillId="0" borderId="0" xfId="15" applyFont="1" applyFill="1" applyAlignment="1">
      <alignment vertical="center"/>
    </xf>
    <xf numFmtId="0" fontId="31" fillId="0" borderId="0" xfId="15" quotePrefix="1" applyFont="1" applyAlignment="1">
      <alignment horizontal="right" vertical="center"/>
    </xf>
    <xf numFmtId="0" fontId="31" fillId="0" borderId="2" xfId="15" applyFont="1" applyFill="1" applyBorder="1" applyAlignment="1">
      <alignment vertical="center"/>
    </xf>
    <xf numFmtId="0" fontId="31" fillId="0" borderId="2" xfId="15" applyFont="1" applyBorder="1" applyAlignment="1">
      <alignment horizontal="right" vertical="center"/>
    </xf>
    <xf numFmtId="0" fontId="31" fillId="0" borderId="0" xfId="15" applyFont="1" applyBorder="1"/>
    <xf numFmtId="0" fontId="2" fillId="0" borderId="0" xfId="15"/>
    <xf numFmtId="0" fontId="2" fillId="0" borderId="0" xfId="15" applyBorder="1"/>
    <xf numFmtId="0" fontId="31" fillId="0" borderId="2" xfId="15" applyFont="1" applyBorder="1"/>
    <xf numFmtId="0" fontId="31" fillId="0" borderId="2" xfId="15" applyFont="1" applyBorder="1" applyAlignment="1">
      <alignment horizontal="right"/>
    </xf>
    <xf numFmtId="1" fontId="31" fillId="0" borderId="0" xfId="16" applyNumberFormat="1" applyFont="1" applyAlignment="1">
      <alignment horizontal="right" vertical="center"/>
    </xf>
    <xf numFmtId="1" fontId="35" fillId="0" borderId="0" xfId="15" applyNumberFormat="1" applyFont="1" applyFill="1" applyBorder="1" applyAlignment="1">
      <alignment horizontal="right" vertical="top" shrinkToFit="1"/>
    </xf>
    <xf numFmtId="0" fontId="9" fillId="0" borderId="0" xfId="15" applyFont="1" applyFill="1" applyBorder="1" applyAlignment="1">
      <alignment horizontal="right" vertical="top" wrapText="1"/>
    </xf>
    <xf numFmtId="0" fontId="31" fillId="0" borderId="0" xfId="16" applyNumberFormat="1" applyFont="1" applyAlignment="1">
      <alignment horizontal="right" vertical="center"/>
    </xf>
    <xf numFmtId="0" fontId="2" fillId="0" borderId="0" xfId="15" applyAlignment="1">
      <alignment horizontal="right"/>
    </xf>
    <xf numFmtId="0" fontId="9" fillId="0" borderId="0" xfId="15" applyFont="1" applyAlignment="1">
      <alignment horizontal="right" vertical="center"/>
    </xf>
    <xf numFmtId="0" fontId="21" fillId="0" borderId="0" xfId="15" applyFont="1" applyAlignment="1">
      <alignment vertical="center"/>
    </xf>
    <xf numFmtId="0" fontId="9" fillId="0" borderId="0" xfId="15" quotePrefix="1" applyFont="1" applyFill="1" applyBorder="1" applyAlignment="1">
      <alignment horizontal="right" vertical="top" wrapText="1"/>
    </xf>
    <xf numFmtId="0" fontId="31" fillId="0" borderId="0" xfId="15" applyFont="1" applyFill="1" applyBorder="1" applyAlignment="1">
      <alignment horizontal="right" wrapText="1"/>
    </xf>
    <xf numFmtId="0" fontId="18" fillId="0" borderId="0" xfId="0" applyFont="1" applyFill="1" applyBorder="1" applyAlignment="1">
      <alignment horizontal="right" vertical="center"/>
    </xf>
    <xf numFmtId="0" fontId="10" fillId="0" borderId="0" xfId="2" applyFont="1" applyFill="1" applyBorder="1" applyAlignment="1">
      <alignment wrapText="1"/>
    </xf>
    <xf numFmtId="0" fontId="10" fillId="0" borderId="0" xfId="2" applyFont="1" applyFill="1" applyBorder="1" applyAlignment="1"/>
    <xf numFmtId="0" fontId="10" fillId="0" borderId="0" xfId="2" applyFont="1" applyFill="1" applyBorder="1"/>
    <xf numFmtId="0" fontId="11" fillId="0" borderId="0" xfId="0" applyFont="1" applyFill="1" applyAlignment="1">
      <alignment horizontal="right" vertical="center" wrapText="1"/>
    </xf>
    <xf numFmtId="0" fontId="9" fillId="0" borderId="0" xfId="2" applyFont="1" applyFill="1" applyBorder="1" applyAlignment="1">
      <alignment vertical="top" wrapText="1"/>
    </xf>
    <xf numFmtId="0" fontId="18" fillId="0" borderId="0" xfId="0" applyFont="1" applyFill="1" applyBorder="1" applyAlignment="1">
      <alignment horizontal="left" vertical="center" wrapText="1"/>
    </xf>
    <xf numFmtId="0" fontId="18" fillId="0" borderId="0" xfId="0" applyFont="1" applyFill="1" applyAlignment="1">
      <alignment horizontal="center" vertical="top" wrapText="1"/>
    </xf>
    <xf numFmtId="0" fontId="9" fillId="0" borderId="0" xfId="2" applyFont="1" applyFill="1" applyBorder="1" applyAlignment="1">
      <alignment horizontal="left" vertical="center" textRotation="180"/>
    </xf>
    <xf numFmtId="0" fontId="18" fillId="0" borderId="0" xfId="0" applyFont="1" applyFill="1" applyBorder="1" applyAlignment="1">
      <alignment horizontal="right" vertical="top" wrapText="1"/>
    </xf>
    <xf numFmtId="0" fontId="18" fillId="0" borderId="0" xfId="2" applyFont="1" applyFill="1" applyBorder="1" applyAlignment="1">
      <alignment horizontal="left" vertical="top" wrapText="1"/>
    </xf>
    <xf numFmtId="0" fontId="18" fillId="0" borderId="0" xfId="0" applyFont="1" applyFill="1" applyBorder="1" applyAlignment="1">
      <alignment horizontal="right" vertical="top"/>
    </xf>
    <xf numFmtId="0" fontId="18" fillId="0" borderId="2" xfId="0" applyFont="1" applyFill="1" applyBorder="1" applyAlignment="1">
      <alignment horizontal="right" vertical="top"/>
    </xf>
    <xf numFmtId="0" fontId="29" fillId="0" borderId="0" xfId="2" applyFont="1" applyFill="1" applyBorder="1" applyAlignment="1">
      <alignment horizontal="left" vertical="top" wrapText="1"/>
    </xf>
    <xf numFmtId="0" fontId="29" fillId="2" borderId="0" xfId="2" applyFont="1" applyFill="1" applyBorder="1" applyAlignment="1">
      <alignment horizontal="left" vertical="top" wrapText="1"/>
    </xf>
    <xf numFmtId="0" fontId="18" fillId="0" borderId="0" xfId="2" applyNumberFormat="1" applyFont="1" applyFill="1" applyBorder="1" applyAlignment="1">
      <alignment horizontal="center" vertical="center" wrapText="1"/>
    </xf>
    <xf numFmtId="166" fontId="31" fillId="0" borderId="0" xfId="16" applyNumberFormat="1" applyFont="1" applyAlignment="1">
      <alignment horizontal="right" vertical="center" wrapText="1"/>
    </xf>
    <xf numFmtId="1" fontId="31" fillId="0" borderId="0" xfId="15" applyNumberFormat="1" applyFont="1" applyAlignment="1">
      <alignment horizontal="right" vertical="center"/>
    </xf>
    <xf numFmtId="0" fontId="18" fillId="0" borderId="1" xfId="2" applyNumberFormat="1" applyFont="1" applyFill="1" applyBorder="1" applyAlignment="1">
      <alignment wrapText="1"/>
    </xf>
    <xf numFmtId="0" fontId="9" fillId="0" borderId="3" xfId="2" applyNumberFormat="1" applyFont="1" applyFill="1" applyBorder="1" applyAlignment="1">
      <alignment horizontal="left" vertical="top" indent="1"/>
    </xf>
    <xf numFmtId="0" fontId="21" fillId="0" borderId="2" xfId="2" applyNumberFormat="1" applyFont="1" applyFill="1" applyBorder="1" applyAlignment="1">
      <alignment horizontal="right" vertical="center"/>
    </xf>
    <xf numFmtId="165" fontId="11" fillId="0" borderId="3" xfId="1" applyNumberFormat="1" applyFont="1" applyFill="1" applyBorder="1" applyAlignment="1">
      <alignment horizontal="right" vertical="center" wrapText="1"/>
    </xf>
    <xf numFmtId="0" fontId="18" fillId="0" borderId="0" xfId="0" applyFont="1" applyFill="1" applyAlignment="1">
      <alignment vertical="center"/>
    </xf>
    <xf numFmtId="0" fontId="18" fillId="0" borderId="0" xfId="0" applyFont="1" applyFill="1" applyAlignment="1">
      <alignment horizontal="right" vertical="center" wrapText="1"/>
    </xf>
    <xf numFmtId="0" fontId="18" fillId="0" borderId="0" xfId="2" applyNumberFormat="1" applyFont="1" applyFill="1" applyBorder="1" applyAlignment="1">
      <alignment horizontal="left" vertical="top" indent="1"/>
    </xf>
    <xf numFmtId="0" fontId="21" fillId="0" borderId="0" xfId="0" applyFont="1" applyFill="1" applyAlignment="1">
      <alignment vertical="center"/>
    </xf>
    <xf numFmtId="0" fontId="18" fillId="0" borderId="1" xfId="2" applyFont="1" applyFill="1" applyBorder="1" applyAlignment="1">
      <alignment horizontal="right" vertical="top" wrapText="1"/>
    </xf>
    <xf numFmtId="0" fontId="10" fillId="0" borderId="0" xfId="2" applyFont="1" applyFill="1" applyAlignment="1">
      <alignment horizontal="right" vertical="center"/>
    </xf>
    <xf numFmtId="0" fontId="11" fillId="0" borderId="0" xfId="2" applyFont="1" applyFill="1" applyAlignment="1">
      <alignment horizontal="right" vertical="center"/>
    </xf>
    <xf numFmtId="0" fontId="22" fillId="0" borderId="0" xfId="2" applyFont="1" applyFill="1" applyBorder="1" applyAlignment="1">
      <alignment horizontal="center" vertical="center" textRotation="180"/>
    </xf>
    <xf numFmtId="0" fontId="9" fillId="0" borderId="2" xfId="2" applyFont="1" applyFill="1" applyBorder="1" applyAlignment="1">
      <alignment horizontal="left" vertical="center" textRotation="180"/>
    </xf>
    <xf numFmtId="0" fontId="9" fillId="0" borderId="0" xfId="2" applyFont="1" applyFill="1" applyBorder="1" applyAlignment="1">
      <alignment horizontal="right" vertical="center"/>
    </xf>
    <xf numFmtId="0" fontId="9" fillId="0" borderId="0" xfId="2" applyFont="1" applyFill="1" applyAlignment="1">
      <alignment horizontal="right" vertical="center"/>
    </xf>
    <xf numFmtId="0" fontId="18" fillId="0" borderId="0" xfId="2" applyFont="1" applyFill="1" applyAlignment="1">
      <alignment horizontal="right" vertical="center"/>
    </xf>
    <xf numFmtId="0" fontId="9" fillId="0" borderId="0" xfId="2" applyFont="1" applyFill="1" applyBorder="1" applyAlignment="1">
      <alignment horizontal="center" vertical="center" textRotation="180"/>
    </xf>
    <xf numFmtId="0" fontId="9" fillId="0" borderId="3" xfId="2" applyFont="1" applyFill="1" applyBorder="1" applyAlignment="1">
      <alignment horizontal="left" vertical="center" textRotation="180"/>
    </xf>
    <xf numFmtId="0" fontId="18" fillId="0" borderId="3" xfId="2" applyFont="1" applyFill="1" applyBorder="1" applyAlignment="1">
      <alignment horizontal="right" vertical="center" wrapText="1"/>
    </xf>
    <xf numFmtId="0" fontId="11" fillId="2" borderId="0" xfId="2" applyFont="1" applyFill="1" applyBorder="1" applyAlignment="1">
      <alignment vertical="top" wrapText="1"/>
    </xf>
    <xf numFmtId="0" fontId="18" fillId="2" borderId="0" xfId="2" applyFont="1" applyFill="1" applyBorder="1" applyAlignment="1">
      <alignment horizontal="left" vertical="top" wrapText="1"/>
    </xf>
    <xf numFmtId="0" fontId="9" fillId="2" borderId="0" xfId="2" applyFont="1" applyFill="1" applyAlignment="1">
      <alignment horizontal="left"/>
    </xf>
    <xf numFmtId="0" fontId="9" fillId="2" borderId="0" xfId="2" applyFont="1" applyFill="1" applyAlignment="1">
      <alignment horizontal="right"/>
    </xf>
    <xf numFmtId="0" fontId="9" fillId="2" borderId="0" xfId="2" applyFont="1" applyFill="1" applyAlignment="1">
      <alignment horizontal="left" vertical="center"/>
    </xf>
    <xf numFmtId="0" fontId="9" fillId="2" borderId="0" xfId="2" applyFont="1" applyFill="1"/>
    <xf numFmtId="165" fontId="35" fillId="0" borderId="0" xfId="1" applyNumberFormat="1" applyFont="1" applyFill="1" applyAlignment="1">
      <alignment horizontal="right" vertical="center" wrapText="1"/>
    </xf>
    <xf numFmtId="165" fontId="9" fillId="0" borderId="0" xfId="1" applyNumberFormat="1" applyFont="1" applyAlignment="1">
      <alignment horizontal="right" vertical="center" wrapText="1"/>
    </xf>
    <xf numFmtId="0" fontId="9" fillId="2" borderId="0" xfId="2" applyNumberFormat="1" applyFont="1" applyFill="1" applyBorder="1" applyAlignment="1">
      <alignment horizontal="left" vertical="top" indent="1"/>
    </xf>
    <xf numFmtId="0" fontId="18" fillId="0" borderId="0" xfId="0" applyFont="1" applyBorder="1" applyAlignment="1">
      <alignment horizontal="right" vertical="center" wrapText="1"/>
    </xf>
    <xf numFmtId="0" fontId="9" fillId="2" borderId="0" xfId="2" applyNumberFormat="1" applyFont="1" applyFill="1" applyBorder="1" applyAlignment="1">
      <alignment horizontal="right" vertical="top"/>
    </xf>
    <xf numFmtId="0" fontId="18" fillId="2" borderId="0" xfId="2" applyFont="1" applyFill="1" applyBorder="1" applyAlignment="1">
      <alignment vertical="top" wrapText="1"/>
    </xf>
    <xf numFmtId="0" fontId="18" fillId="2" borderId="0" xfId="2" applyFont="1" applyFill="1" applyBorder="1" applyAlignment="1">
      <alignment horizontal="right" vertical="top" wrapText="1"/>
    </xf>
    <xf numFmtId="0" fontId="9" fillId="2" borderId="0" xfId="2" applyNumberFormat="1" applyFont="1" applyFill="1" applyBorder="1" applyAlignment="1">
      <alignment horizontal="left" vertical="center"/>
    </xf>
    <xf numFmtId="0" fontId="9" fillId="2" borderId="0" xfId="2" applyNumberFormat="1" applyFont="1" applyFill="1" applyBorder="1" applyAlignment="1">
      <alignment horizontal="right" vertical="center"/>
    </xf>
    <xf numFmtId="0" fontId="18" fillId="2" borderId="0" xfId="4" applyNumberFormat="1" applyFont="1" applyFill="1" applyBorder="1" applyAlignment="1">
      <alignment vertical="center"/>
    </xf>
    <xf numFmtId="0" fontId="9" fillId="2" borderId="0" xfId="4" applyNumberFormat="1" applyFont="1" applyFill="1" applyBorder="1" applyAlignment="1">
      <alignment vertical="center"/>
    </xf>
    <xf numFmtId="0" fontId="9" fillId="2" borderId="0" xfId="4" applyNumberFormat="1" applyFont="1" applyFill="1" applyBorder="1" applyAlignment="1">
      <alignment horizontal="right" vertical="center"/>
    </xf>
    <xf numFmtId="0" fontId="21" fillId="0" borderId="0" xfId="0" applyFont="1"/>
    <xf numFmtId="0" fontId="16" fillId="2" borderId="0" xfId="2" applyFont="1" applyFill="1" applyBorder="1" applyAlignment="1">
      <alignment horizontal="right"/>
    </xf>
    <xf numFmtId="0" fontId="9" fillId="0" borderId="0" xfId="0" applyFont="1" applyFill="1" applyAlignment="1">
      <alignment vertical="center"/>
    </xf>
    <xf numFmtId="165" fontId="9" fillId="2" borderId="0" xfId="10" applyNumberFormat="1" applyFont="1" applyFill="1" applyBorder="1" applyAlignment="1">
      <alignment horizontal="right" vertical="top" wrapText="1"/>
    </xf>
    <xf numFmtId="0" fontId="12" fillId="2" borderId="0" xfId="0" applyFont="1" applyFill="1" applyBorder="1" applyAlignment="1">
      <alignment vertical="top"/>
    </xf>
    <xf numFmtId="0" fontId="12" fillId="2" borderId="0" xfId="0" applyFont="1" applyFill="1" applyBorder="1" applyAlignment="1"/>
    <xf numFmtId="0" fontId="11" fillId="2" borderId="0" xfId="2" applyNumberFormat="1" applyFont="1" applyFill="1" applyBorder="1" applyAlignment="1">
      <alignment vertical="top" wrapText="1"/>
    </xf>
    <xf numFmtId="0" fontId="11" fillId="2" borderId="0" xfId="2" applyNumberFormat="1" applyFont="1" applyFill="1" applyBorder="1" applyAlignment="1">
      <alignment horizontal="center" vertical="center" wrapText="1"/>
    </xf>
    <xf numFmtId="165" fontId="11" fillId="2" borderId="0" xfId="10" applyNumberFormat="1" applyFont="1" applyFill="1" applyBorder="1" applyAlignment="1">
      <alignment horizontal="left" vertical="top" wrapText="1" indent="1"/>
    </xf>
    <xf numFmtId="165" fontId="10" fillId="2" borderId="0" xfId="10" applyNumberFormat="1" applyFont="1" applyFill="1" applyBorder="1" applyAlignment="1">
      <alignment horizontal="left" vertical="top" wrapText="1" indent="1"/>
    </xf>
    <xf numFmtId="0" fontId="9" fillId="2" borderId="0" xfId="2" applyFont="1" applyFill="1" applyAlignment="1">
      <alignment horizontal="center"/>
    </xf>
    <xf numFmtId="0" fontId="18" fillId="0" borderId="0" xfId="0" applyFont="1" applyFill="1" applyBorder="1" applyAlignment="1">
      <alignment horizontal="right"/>
    </xf>
    <xf numFmtId="0" fontId="41" fillId="0" borderId="0" xfId="0" applyFont="1" applyFill="1" applyBorder="1" applyAlignment="1">
      <alignment horizontal="right" vertical="center" wrapText="1"/>
    </xf>
    <xf numFmtId="0" fontId="18" fillId="0" borderId="0" xfId="0" applyFont="1" applyFill="1" applyAlignment="1">
      <alignment vertical="center" wrapText="1"/>
    </xf>
    <xf numFmtId="3" fontId="18" fillId="0" borderId="0" xfId="0" applyNumberFormat="1" applyFont="1" applyFill="1" applyAlignment="1">
      <alignment horizontal="right" vertical="center" wrapText="1"/>
    </xf>
    <xf numFmtId="0" fontId="18" fillId="0" borderId="0" xfId="2" applyFont="1" applyFill="1" applyAlignment="1">
      <alignment horizontal="left" vertical="top" wrapText="1" indent="1"/>
    </xf>
    <xf numFmtId="0" fontId="9" fillId="0" borderId="3" xfId="2" applyFont="1" applyFill="1" applyBorder="1" applyAlignment="1">
      <alignment horizontal="left" vertical="top" indent="1"/>
    </xf>
    <xf numFmtId="0" fontId="21" fillId="2" borderId="0" xfId="0" applyFont="1" applyFill="1" applyBorder="1" applyAlignment="1">
      <alignment vertical="top"/>
    </xf>
    <xf numFmtId="0" fontId="21" fillId="2" borderId="0" xfId="0" applyFont="1" applyFill="1" applyBorder="1" applyAlignment="1">
      <alignment horizontal="right" vertical="top"/>
    </xf>
    <xf numFmtId="0" fontId="21" fillId="2" borderId="0" xfId="0" applyFont="1" applyFill="1" applyBorder="1" applyAlignment="1"/>
    <xf numFmtId="0" fontId="18" fillId="2" borderId="0" xfId="2" applyNumberFormat="1" applyFont="1" applyFill="1" applyBorder="1" applyAlignment="1">
      <alignment vertical="top" wrapText="1"/>
    </xf>
    <xf numFmtId="165" fontId="18" fillId="2" borderId="0" xfId="10" applyNumberFormat="1" applyFont="1" applyFill="1" applyBorder="1" applyAlignment="1">
      <alignment horizontal="left" vertical="top" wrapText="1" indent="1"/>
    </xf>
    <xf numFmtId="0" fontId="9" fillId="0" borderId="0" xfId="0" applyFont="1" applyAlignment="1">
      <alignment horizontal="left" vertical="center" wrapText="1"/>
    </xf>
    <xf numFmtId="165" fontId="9" fillId="2" borderId="0" xfId="10" applyNumberFormat="1" applyFont="1" applyFill="1" applyBorder="1" applyAlignment="1">
      <alignment horizontal="left" vertical="top" wrapText="1" indent="1"/>
    </xf>
    <xf numFmtId="0" fontId="9" fillId="0" borderId="0" xfId="0" applyFont="1" applyBorder="1" applyAlignment="1">
      <alignment horizontal="left" vertical="center" wrapText="1"/>
    </xf>
    <xf numFmtId="0" fontId="18" fillId="0" borderId="2" xfId="0" applyFont="1" applyBorder="1" applyAlignment="1">
      <alignment vertical="center"/>
    </xf>
    <xf numFmtId="0" fontId="9" fillId="0" borderId="2" xfId="2" applyNumberFormat="1" applyFont="1" applyFill="1" applyBorder="1" applyAlignment="1">
      <alignment horizontal="left" vertical="center"/>
    </xf>
    <xf numFmtId="0" fontId="9" fillId="2" borderId="0" xfId="2" applyFont="1" applyFill="1" applyBorder="1" applyAlignment="1">
      <alignment vertical="center" textRotation="180"/>
    </xf>
    <xf numFmtId="3" fontId="9" fillId="2" borderId="0" xfId="10" applyNumberFormat="1" applyFont="1" applyFill="1" applyBorder="1" applyAlignment="1">
      <alignment horizontal="right" vertical="center" wrapText="1"/>
    </xf>
    <xf numFmtId="0" fontId="16" fillId="2" borderId="0" xfId="2" applyFont="1" applyFill="1" applyBorder="1" applyAlignment="1">
      <alignment horizontal="center"/>
    </xf>
    <xf numFmtId="0" fontId="18" fillId="2" borderId="0" xfId="2" applyFont="1" applyFill="1" applyAlignment="1">
      <alignment horizontal="center"/>
    </xf>
    <xf numFmtId="0" fontId="21" fillId="2" borderId="0" xfId="2" applyFont="1" applyFill="1" applyAlignment="1">
      <alignment horizontal="center" vertical="top"/>
    </xf>
    <xf numFmtId="0" fontId="9" fillId="0" borderId="0" xfId="2" applyFont="1" applyFill="1" applyBorder="1" applyAlignment="1">
      <alignment horizontal="left" vertical="center"/>
    </xf>
    <xf numFmtId="0" fontId="9" fillId="0" borderId="3" xfId="2" applyFont="1" applyFill="1" applyBorder="1" applyAlignment="1">
      <alignment horizontal="left" vertical="center"/>
    </xf>
    <xf numFmtId="0" fontId="21" fillId="0" borderId="2" xfId="0" applyFont="1" applyFill="1" applyBorder="1" applyAlignment="1">
      <alignment horizontal="right" vertical="top"/>
    </xf>
    <xf numFmtId="0" fontId="18" fillId="0" borderId="2" xfId="2" applyNumberFormat="1" applyFont="1" applyFill="1" applyBorder="1" applyAlignment="1">
      <alignment vertical="top"/>
    </xf>
    <xf numFmtId="0" fontId="21" fillId="0" borderId="2" xfId="2" applyNumberFormat="1" applyFont="1" applyFill="1" applyBorder="1" applyAlignment="1">
      <alignment horizontal="right" vertical="top" wrapText="1"/>
    </xf>
    <xf numFmtId="165" fontId="9" fillId="0" borderId="0" xfId="1" applyNumberFormat="1" applyFont="1" applyAlignment="1">
      <alignment horizontal="center" vertical="center"/>
    </xf>
    <xf numFmtId="165" fontId="9" fillId="0" borderId="2" xfId="1" applyNumberFormat="1" applyFont="1" applyFill="1" applyBorder="1" applyAlignment="1">
      <alignment horizontal="left" vertical="center"/>
    </xf>
    <xf numFmtId="165" fontId="9" fillId="0" borderId="2" xfId="1" applyNumberFormat="1" applyFont="1" applyFill="1" applyBorder="1" applyAlignment="1">
      <alignment horizontal="right" vertical="center" wrapText="1"/>
    </xf>
    <xf numFmtId="165" fontId="9" fillId="0" borderId="2" xfId="1" applyNumberFormat="1" applyFont="1" applyFill="1" applyBorder="1" applyAlignment="1">
      <alignment horizontal="right" vertical="center"/>
    </xf>
    <xf numFmtId="0" fontId="9" fillId="0" borderId="0" xfId="1" applyNumberFormat="1" applyFont="1" applyAlignment="1">
      <alignment horizontal="right" vertical="center" wrapText="1"/>
    </xf>
    <xf numFmtId="0" fontId="9" fillId="0" borderId="0" xfId="0" applyFont="1" applyFill="1" applyAlignment="1">
      <alignment horizontal="left" vertical="center" wrapText="1"/>
    </xf>
    <xf numFmtId="0" fontId="18" fillId="0" borderId="0" xfId="2" applyFont="1" applyFill="1" applyAlignment="1">
      <alignment horizontal="left" vertical="center" wrapText="1"/>
    </xf>
    <xf numFmtId="3" fontId="18" fillId="0" borderId="0" xfId="0" applyNumberFormat="1" applyFont="1" applyBorder="1" applyAlignment="1">
      <alignment horizontal="right" vertical="center" wrapText="1"/>
    </xf>
    <xf numFmtId="0" fontId="18" fillId="0" borderId="0" xfId="2" applyNumberFormat="1" applyFont="1" applyFill="1" applyBorder="1" applyAlignment="1">
      <alignment horizontal="left" vertical="center" wrapText="1"/>
    </xf>
    <xf numFmtId="0" fontId="9" fillId="0" borderId="2" xfId="2" applyFont="1" applyFill="1" applyBorder="1" applyAlignment="1">
      <alignment horizontal="left"/>
    </xf>
    <xf numFmtId="0" fontId="9" fillId="0" borderId="2" xfId="2" applyFont="1" applyFill="1" applyBorder="1" applyAlignment="1">
      <alignment horizontal="right"/>
    </xf>
    <xf numFmtId="0" fontId="21" fillId="0" borderId="0" xfId="2" applyFont="1" applyFill="1" applyBorder="1" applyAlignment="1">
      <alignment horizontal="center" vertical="top"/>
    </xf>
    <xf numFmtId="165" fontId="9" fillId="0" borderId="0" xfId="2" applyNumberFormat="1" applyFont="1" applyFill="1" applyBorder="1" applyAlignment="1">
      <alignment horizontal="center"/>
    </xf>
    <xf numFmtId="0" fontId="9" fillId="0" borderId="3" xfId="2" applyNumberFormat="1" applyFont="1" applyFill="1" applyBorder="1" applyAlignment="1">
      <alignment horizontal="left" vertical="center"/>
    </xf>
    <xf numFmtId="0" fontId="18" fillId="0" borderId="0" xfId="2" applyNumberFormat="1" applyFont="1" applyFill="1" applyBorder="1" applyAlignment="1"/>
    <xf numFmtId="3" fontId="18" fillId="0" borderId="3" xfId="0" applyNumberFormat="1" applyFont="1" applyBorder="1" applyAlignment="1">
      <alignment horizontal="right" vertical="center" wrapText="1"/>
    </xf>
    <xf numFmtId="0" fontId="18" fillId="0" borderId="3" xfId="0" applyFont="1" applyBorder="1" applyAlignment="1">
      <alignment horizontal="right" vertical="center" wrapText="1"/>
    </xf>
    <xf numFmtId="0" fontId="9" fillId="2" borderId="3" xfId="2" applyNumberFormat="1" applyFont="1" applyFill="1" applyBorder="1" applyAlignment="1">
      <alignment horizontal="left" vertical="top" indent="1"/>
    </xf>
    <xf numFmtId="0" fontId="21" fillId="0" borderId="1" xfId="0" applyFont="1" applyFill="1" applyBorder="1" applyAlignment="1">
      <alignment vertical="center" wrapText="1"/>
    </xf>
    <xf numFmtId="0" fontId="9" fillId="0" borderId="2" xfId="0" applyFont="1" applyFill="1" applyBorder="1" applyAlignment="1">
      <alignment horizontal="left" vertical="center" wrapText="1" indent="1"/>
    </xf>
    <xf numFmtId="0" fontId="18" fillId="0" borderId="0" xfId="0" applyFont="1" applyFill="1" applyBorder="1" applyAlignment="1"/>
    <xf numFmtId="0" fontId="21" fillId="0" borderId="2" xfId="2" applyFont="1" applyFill="1" applyBorder="1"/>
    <xf numFmtId="0" fontId="18" fillId="0" borderId="0" xfId="2" applyFont="1" applyFill="1" applyBorder="1" applyAlignment="1">
      <alignment horizontal="right"/>
    </xf>
    <xf numFmtId="0" fontId="19" fillId="0" borderId="0" xfId="15" applyFont="1" applyAlignment="1"/>
    <xf numFmtId="0" fontId="20" fillId="0" borderId="0" xfId="15" applyFont="1" applyAlignment="1">
      <alignment vertical="top"/>
    </xf>
    <xf numFmtId="166" fontId="31" fillId="0" borderId="0" xfId="16" applyNumberFormat="1" applyFont="1" applyBorder="1" applyAlignment="1">
      <alignment horizontal="right" vertical="center"/>
    </xf>
    <xf numFmtId="1" fontId="31" fillId="0" borderId="0" xfId="16" applyNumberFormat="1" applyFont="1" applyBorder="1" applyAlignment="1">
      <alignment horizontal="right" vertical="center"/>
    </xf>
    <xf numFmtId="166" fontId="31" fillId="0" borderId="3" xfId="16" applyNumberFormat="1" applyFont="1" applyBorder="1" applyAlignment="1">
      <alignment horizontal="right" vertical="center"/>
    </xf>
    <xf numFmtId="1" fontId="31" fillId="0" borderId="3" xfId="16" applyNumberFormat="1" applyFont="1" applyBorder="1" applyAlignment="1">
      <alignment horizontal="right" vertical="center"/>
    </xf>
    <xf numFmtId="0" fontId="19" fillId="0" borderId="1" xfId="15" applyFont="1" applyBorder="1" applyAlignment="1"/>
    <xf numFmtId="0" fontId="20" fillId="0" borderId="3" xfId="15" applyFont="1" applyBorder="1" applyAlignment="1">
      <alignment vertical="top"/>
    </xf>
    <xf numFmtId="0" fontId="19" fillId="0" borderId="0" xfId="15" applyFont="1" applyBorder="1" applyAlignment="1">
      <alignment horizontal="right"/>
    </xf>
    <xf numFmtId="0" fontId="31" fillId="0" borderId="0" xfId="15" applyFont="1" applyBorder="1" applyAlignment="1">
      <alignment horizontal="right"/>
    </xf>
    <xf numFmtId="0" fontId="20" fillId="0" borderId="2" xfId="15" applyFont="1" applyBorder="1" applyAlignment="1">
      <alignment horizontal="right" vertical="top"/>
    </xf>
    <xf numFmtId="165" fontId="9" fillId="0" borderId="0" xfId="11" applyNumberFormat="1" applyFont="1" applyFill="1" applyBorder="1" applyAlignment="1">
      <alignment horizontal="right" vertical="top" wrapText="1"/>
    </xf>
    <xf numFmtId="165" fontId="9" fillId="0" borderId="2" xfId="1" applyNumberFormat="1" applyFont="1" applyFill="1" applyBorder="1" applyAlignment="1">
      <alignment horizontal="left" vertical="top" indent="1"/>
    </xf>
    <xf numFmtId="165" fontId="9" fillId="0" borderId="2" xfId="1" applyNumberFormat="1" applyFont="1" applyFill="1" applyBorder="1" applyAlignment="1">
      <alignment horizontal="right" vertical="top"/>
    </xf>
    <xf numFmtId="0" fontId="18" fillId="0" borderId="0" xfId="2" applyFont="1" applyFill="1" applyBorder="1" applyAlignment="1">
      <alignment horizontal="left" vertical="top" wrapText="1"/>
    </xf>
    <xf numFmtId="0" fontId="11" fillId="0" borderId="0" xfId="2" applyFont="1" applyFill="1" applyBorder="1" applyAlignment="1">
      <alignment horizontal="right" vertical="top" wrapText="1"/>
    </xf>
    <xf numFmtId="0" fontId="29" fillId="0" borderId="0" xfId="2" applyFont="1" applyFill="1" applyBorder="1" applyAlignment="1">
      <alignment vertical="top" wrapText="1"/>
    </xf>
    <xf numFmtId="0" fontId="30" fillId="0" borderId="0" xfId="2" applyFont="1" applyFill="1" applyBorder="1" applyAlignment="1">
      <alignment vertical="top" wrapText="1"/>
    </xf>
    <xf numFmtId="0" fontId="21" fillId="0" borderId="8" xfId="2" applyFont="1" applyFill="1" applyBorder="1" applyAlignment="1">
      <alignment horizontal="right" vertical="top"/>
    </xf>
    <xf numFmtId="0" fontId="18" fillId="0" borderId="8" xfId="2" applyNumberFormat="1" applyFont="1" applyFill="1" applyBorder="1" applyAlignment="1">
      <alignment vertical="top"/>
    </xf>
    <xf numFmtId="0" fontId="21" fillId="0" borderId="8" xfId="2" applyNumberFormat="1" applyFont="1" applyFill="1" applyBorder="1" applyAlignment="1">
      <alignment horizontal="right" vertical="top"/>
    </xf>
    <xf numFmtId="0" fontId="21" fillId="0" borderId="8" xfId="2" applyNumberFormat="1" applyFont="1" applyFill="1" applyBorder="1" applyAlignment="1">
      <alignment horizontal="right" vertical="top" wrapText="1"/>
    </xf>
    <xf numFmtId="0" fontId="18" fillId="0" borderId="8" xfId="2" applyNumberFormat="1" applyFont="1" applyFill="1" applyBorder="1" applyAlignment="1">
      <alignment horizontal="right" vertical="top"/>
    </xf>
    <xf numFmtId="0" fontId="10" fillId="2" borderId="0" xfId="2" applyFont="1" applyFill="1" applyBorder="1" applyAlignment="1">
      <alignment vertical="top"/>
    </xf>
    <xf numFmtId="0" fontId="18" fillId="0" borderId="0" xfId="2" applyFont="1" applyFill="1" applyBorder="1" applyAlignment="1">
      <alignment horizontal="right" wrapText="1"/>
    </xf>
    <xf numFmtId="0" fontId="9" fillId="2" borderId="0" xfId="2" applyFont="1" applyFill="1" applyBorder="1" applyAlignment="1">
      <alignment vertical="top"/>
    </xf>
    <xf numFmtId="0" fontId="9" fillId="0" borderId="0" xfId="2" applyFont="1" applyFill="1" applyBorder="1" applyAlignment="1">
      <alignment vertical="top"/>
    </xf>
    <xf numFmtId="0" fontId="37" fillId="0" borderId="0" xfId="2" applyFont="1" applyFill="1" applyBorder="1" applyAlignment="1">
      <alignment vertical="top" wrapText="1"/>
    </xf>
    <xf numFmtId="0" fontId="21" fillId="0" borderId="0" xfId="2" applyNumberFormat="1" applyFont="1" applyFill="1" applyBorder="1" applyAlignment="1">
      <alignment horizontal="right" vertical="top"/>
    </xf>
    <xf numFmtId="0" fontId="21" fillId="0" borderId="0" xfId="2" applyNumberFormat="1" applyFont="1" applyFill="1" applyBorder="1" applyAlignment="1">
      <alignment horizontal="right" vertical="top" wrapText="1"/>
    </xf>
    <xf numFmtId="0" fontId="18" fillId="0" borderId="1" xfId="2" applyNumberFormat="1" applyFont="1" applyFill="1" applyBorder="1" applyAlignment="1">
      <alignment horizontal="center" vertical="center" wrapText="1"/>
    </xf>
    <xf numFmtId="0" fontId="21" fillId="0" borderId="0" xfId="0" applyFont="1" applyFill="1" applyBorder="1" applyAlignment="1">
      <alignment horizontal="left" vertical="center" wrapText="1"/>
    </xf>
    <xf numFmtId="0" fontId="18" fillId="0" borderId="0" xfId="2" applyFont="1" applyFill="1" applyBorder="1" applyAlignment="1">
      <alignment horizontal="left" vertical="top" wrapText="1"/>
    </xf>
    <xf numFmtId="0" fontId="21" fillId="0" borderId="2" xfId="0" applyFont="1" applyFill="1" applyBorder="1" applyAlignment="1">
      <alignment horizontal="left" vertical="center"/>
    </xf>
    <xf numFmtId="0" fontId="18" fillId="0" borderId="0" xfId="2" applyFont="1" applyFill="1" applyAlignment="1">
      <alignment horizontal="left" vertical="top" wrapText="1"/>
    </xf>
    <xf numFmtId="0" fontId="18" fillId="0" borderId="0" xfId="2" applyFont="1" applyFill="1" applyBorder="1" applyAlignment="1">
      <alignment horizontal="center" vertical="center"/>
    </xf>
    <xf numFmtId="0" fontId="18" fillId="0" borderId="0" xfId="0" applyFont="1" applyFill="1" applyBorder="1" applyAlignment="1">
      <alignment horizontal="right" vertical="center" wrapText="1"/>
    </xf>
    <xf numFmtId="0" fontId="18" fillId="0" borderId="0" xfId="0" applyFont="1" applyFill="1" applyBorder="1" applyAlignment="1">
      <alignment horizontal="right" vertical="center"/>
    </xf>
    <xf numFmtId="0" fontId="18" fillId="0" borderId="0" xfId="2" applyNumberFormat="1" applyFont="1" applyFill="1" applyBorder="1" applyAlignment="1">
      <alignment horizontal="right" vertical="center" wrapText="1"/>
    </xf>
    <xf numFmtId="0" fontId="18" fillId="0" borderId="0" xfId="2" applyFont="1" applyFill="1" applyBorder="1" applyAlignment="1">
      <alignment horizontal="center" vertical="center" wrapText="1"/>
    </xf>
    <xf numFmtId="0" fontId="18" fillId="0" borderId="0" xfId="2" applyFont="1" applyFill="1" applyBorder="1" applyAlignment="1">
      <alignment horizontal="right" vertical="top"/>
    </xf>
    <xf numFmtId="0" fontId="21" fillId="0" borderId="0" xfId="2" applyFont="1" applyFill="1" applyBorder="1" applyAlignment="1">
      <alignment horizontal="right" vertical="center" wrapText="1"/>
    </xf>
    <xf numFmtId="0" fontId="18" fillId="0" borderId="2" xfId="2" applyFont="1" applyFill="1" applyBorder="1" applyAlignment="1">
      <alignment vertical="center"/>
    </xf>
    <xf numFmtId="0" fontId="21" fillId="0" borderId="2" xfId="2" applyFont="1" applyFill="1" applyBorder="1" applyAlignment="1">
      <alignment horizontal="right" vertical="center"/>
    </xf>
    <xf numFmtId="0" fontId="21" fillId="0" borderId="2" xfId="2" applyFont="1" applyFill="1" applyBorder="1" applyAlignment="1">
      <alignment horizontal="right" vertical="center" wrapText="1"/>
    </xf>
    <xf numFmtId="0" fontId="18" fillId="0" borderId="2" xfId="2" applyFont="1" applyFill="1" applyBorder="1" applyAlignment="1">
      <alignment horizontal="right" vertical="center"/>
    </xf>
    <xf numFmtId="0" fontId="18" fillId="0" borderId="0" xfId="2" applyFont="1" applyFill="1" applyAlignment="1">
      <alignment horizontal="center" vertical="center" wrapText="1"/>
    </xf>
    <xf numFmtId="3" fontId="18" fillId="0" borderId="0" xfId="0" applyNumberFormat="1" applyFont="1" applyFill="1" applyBorder="1" applyAlignment="1">
      <alignment vertical="center" wrapText="1"/>
    </xf>
    <xf numFmtId="0" fontId="9" fillId="0" borderId="0" xfId="0" applyFont="1" applyFill="1" applyAlignment="1">
      <alignment vertical="center" wrapText="1"/>
    </xf>
    <xf numFmtId="3" fontId="9" fillId="0" borderId="0" xfId="0" applyNumberFormat="1" applyFont="1" applyFill="1" applyAlignment="1">
      <alignment vertical="center" wrapText="1"/>
    </xf>
    <xf numFmtId="0" fontId="9" fillId="0" borderId="2" xfId="2" applyFont="1" applyFill="1" applyBorder="1" applyAlignment="1">
      <alignment horizontal="left" vertical="top" indent="1"/>
    </xf>
    <xf numFmtId="0" fontId="9" fillId="2" borderId="0" xfId="2" applyFont="1" applyFill="1" applyAlignment="1">
      <alignment horizontal="right" vertical="center"/>
    </xf>
    <xf numFmtId="0" fontId="9" fillId="2" borderId="0" xfId="2" applyFont="1" applyFill="1" applyAlignment="1">
      <alignment horizontal="right" vertical="top"/>
    </xf>
    <xf numFmtId="0" fontId="18" fillId="2" borderId="0" xfId="4" applyFont="1" applyFill="1" applyAlignment="1">
      <alignment vertical="center"/>
    </xf>
    <xf numFmtId="0" fontId="9" fillId="2" borderId="0" xfId="4" applyFont="1" applyFill="1" applyAlignment="1">
      <alignment vertical="center"/>
    </xf>
    <xf numFmtId="0" fontId="9" fillId="2" borderId="0" xfId="4" applyFont="1" applyFill="1" applyAlignment="1">
      <alignment horizontal="right" vertical="center"/>
    </xf>
    <xf numFmtId="0" fontId="16" fillId="2" borderId="0" xfId="2" applyFont="1" applyFill="1" applyAlignment="1">
      <alignment horizontal="right"/>
    </xf>
    <xf numFmtId="0" fontId="18" fillId="0" borderId="0" xfId="0" applyFont="1" applyFill="1" applyAlignment="1">
      <alignment horizontal="left" vertical="top" wrapText="1"/>
    </xf>
    <xf numFmtId="0" fontId="18" fillId="0" borderId="0" xfId="0" applyFont="1" applyFill="1" applyAlignment="1">
      <alignment horizontal="center" vertical="top" wrapText="1"/>
    </xf>
    <xf numFmtId="0" fontId="9" fillId="0" borderId="0" xfId="2" applyFont="1" applyFill="1" applyBorder="1" applyAlignment="1">
      <alignment horizontal="left" vertical="center" textRotation="180"/>
    </xf>
    <xf numFmtId="0" fontId="21" fillId="0" borderId="0" xfId="0" applyFont="1" applyFill="1" applyBorder="1" applyAlignment="1">
      <alignment horizontal="left" vertical="center" wrapText="1"/>
    </xf>
    <xf numFmtId="0" fontId="18" fillId="0" borderId="0" xfId="2" applyFont="1" applyFill="1" applyBorder="1" applyAlignment="1">
      <alignment horizontal="left" vertical="top" wrapText="1"/>
    </xf>
    <xf numFmtId="0" fontId="18" fillId="0" borderId="0" xfId="2" applyFont="1" applyFill="1" applyBorder="1" applyAlignment="1">
      <alignment horizontal="right" vertical="top" wrapText="1"/>
    </xf>
    <xf numFmtId="0" fontId="11" fillId="0" borderId="0" xfId="2" applyFont="1" applyFill="1" applyBorder="1" applyAlignment="1">
      <alignment horizontal="right" vertical="top" wrapText="1"/>
    </xf>
    <xf numFmtId="0" fontId="18" fillId="0" borderId="0" xfId="0" applyFont="1" applyFill="1" applyBorder="1" applyAlignment="1">
      <alignment horizontal="right" vertical="center" wrapText="1"/>
    </xf>
    <xf numFmtId="0" fontId="18" fillId="0" borderId="0" xfId="0" applyFont="1" applyFill="1" applyBorder="1" applyAlignment="1">
      <alignment horizontal="right" vertical="center"/>
    </xf>
    <xf numFmtId="0" fontId="18" fillId="0" borderId="0" xfId="2" applyNumberFormat="1" applyFont="1" applyFill="1" applyBorder="1" applyAlignment="1">
      <alignment horizontal="right" vertical="center" wrapText="1"/>
    </xf>
    <xf numFmtId="0" fontId="18" fillId="0" borderId="0" xfId="0" applyFont="1" applyFill="1" applyBorder="1" applyAlignment="1">
      <alignment horizontal="right" vertical="center" wrapText="1"/>
    </xf>
    <xf numFmtId="0" fontId="18" fillId="0" borderId="0" xfId="0" applyFont="1" applyFill="1" applyBorder="1" applyAlignment="1">
      <alignment horizontal="right" vertical="center" wrapText="1"/>
    </xf>
    <xf numFmtId="0" fontId="18" fillId="0" borderId="0" xfId="2" applyFont="1" applyFill="1" applyBorder="1" applyAlignment="1">
      <alignment horizontal="right" vertical="top" wrapText="1"/>
    </xf>
    <xf numFmtId="165" fontId="9" fillId="0" borderId="3" xfId="1" applyNumberFormat="1" applyFont="1" applyFill="1" applyBorder="1" applyAlignment="1">
      <alignment horizontal="right" vertical="center" wrapText="1"/>
    </xf>
    <xf numFmtId="0" fontId="9" fillId="0" borderId="3" xfId="0" applyFont="1" applyFill="1" applyBorder="1" applyAlignment="1">
      <alignment horizontal="right" vertical="center" wrapText="1"/>
    </xf>
    <xf numFmtId="0" fontId="9" fillId="0" borderId="3" xfId="0" applyFont="1" applyFill="1" applyBorder="1" applyAlignment="1">
      <alignment vertical="center" wrapText="1"/>
    </xf>
    <xf numFmtId="3" fontId="9" fillId="0" borderId="3" xfId="0" applyNumberFormat="1" applyFont="1" applyFill="1" applyBorder="1" applyAlignment="1">
      <alignment horizontal="right" vertical="center" wrapText="1"/>
    </xf>
    <xf numFmtId="0" fontId="18" fillId="0" borderId="0" xfId="2" applyNumberFormat="1" applyFont="1" applyFill="1" applyBorder="1" applyAlignment="1">
      <alignment vertical="top"/>
    </xf>
    <xf numFmtId="166" fontId="19" fillId="0" borderId="0" xfId="16" applyNumberFormat="1" applyFont="1" applyAlignment="1">
      <alignment horizontal="right" wrapText="1"/>
    </xf>
    <xf numFmtId="166" fontId="19" fillId="0" borderId="0" xfId="16" applyNumberFormat="1" applyFont="1" applyAlignment="1">
      <alignment horizontal="right" vertical="center" wrapText="1"/>
    </xf>
    <xf numFmtId="1" fontId="19" fillId="0" borderId="0" xfId="16" applyNumberFormat="1" applyFont="1" applyAlignment="1">
      <alignment horizontal="right" vertical="center" wrapText="1"/>
    </xf>
    <xf numFmtId="0" fontId="9" fillId="0" borderId="0" xfId="2" applyFont="1" applyFill="1" applyBorder="1" applyAlignment="1">
      <alignment horizontal="left" textRotation="180"/>
    </xf>
    <xf numFmtId="0" fontId="9" fillId="0" borderId="2" xfId="2" applyFont="1" applyFill="1" applyBorder="1" applyAlignment="1">
      <alignment horizontal="left" vertical="top" textRotation="180"/>
    </xf>
    <xf numFmtId="0" fontId="10" fillId="0" borderId="0" xfId="2" applyFont="1" applyFill="1" applyBorder="1" applyAlignment="1">
      <alignment vertical="top"/>
    </xf>
    <xf numFmtId="0" fontId="25" fillId="0" borderId="0" xfId="2" applyFont="1" applyFill="1" applyBorder="1" applyAlignment="1">
      <alignment horizontal="right" wrapText="1"/>
    </xf>
    <xf numFmtId="0" fontId="25" fillId="2" borderId="0" xfId="2" applyFont="1" applyFill="1" applyBorder="1" applyAlignment="1">
      <alignment horizontal="right" wrapText="1"/>
    </xf>
    <xf numFmtId="0" fontId="18" fillId="0" borderId="1" xfId="2" applyFont="1" applyFill="1" applyBorder="1" applyAlignment="1">
      <alignment horizontal="center" vertical="center"/>
    </xf>
    <xf numFmtId="0" fontId="18" fillId="0" borderId="3" xfId="2" applyFont="1" applyFill="1" applyBorder="1" applyAlignment="1">
      <alignment horizontal="center" vertical="center"/>
    </xf>
    <xf numFmtId="0" fontId="18" fillId="0" borderId="1" xfId="2" applyNumberFormat="1" applyFont="1" applyFill="1" applyBorder="1" applyAlignment="1">
      <alignment horizontal="center" vertical="center" wrapText="1"/>
    </xf>
    <xf numFmtId="0" fontId="18" fillId="0" borderId="3" xfId="2" applyNumberFormat="1" applyFont="1" applyFill="1" applyBorder="1" applyAlignment="1">
      <alignment horizontal="center" vertical="center" wrapText="1"/>
    </xf>
    <xf numFmtId="0" fontId="18" fillId="0" borderId="0" xfId="0" applyFont="1" applyFill="1" applyAlignment="1">
      <alignment horizontal="center" vertical="top" wrapText="1"/>
    </xf>
    <xf numFmtId="0" fontId="9" fillId="0" borderId="0" xfId="2" applyFont="1" applyFill="1" applyBorder="1" applyAlignment="1">
      <alignment horizontal="left" vertical="center" textRotation="180"/>
    </xf>
    <xf numFmtId="0" fontId="21" fillId="0" borderId="1"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0" xfId="0" applyFont="1" applyFill="1" applyAlignment="1">
      <alignment horizontal="center" vertical="top" wrapText="1"/>
    </xf>
    <xf numFmtId="0" fontId="18" fillId="0" borderId="0" xfId="0" applyFont="1" applyFill="1" applyBorder="1" applyAlignment="1">
      <alignment horizontal="right" vertical="top" wrapText="1"/>
    </xf>
    <xf numFmtId="0" fontId="18" fillId="0" borderId="0" xfId="2" applyNumberFormat="1" applyFont="1" applyFill="1" applyBorder="1" applyAlignment="1">
      <alignment horizontal="right" vertical="top" wrapText="1"/>
    </xf>
    <xf numFmtId="0" fontId="9" fillId="0" borderId="0" xfId="2" applyFont="1" applyFill="1" applyBorder="1" applyAlignment="1">
      <alignment horizontal="left" vertical="top" wrapText="1"/>
    </xf>
    <xf numFmtId="0" fontId="11" fillId="0" borderId="0" xfId="2" applyNumberFormat="1" applyFont="1" applyFill="1" applyBorder="1" applyAlignment="1">
      <alignment horizontal="left" vertical="top" wrapText="1"/>
    </xf>
    <xf numFmtId="0" fontId="12" fillId="0" borderId="0" xfId="2" applyFont="1" applyFill="1" applyBorder="1" applyAlignment="1">
      <alignment horizontal="left" wrapText="1"/>
    </xf>
    <xf numFmtId="0" fontId="24" fillId="0" borderId="0" xfId="2" applyFont="1" applyFill="1" applyBorder="1" applyAlignment="1">
      <alignment horizontal="left" vertical="center" textRotation="180"/>
    </xf>
    <xf numFmtId="0" fontId="21" fillId="0" borderId="0" xfId="0" applyFont="1" applyFill="1" applyBorder="1" applyAlignment="1">
      <alignment horizontal="left" vertical="center"/>
    </xf>
    <xf numFmtId="0" fontId="21" fillId="0" borderId="2" xfId="0" applyFont="1" applyFill="1" applyBorder="1" applyAlignment="1">
      <alignment horizontal="left" vertical="center"/>
    </xf>
    <xf numFmtId="0" fontId="18" fillId="0" borderId="0" xfId="2" applyFont="1" applyFill="1" applyBorder="1" applyAlignment="1">
      <alignment horizontal="left" vertical="top" wrapText="1"/>
    </xf>
    <xf numFmtId="0" fontId="30" fillId="0" borderId="0" xfId="2" applyFont="1" applyFill="1" applyBorder="1" applyAlignment="1">
      <alignment horizontal="left" vertical="top" wrapText="1"/>
    </xf>
    <xf numFmtId="0" fontId="22" fillId="0" borderId="0" xfId="2" applyFont="1" applyFill="1" applyBorder="1" applyAlignment="1">
      <alignment horizontal="left" vertical="center" textRotation="180"/>
    </xf>
    <xf numFmtId="0" fontId="21" fillId="0" borderId="0" xfId="2" applyFont="1" applyFill="1" applyBorder="1" applyAlignment="1">
      <alignment horizontal="left" vertical="top" wrapText="1"/>
    </xf>
    <xf numFmtId="0" fontId="12" fillId="2" borderId="0" xfId="2" applyFont="1" applyFill="1" applyBorder="1" applyAlignment="1">
      <alignment horizontal="left" wrapText="1"/>
    </xf>
    <xf numFmtId="0" fontId="18" fillId="0" borderId="5"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18" fillId="0" borderId="0" xfId="0" applyFont="1" applyFill="1" applyBorder="1" applyAlignment="1">
      <alignment horizontal="right" vertical="top"/>
    </xf>
    <xf numFmtId="0" fontId="18" fillId="0" borderId="2" xfId="0" applyFont="1" applyFill="1" applyBorder="1" applyAlignment="1">
      <alignment horizontal="right" vertical="top"/>
    </xf>
    <xf numFmtId="0" fontId="18" fillId="0" borderId="2" xfId="2" applyNumberFormat="1" applyFont="1" applyFill="1" applyBorder="1" applyAlignment="1">
      <alignment horizontal="right" vertical="top" wrapText="1"/>
    </xf>
    <xf numFmtId="0" fontId="18" fillId="0" borderId="2" xfId="0" applyFont="1" applyFill="1" applyBorder="1" applyAlignment="1">
      <alignment horizontal="right" vertical="top" wrapText="1"/>
    </xf>
    <xf numFmtId="0" fontId="11" fillId="2" borderId="0" xfId="2" applyNumberFormat="1" applyFont="1" applyFill="1" applyBorder="1" applyAlignment="1">
      <alignment horizontal="left" vertical="top" wrapText="1"/>
    </xf>
    <xf numFmtId="0" fontId="18" fillId="0" borderId="0" xfId="0" applyFont="1" applyFill="1" applyAlignment="1">
      <alignment horizontal="center" vertical="center"/>
    </xf>
    <xf numFmtId="0" fontId="38" fillId="0" borderId="0" xfId="2" applyFont="1" applyFill="1" applyBorder="1" applyAlignment="1">
      <alignment horizontal="left" vertical="top" wrapText="1"/>
    </xf>
    <xf numFmtId="0" fontId="21" fillId="0" borderId="0" xfId="2" applyFont="1" applyFill="1" applyBorder="1" applyAlignment="1">
      <alignment horizontal="left" wrapText="1"/>
    </xf>
    <xf numFmtId="0" fontId="18" fillId="0" borderId="0" xfId="2" applyNumberFormat="1" applyFont="1" applyFill="1" applyBorder="1" applyAlignment="1">
      <alignment horizontal="left" vertical="top" wrapText="1"/>
    </xf>
    <xf numFmtId="0" fontId="37" fillId="0" borderId="0" xfId="2" applyFont="1" applyFill="1" applyBorder="1" applyAlignment="1">
      <alignment horizontal="left" vertical="top" wrapText="1"/>
    </xf>
    <xf numFmtId="0" fontId="18" fillId="0" borderId="4" xfId="2" applyNumberFormat="1" applyFont="1" applyFill="1" applyBorder="1" applyAlignment="1">
      <alignment horizontal="center" vertical="center" wrapText="1"/>
    </xf>
    <xf numFmtId="0" fontId="21" fillId="0" borderId="0" xfId="0" applyFont="1" applyFill="1" applyAlignment="1">
      <alignment horizontal="center" vertical="center" wrapText="1"/>
    </xf>
    <xf numFmtId="0" fontId="22" fillId="0" borderId="0" xfId="2" applyFont="1" applyFill="1" applyAlignment="1">
      <alignment horizontal="left" vertical="center" textRotation="180"/>
    </xf>
    <xf numFmtId="0" fontId="18" fillId="0" borderId="1" xfId="2" applyFont="1" applyFill="1" applyBorder="1" applyAlignment="1">
      <alignment horizontal="center" vertical="center" wrapText="1"/>
    </xf>
    <xf numFmtId="0" fontId="18" fillId="0" borderId="0" xfId="2" applyFont="1" applyFill="1" applyAlignment="1">
      <alignment horizontal="left" vertical="top" wrapText="1"/>
    </xf>
    <xf numFmtId="0" fontId="21" fillId="0" borderId="0" xfId="2" applyFont="1" applyFill="1" applyAlignment="1">
      <alignment horizontal="left" vertical="top" wrapText="1"/>
    </xf>
    <xf numFmtId="0" fontId="18" fillId="0" borderId="0" xfId="2" applyFont="1" applyFill="1" applyBorder="1" applyAlignment="1">
      <alignment horizontal="right" vertical="top" wrapText="1"/>
    </xf>
    <xf numFmtId="0" fontId="11" fillId="2" borderId="0" xfId="2" applyFont="1" applyFill="1" applyAlignment="1">
      <alignment horizontal="left" vertical="top" wrapText="1"/>
    </xf>
    <xf numFmtId="0" fontId="12" fillId="2" borderId="0" xfId="2" applyFont="1" applyFill="1" applyAlignment="1">
      <alignment horizontal="left" wrapText="1"/>
    </xf>
    <xf numFmtId="0" fontId="11" fillId="0" borderId="0" xfId="0" applyFont="1" applyFill="1" applyBorder="1" applyAlignment="1">
      <alignment horizontal="right" vertical="top" wrapText="1"/>
    </xf>
    <xf numFmtId="0" fontId="11" fillId="0" borderId="0" xfId="2" applyFont="1" applyFill="1" applyBorder="1" applyAlignment="1">
      <alignment horizontal="right" vertical="top" wrapText="1"/>
    </xf>
    <xf numFmtId="0" fontId="18" fillId="2" borderId="0" xfId="2" applyFont="1" applyFill="1" applyBorder="1" applyAlignment="1">
      <alignment horizontal="left" vertical="top" wrapText="1"/>
    </xf>
    <xf numFmtId="0" fontId="29" fillId="2" borderId="0" xfId="2" applyFont="1" applyFill="1" applyBorder="1" applyAlignment="1">
      <alignment horizontal="left" vertical="top" wrapText="1"/>
    </xf>
    <xf numFmtId="0" fontId="21" fillId="2" borderId="0" xfId="2" applyFont="1" applyFill="1" applyBorder="1" applyAlignment="1">
      <alignment horizontal="left" vertical="top" wrapText="1"/>
    </xf>
    <xf numFmtId="0" fontId="18" fillId="0" borderId="5" xfId="2" applyFont="1" applyFill="1" applyBorder="1" applyAlignment="1">
      <alignment horizontal="center" vertical="center"/>
    </xf>
    <xf numFmtId="0" fontId="18" fillId="0" borderId="5" xfId="2" applyNumberFormat="1" applyFont="1" applyFill="1" applyBorder="1" applyAlignment="1">
      <alignment horizontal="center" vertical="center" wrapText="1"/>
    </xf>
    <xf numFmtId="0" fontId="9" fillId="2" borderId="0" xfId="2" applyFont="1" applyFill="1" applyBorder="1" applyAlignment="1">
      <alignment horizontal="left" vertical="center" textRotation="180"/>
    </xf>
    <xf numFmtId="0" fontId="18" fillId="0" borderId="0" xfId="2" applyFont="1" applyFill="1" applyBorder="1" applyAlignment="1">
      <alignment horizontal="center" vertical="center"/>
    </xf>
    <xf numFmtId="0" fontId="21" fillId="0" borderId="3" xfId="2" applyFont="1" applyFill="1" applyBorder="1" applyAlignment="1">
      <alignment horizontal="center" vertical="center" wrapText="1"/>
    </xf>
    <xf numFmtId="0" fontId="18" fillId="0" borderId="0" xfId="2" applyNumberFormat="1" applyFont="1" applyFill="1" applyBorder="1" applyAlignment="1">
      <alignment horizontal="center" vertical="center"/>
    </xf>
    <xf numFmtId="0" fontId="21" fillId="0" borderId="3" xfId="2" applyNumberFormat="1" applyFont="1" applyFill="1" applyBorder="1" applyAlignment="1">
      <alignment horizontal="center" vertical="center" wrapText="1"/>
    </xf>
    <xf numFmtId="0" fontId="21" fillId="0" borderId="3" xfId="2" applyNumberFormat="1" applyFont="1" applyFill="1" applyBorder="1" applyAlignment="1">
      <alignment horizontal="center" vertical="center"/>
    </xf>
    <xf numFmtId="0" fontId="18" fillId="0" borderId="0" xfId="2" applyFont="1" applyFill="1" applyBorder="1" applyAlignment="1">
      <alignment horizontal="left" vertical="center" wrapText="1"/>
    </xf>
    <xf numFmtId="0" fontId="18" fillId="0" borderId="0" xfId="2" applyFont="1" applyFill="1" applyBorder="1" applyAlignment="1">
      <alignment horizontal="center"/>
    </xf>
    <xf numFmtId="0" fontId="18" fillId="0" borderId="0" xfId="2" applyNumberFormat="1" applyFont="1" applyFill="1" applyBorder="1" applyAlignment="1">
      <alignment horizontal="center"/>
    </xf>
    <xf numFmtId="0" fontId="21" fillId="0" borderId="3" xfId="2" applyFont="1" applyFill="1" applyBorder="1" applyAlignment="1">
      <alignment horizontal="center" vertical="top" wrapText="1"/>
    </xf>
    <xf numFmtId="0" fontId="21" fillId="0" borderId="3" xfId="2" applyNumberFormat="1" applyFont="1" applyFill="1" applyBorder="1" applyAlignment="1">
      <alignment horizontal="center" vertical="top" wrapText="1"/>
    </xf>
    <xf numFmtId="0" fontId="18" fillId="0" borderId="5" xfId="2" applyNumberFormat="1" applyFont="1" applyFill="1" applyBorder="1" applyAlignment="1">
      <alignment horizontal="right" vertical="top" wrapText="1"/>
    </xf>
    <xf numFmtId="0" fontId="18" fillId="0" borderId="5" xfId="0" applyFont="1" applyFill="1" applyBorder="1" applyAlignment="1">
      <alignment horizontal="right" vertical="top" wrapText="1"/>
    </xf>
    <xf numFmtId="0" fontId="18" fillId="0" borderId="0" xfId="0" applyFont="1" applyFill="1" applyBorder="1" applyAlignment="1">
      <alignment horizontal="right" vertical="center" wrapText="1"/>
    </xf>
    <xf numFmtId="0" fontId="18" fillId="0" borderId="0" xfId="0" applyFont="1" applyFill="1" applyBorder="1" applyAlignment="1">
      <alignment horizontal="right" vertical="center"/>
    </xf>
    <xf numFmtId="0" fontId="18" fillId="0" borderId="2" xfId="0" applyFont="1" applyFill="1" applyBorder="1" applyAlignment="1">
      <alignment horizontal="right" vertical="center"/>
    </xf>
    <xf numFmtId="0" fontId="18" fillId="0" borderId="2" xfId="0" applyFont="1" applyFill="1" applyBorder="1" applyAlignment="1">
      <alignment horizontal="right" vertical="center" wrapText="1"/>
    </xf>
    <xf numFmtId="0" fontId="18" fillId="0" borderId="5" xfId="0" applyFont="1" applyFill="1" applyBorder="1" applyAlignment="1">
      <alignment horizontal="right" vertical="center" wrapText="1"/>
    </xf>
    <xf numFmtId="0" fontId="18" fillId="0" borderId="0" xfId="2" applyNumberFormat="1" applyFont="1" applyFill="1" applyBorder="1" applyAlignment="1">
      <alignment horizontal="right" vertical="center" wrapText="1"/>
    </xf>
    <xf numFmtId="0" fontId="18" fillId="0" borderId="2" xfId="2" applyNumberFormat="1" applyFont="1" applyFill="1" applyBorder="1" applyAlignment="1">
      <alignment horizontal="right" vertical="center" wrapText="1"/>
    </xf>
    <xf numFmtId="0" fontId="18" fillId="0" borderId="0" xfId="2" applyFont="1" applyFill="1" applyAlignment="1">
      <alignment horizontal="center" vertical="center"/>
    </xf>
    <xf numFmtId="0" fontId="21" fillId="0" borderId="0" xfId="2" applyFont="1" applyFill="1" applyAlignment="1">
      <alignment horizontal="center" vertical="center"/>
    </xf>
    <xf numFmtId="0" fontId="21" fillId="0" borderId="6" xfId="2" applyFont="1" applyFill="1" applyBorder="1" applyAlignment="1">
      <alignment horizontal="left" vertical="center" wrapText="1"/>
    </xf>
    <xf numFmtId="0" fontId="21" fillId="0" borderId="0" xfId="2" applyFont="1" applyFill="1" applyBorder="1" applyAlignment="1">
      <alignment horizontal="left" vertical="center"/>
    </xf>
    <xf numFmtId="0" fontId="21" fillId="0" borderId="8" xfId="2" applyFont="1" applyFill="1" applyBorder="1" applyAlignment="1">
      <alignment horizontal="left" vertical="center"/>
    </xf>
    <xf numFmtId="0" fontId="18" fillId="0" borderId="6" xfId="2" applyFont="1" applyFill="1" applyBorder="1" applyAlignment="1">
      <alignment horizontal="center" vertical="center"/>
    </xf>
    <xf numFmtId="0" fontId="18" fillId="0" borderId="7" xfId="2" applyFont="1" applyFill="1" applyBorder="1" applyAlignment="1">
      <alignment horizontal="center" vertical="center"/>
    </xf>
    <xf numFmtId="0" fontId="18" fillId="0" borderId="6" xfId="2" applyNumberFormat="1" applyFont="1" applyFill="1" applyBorder="1" applyAlignment="1">
      <alignment horizontal="center" vertical="center" wrapText="1"/>
    </xf>
    <xf numFmtId="0" fontId="18" fillId="0" borderId="7" xfId="2" applyNumberFormat="1" applyFont="1" applyFill="1" applyBorder="1" applyAlignment="1">
      <alignment horizontal="center" vertical="center" wrapText="1"/>
    </xf>
    <xf numFmtId="0" fontId="21" fillId="0" borderId="0" xfId="2" applyFont="1" applyFill="1" applyAlignment="1">
      <alignment horizontal="center" vertical="center" wrapText="1"/>
    </xf>
    <xf numFmtId="0" fontId="18" fillId="0" borderId="0" xfId="2" applyFont="1" applyFill="1" applyAlignment="1">
      <alignment horizontal="center" vertical="top" wrapText="1"/>
    </xf>
    <xf numFmtId="0" fontId="21" fillId="0" borderId="0" xfId="2" applyFont="1" applyFill="1" applyAlignment="1">
      <alignment horizontal="center" vertical="top" wrapText="1"/>
    </xf>
    <xf numFmtId="0" fontId="19" fillId="0" borderId="5" xfId="15" applyFont="1" applyBorder="1" applyAlignment="1">
      <alignment horizontal="right" vertical="center" wrapText="1"/>
    </xf>
    <xf numFmtId="0" fontId="19" fillId="0" borderId="0" xfId="15" applyFont="1" applyBorder="1" applyAlignment="1">
      <alignment horizontal="right" vertical="center" wrapText="1"/>
    </xf>
    <xf numFmtId="0" fontId="19" fillId="0" borderId="0" xfId="15" applyFont="1" applyAlignment="1">
      <alignment horizontal="center"/>
    </xf>
    <xf numFmtId="0" fontId="20" fillId="0" borderId="0" xfId="15" applyFont="1" applyAlignment="1">
      <alignment horizontal="center"/>
    </xf>
    <xf numFmtId="0" fontId="19" fillId="0" borderId="1" xfId="15" applyFont="1" applyBorder="1" applyAlignment="1">
      <alignment horizontal="center" vertical="center"/>
    </xf>
    <xf numFmtId="0" fontId="20" fillId="0" borderId="3" xfId="15" applyFont="1" applyBorder="1" applyAlignment="1">
      <alignment horizontal="center" vertical="center"/>
    </xf>
    <xf numFmtId="0" fontId="19" fillId="0" borderId="0" xfId="15" applyFont="1" applyBorder="1" applyAlignment="1">
      <alignment horizontal="right" vertical="center"/>
    </xf>
    <xf numFmtId="0" fontId="19" fillId="0" borderId="0" xfId="15" applyFont="1" applyAlignment="1">
      <alignment horizontal="center" vertical="center"/>
    </xf>
    <xf numFmtId="0" fontId="20" fillId="0" borderId="0" xfId="15" applyFont="1" applyAlignment="1">
      <alignment horizontal="center" vertical="center"/>
    </xf>
    <xf numFmtId="0" fontId="19" fillId="0" borderId="1" xfId="15" applyFont="1" applyBorder="1" applyAlignment="1">
      <alignment horizontal="center"/>
    </xf>
    <xf numFmtId="0" fontId="20" fillId="0" borderId="3" xfId="15" applyFont="1" applyBorder="1" applyAlignment="1">
      <alignment horizontal="center" vertical="top"/>
    </xf>
  </cellXfs>
  <cellStyles count="19">
    <cellStyle name="Comma" xfId="1" builtinId="3"/>
    <cellStyle name="Comma 2" xfId="3" xr:uid="{00000000-0005-0000-0000-000001000000}"/>
    <cellStyle name="Comma 2 3" xfId="6" xr:uid="{00000000-0005-0000-0000-000002000000}"/>
    <cellStyle name="Comma 2 3 2" xfId="8" xr:uid="{00000000-0005-0000-0000-000003000000}"/>
    <cellStyle name="Comma 2 3 3" xfId="10" xr:uid="{00000000-0005-0000-0000-000004000000}"/>
    <cellStyle name="Comma 2 3 3 2" xfId="11" xr:uid="{00000000-0005-0000-0000-000005000000}"/>
    <cellStyle name="Comma 2 3 3 3" xfId="12" xr:uid="{00000000-0005-0000-0000-000006000000}"/>
    <cellStyle name="Comma 2 3 3 4" xfId="14" xr:uid="{00000000-0005-0000-0000-000007000000}"/>
    <cellStyle name="Comma 2 3 3 5" xfId="18" xr:uid="{00000000-0005-0000-0000-000008000000}"/>
    <cellStyle name="Comma 3" xfId="5" xr:uid="{00000000-0005-0000-0000-000009000000}"/>
    <cellStyle name="Comma 4" xfId="7" xr:uid="{00000000-0005-0000-0000-00000A000000}"/>
    <cellStyle name="Comma 5" xfId="9" xr:uid="{00000000-0005-0000-0000-00000B000000}"/>
    <cellStyle name="Comma 6" xfId="16" xr:uid="{00000000-0005-0000-0000-00000C000000}"/>
    <cellStyle name="Normal" xfId="0" builtinId="0"/>
    <cellStyle name="Normal 17" xfId="4" xr:uid="{00000000-0005-0000-0000-00000E000000}"/>
    <cellStyle name="Normal 2" xfId="13" xr:uid="{00000000-0005-0000-0000-00000F000000}"/>
    <cellStyle name="Normal 2 2" xfId="2" xr:uid="{00000000-0005-0000-0000-000010000000}"/>
    <cellStyle name="Normal 3" xfId="15" xr:uid="{00000000-0005-0000-0000-000011000000}"/>
    <cellStyle name="Normal 4" xfId="17" xr:uid="{00000000-0005-0000-0000-000012000000}"/>
  </cellStyles>
  <dxfs count="0"/>
  <tableStyles count="0" defaultTableStyle="TableStyleMedium2" defaultPivotStyle="PivotStyleLight16"/>
  <colors>
    <mruColors>
      <color rgb="FFDAAB00"/>
      <color rgb="FFCC99FF"/>
      <color rgb="FFFF99FF"/>
      <color rgb="FFA59679"/>
      <color rgb="FF000000"/>
      <color rgb="FFCCCCFF"/>
      <color rgb="FF9966FF"/>
      <color rgb="FFCC66FF"/>
      <color rgb="FFFADA5E"/>
      <color rgb="FF27A7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55"/>
  <sheetViews>
    <sheetView view="pageBreakPreview" topLeftCell="B1" zoomScale="80" zoomScaleNormal="70" zoomScaleSheetLayoutView="80" workbookViewId="0">
      <selection activeCell="C24" sqref="C24"/>
    </sheetView>
  </sheetViews>
  <sheetFormatPr defaultColWidth="20.6640625" defaultRowHeight="13.2" x14ac:dyDescent="0.25"/>
  <cols>
    <col min="1" max="1" width="2.6640625" style="10" customWidth="1"/>
    <col min="2" max="2" width="35.6640625" style="202" customWidth="1"/>
    <col min="3" max="3" width="12.6640625" style="202" customWidth="1"/>
    <col min="4" max="4" width="13.6640625" style="202" customWidth="1"/>
    <col min="5" max="7" width="12.6640625" style="202" customWidth="1"/>
    <col min="8" max="8" width="8.6640625" style="202" customWidth="1"/>
    <col min="9" max="9" width="12.6640625" style="71" customWidth="1"/>
    <col min="10" max="10" width="13.6640625" style="71" customWidth="1"/>
    <col min="11" max="13" width="12.6640625" style="71" customWidth="1"/>
    <col min="14" max="14" width="15.6640625" style="16" customWidth="1"/>
    <col min="15" max="15" width="15.6640625" style="8" customWidth="1"/>
    <col min="16" max="16" width="5.6640625" style="8" customWidth="1"/>
    <col min="17" max="16384" width="20.6640625" style="1"/>
  </cols>
  <sheetData>
    <row r="1" spans="1:19" ht="16.5" customHeight="1" x14ac:dyDescent="0.25"/>
    <row r="2" spans="1:19" ht="15" customHeight="1" x14ac:dyDescent="0.25">
      <c r="A2" s="614"/>
      <c r="B2" s="613" t="s">
        <v>145</v>
      </c>
      <c r="C2" s="613"/>
      <c r="D2" s="613"/>
      <c r="E2" s="613"/>
      <c r="F2" s="613"/>
      <c r="G2" s="613"/>
      <c r="H2" s="613"/>
      <c r="I2" s="613"/>
      <c r="J2" s="613"/>
      <c r="K2" s="613"/>
      <c r="L2" s="613"/>
      <c r="M2" s="613"/>
      <c r="N2" s="165"/>
      <c r="O2" s="165"/>
      <c r="P2" s="165"/>
    </row>
    <row r="3" spans="1:19" ht="15" customHeight="1" x14ac:dyDescent="0.25">
      <c r="A3" s="614"/>
      <c r="B3" s="618" t="s">
        <v>146</v>
      </c>
      <c r="C3" s="618"/>
      <c r="D3" s="618"/>
      <c r="E3" s="618"/>
      <c r="F3" s="618"/>
      <c r="G3" s="618"/>
      <c r="H3" s="618"/>
      <c r="I3" s="618"/>
      <c r="J3" s="618"/>
      <c r="K3" s="618"/>
      <c r="L3" s="618"/>
      <c r="M3" s="618"/>
      <c r="N3" s="165"/>
      <c r="O3" s="165"/>
      <c r="P3" s="165"/>
    </row>
    <row r="4" spans="1:19" ht="12" customHeight="1" thickBot="1" x14ac:dyDescent="0.3">
      <c r="A4" s="614"/>
      <c r="B4" s="166"/>
      <c r="C4" s="166"/>
      <c r="D4" s="166"/>
      <c r="E4" s="166"/>
      <c r="F4" s="166"/>
      <c r="G4" s="166"/>
      <c r="H4" s="166"/>
      <c r="I4" s="167"/>
      <c r="J4" s="167"/>
      <c r="K4" s="167"/>
      <c r="L4" s="167"/>
      <c r="M4" s="167"/>
      <c r="N4" s="166"/>
      <c r="O4" s="166"/>
      <c r="P4" s="166"/>
    </row>
    <row r="5" spans="1:19" ht="18" customHeight="1" x14ac:dyDescent="0.25">
      <c r="A5" s="614"/>
      <c r="B5" s="615" t="s">
        <v>36</v>
      </c>
      <c r="C5" s="609">
        <v>2022</v>
      </c>
      <c r="D5" s="609"/>
      <c r="E5" s="609"/>
      <c r="F5" s="609"/>
      <c r="G5" s="609"/>
      <c r="H5" s="429"/>
      <c r="I5" s="611">
        <v>2023</v>
      </c>
      <c r="J5" s="611"/>
      <c r="K5" s="611"/>
      <c r="L5" s="611"/>
      <c r="M5" s="611"/>
      <c r="N5" s="168"/>
      <c r="O5" s="168"/>
      <c r="P5" s="166"/>
      <c r="Q5" s="169"/>
      <c r="R5" s="10"/>
      <c r="S5" s="10"/>
    </row>
    <row r="6" spans="1:19" ht="18" customHeight="1" x14ac:dyDescent="0.25">
      <c r="A6" s="614"/>
      <c r="B6" s="616"/>
      <c r="C6" s="610"/>
      <c r="D6" s="610"/>
      <c r="E6" s="610"/>
      <c r="F6" s="610"/>
      <c r="G6" s="610"/>
      <c r="H6" s="170"/>
      <c r="I6" s="612"/>
      <c r="J6" s="612"/>
      <c r="K6" s="612"/>
      <c r="L6" s="612"/>
      <c r="M6" s="612"/>
      <c r="N6" s="168"/>
      <c r="O6" s="168"/>
      <c r="P6" s="166"/>
      <c r="Q6" s="169"/>
      <c r="R6" s="10"/>
      <c r="S6" s="10"/>
    </row>
    <row r="7" spans="1:19" ht="7.95" customHeight="1" x14ac:dyDescent="0.25">
      <c r="A7" s="614"/>
      <c r="B7" s="616"/>
      <c r="C7" s="208"/>
      <c r="D7" s="208"/>
      <c r="E7" s="208"/>
      <c r="F7" s="208"/>
      <c r="G7" s="208"/>
      <c r="H7" s="170"/>
      <c r="I7" s="426"/>
      <c r="J7" s="426"/>
      <c r="K7" s="426"/>
      <c r="L7" s="426"/>
      <c r="M7" s="426"/>
      <c r="N7" s="168"/>
      <c r="O7" s="168"/>
      <c r="P7" s="166"/>
      <c r="Q7" s="169"/>
      <c r="R7" s="10"/>
      <c r="S7" s="10"/>
    </row>
    <row r="8" spans="1:19" ht="22.2" customHeight="1" x14ac:dyDescent="0.25">
      <c r="A8" s="614"/>
      <c r="B8" s="616"/>
      <c r="C8" s="619" t="s">
        <v>39</v>
      </c>
      <c r="D8" s="212" t="s">
        <v>19</v>
      </c>
      <c r="E8" s="620" t="s">
        <v>40</v>
      </c>
      <c r="F8" s="620" t="s">
        <v>41</v>
      </c>
      <c r="G8" s="620" t="s">
        <v>42</v>
      </c>
      <c r="H8" s="172"/>
      <c r="I8" s="619" t="s">
        <v>39</v>
      </c>
      <c r="J8" s="212" t="s">
        <v>19</v>
      </c>
      <c r="K8" s="620" t="s">
        <v>40</v>
      </c>
      <c r="L8" s="620" t="s">
        <v>41</v>
      </c>
      <c r="M8" s="620" t="s">
        <v>42</v>
      </c>
      <c r="N8" s="168"/>
      <c r="O8" s="168"/>
      <c r="P8" s="173"/>
      <c r="Q8" s="10"/>
      <c r="R8" s="10"/>
      <c r="S8" s="10"/>
    </row>
    <row r="9" spans="1:19" ht="22.2" customHeight="1" x14ac:dyDescent="0.25">
      <c r="A9" s="614"/>
      <c r="B9" s="616"/>
      <c r="C9" s="619"/>
      <c r="D9" s="209"/>
      <c r="E9" s="620"/>
      <c r="F9" s="620"/>
      <c r="G9" s="620"/>
      <c r="H9" s="210"/>
      <c r="I9" s="619"/>
      <c r="J9" s="209"/>
      <c r="K9" s="620"/>
      <c r="L9" s="620"/>
      <c r="M9" s="620"/>
      <c r="N9" s="168"/>
      <c r="O9" s="168"/>
      <c r="P9" s="173"/>
      <c r="Q9" s="10"/>
      <c r="R9" s="10"/>
      <c r="S9" s="10"/>
    </row>
    <row r="10" spans="1:19" ht="7.95" customHeight="1" thickBot="1" x14ac:dyDescent="0.3">
      <c r="A10" s="614"/>
      <c r="B10" s="617"/>
      <c r="C10" s="211"/>
      <c r="D10" s="211"/>
      <c r="E10" s="211"/>
      <c r="F10" s="211"/>
      <c r="G10" s="211"/>
      <c r="H10" s="211"/>
      <c r="I10" s="211"/>
      <c r="J10" s="211"/>
      <c r="K10" s="211"/>
      <c r="L10" s="211"/>
      <c r="M10" s="211"/>
      <c r="N10" s="178"/>
      <c r="O10" s="168"/>
      <c r="P10" s="173"/>
      <c r="Q10" s="10"/>
      <c r="R10" s="10"/>
      <c r="S10" s="10"/>
    </row>
    <row r="11" spans="1:19" ht="15" customHeight="1" x14ac:dyDescent="0.25">
      <c r="A11" s="614"/>
      <c r="B11" s="197"/>
      <c r="C11" s="181"/>
      <c r="D11" s="181"/>
      <c r="E11" s="181"/>
      <c r="F11" s="181"/>
      <c r="G11" s="181"/>
      <c r="H11" s="181"/>
      <c r="I11" s="172"/>
      <c r="J11" s="172"/>
      <c r="K11" s="172"/>
      <c r="L11" s="172"/>
      <c r="M11" s="172"/>
      <c r="N11" s="181"/>
      <c r="O11" s="181"/>
      <c r="P11" s="181"/>
    </row>
    <row r="12" spans="1:19" s="33" customFormat="1" ht="21.9" customHeight="1" x14ac:dyDescent="0.25">
      <c r="A12" s="614"/>
      <c r="B12" s="182" t="s">
        <v>0</v>
      </c>
      <c r="C12" s="183">
        <v>5327</v>
      </c>
      <c r="D12" s="183">
        <v>3278</v>
      </c>
      <c r="E12" s="183">
        <v>1979</v>
      </c>
      <c r="F12" s="184">
        <v>43</v>
      </c>
      <c r="G12" s="184">
        <v>27</v>
      </c>
      <c r="H12" s="185"/>
      <c r="I12" s="183">
        <v>4905</v>
      </c>
      <c r="J12" s="183">
        <v>3055</v>
      </c>
      <c r="K12" s="183">
        <v>1788</v>
      </c>
      <c r="L12" s="184">
        <v>42</v>
      </c>
      <c r="M12" s="184">
        <v>20</v>
      </c>
      <c r="N12" s="186"/>
      <c r="O12" s="186"/>
      <c r="P12" s="186"/>
    </row>
    <row r="13" spans="1:19" s="33" customFormat="1" ht="15" customHeight="1" x14ac:dyDescent="0.25">
      <c r="A13" s="614"/>
      <c r="B13" s="199"/>
      <c r="C13" s="200"/>
      <c r="D13" s="200"/>
      <c r="E13" s="200"/>
      <c r="F13" s="201"/>
      <c r="G13" s="201"/>
      <c r="H13" s="430"/>
      <c r="I13" s="200"/>
      <c r="J13" s="200"/>
      <c r="K13" s="200"/>
      <c r="L13" s="201"/>
      <c r="M13" s="201"/>
      <c r="N13" s="186"/>
      <c r="O13" s="186"/>
      <c r="P13" s="186"/>
    </row>
    <row r="14" spans="1:19" s="33" customFormat="1" ht="15" customHeight="1" x14ac:dyDescent="0.25">
      <c r="A14" s="614"/>
      <c r="B14" s="182"/>
      <c r="C14" s="183"/>
      <c r="D14" s="183"/>
      <c r="E14" s="183"/>
      <c r="F14" s="184"/>
      <c r="G14" s="184"/>
      <c r="H14" s="185"/>
      <c r="I14" s="183"/>
      <c r="J14" s="183"/>
      <c r="K14" s="183"/>
      <c r="L14" s="184"/>
      <c r="M14" s="184"/>
      <c r="N14" s="186"/>
      <c r="O14" s="186"/>
      <c r="P14" s="186"/>
    </row>
    <row r="15" spans="1:19" s="33" customFormat="1" ht="21.9" customHeight="1" x14ac:dyDescent="0.25">
      <c r="A15" s="614"/>
      <c r="B15" s="188" t="s">
        <v>1</v>
      </c>
      <c r="C15" s="189">
        <v>436</v>
      </c>
      <c r="D15" s="189">
        <v>269</v>
      </c>
      <c r="E15" s="189">
        <v>166</v>
      </c>
      <c r="F15" s="189">
        <v>1</v>
      </c>
      <c r="G15" s="189">
        <v>0</v>
      </c>
      <c r="H15" s="185"/>
      <c r="I15" s="189">
        <v>405</v>
      </c>
      <c r="J15" s="189">
        <v>258</v>
      </c>
      <c r="K15" s="189">
        <v>146</v>
      </c>
      <c r="L15" s="189">
        <v>1</v>
      </c>
      <c r="M15" s="189">
        <v>0</v>
      </c>
      <c r="N15" s="186"/>
      <c r="O15" s="186"/>
      <c r="P15" s="186"/>
    </row>
    <row r="16" spans="1:19" s="33" customFormat="1" ht="21.9" customHeight="1" x14ac:dyDescent="0.25">
      <c r="A16" s="614"/>
      <c r="B16" s="188" t="s">
        <v>2</v>
      </c>
      <c r="C16" s="189">
        <v>182</v>
      </c>
      <c r="D16" s="189">
        <v>132</v>
      </c>
      <c r="E16" s="189">
        <v>43</v>
      </c>
      <c r="F16" s="189">
        <v>6</v>
      </c>
      <c r="G16" s="189">
        <v>1</v>
      </c>
      <c r="H16" s="185"/>
      <c r="I16" s="189">
        <v>159</v>
      </c>
      <c r="J16" s="189">
        <v>118</v>
      </c>
      <c r="K16" s="189">
        <v>36</v>
      </c>
      <c r="L16" s="189">
        <v>4</v>
      </c>
      <c r="M16" s="189">
        <v>1</v>
      </c>
      <c r="N16" s="66"/>
      <c r="O16" s="66"/>
      <c r="P16" s="66"/>
    </row>
    <row r="17" spans="1:16" s="33" customFormat="1" ht="21.9" customHeight="1" x14ac:dyDescent="0.25">
      <c r="A17" s="614"/>
      <c r="B17" s="188" t="s">
        <v>3</v>
      </c>
      <c r="C17" s="189">
        <v>183</v>
      </c>
      <c r="D17" s="189">
        <v>173</v>
      </c>
      <c r="E17" s="189">
        <v>10</v>
      </c>
      <c r="F17" s="189">
        <v>0</v>
      </c>
      <c r="G17" s="189">
        <v>0</v>
      </c>
      <c r="H17" s="190"/>
      <c r="I17" s="189">
        <v>145</v>
      </c>
      <c r="J17" s="189">
        <v>137</v>
      </c>
      <c r="K17" s="189">
        <v>8</v>
      </c>
      <c r="L17" s="189">
        <v>0</v>
      </c>
      <c r="M17" s="189">
        <v>0</v>
      </c>
      <c r="N17" s="191"/>
      <c r="O17" s="191"/>
      <c r="P17" s="191"/>
    </row>
    <row r="18" spans="1:16" s="33" customFormat="1" ht="21.9" customHeight="1" x14ac:dyDescent="0.25">
      <c r="A18" s="614"/>
      <c r="B18" s="188" t="s">
        <v>4</v>
      </c>
      <c r="C18" s="189">
        <v>73</v>
      </c>
      <c r="D18" s="189">
        <v>46</v>
      </c>
      <c r="E18" s="189">
        <v>25</v>
      </c>
      <c r="F18" s="189">
        <v>2</v>
      </c>
      <c r="G18" s="189">
        <v>0</v>
      </c>
      <c r="H18" s="185"/>
      <c r="I18" s="189">
        <v>66</v>
      </c>
      <c r="J18" s="189">
        <v>42</v>
      </c>
      <c r="K18" s="189">
        <v>23</v>
      </c>
      <c r="L18" s="189">
        <v>1</v>
      </c>
      <c r="M18" s="189">
        <v>0</v>
      </c>
      <c r="N18" s="191"/>
      <c r="O18" s="191"/>
      <c r="P18" s="191"/>
    </row>
    <row r="19" spans="1:16" s="33" customFormat="1" ht="21.9" customHeight="1" x14ac:dyDescent="0.25">
      <c r="A19" s="614"/>
      <c r="B19" s="188" t="s">
        <v>5</v>
      </c>
      <c r="C19" s="189">
        <v>160</v>
      </c>
      <c r="D19" s="189">
        <v>93</v>
      </c>
      <c r="E19" s="189">
        <v>64</v>
      </c>
      <c r="F19" s="189">
        <v>3</v>
      </c>
      <c r="G19" s="189">
        <v>0</v>
      </c>
      <c r="H19" s="185"/>
      <c r="I19" s="189">
        <v>137</v>
      </c>
      <c r="J19" s="189">
        <v>92</v>
      </c>
      <c r="K19" s="189">
        <v>40</v>
      </c>
      <c r="L19" s="189">
        <v>5</v>
      </c>
      <c r="M19" s="189">
        <v>0</v>
      </c>
      <c r="N19" s="191"/>
      <c r="O19" s="191"/>
      <c r="P19" s="191"/>
    </row>
    <row r="20" spans="1:16" s="33" customFormat="1" ht="21.9" customHeight="1" x14ac:dyDescent="0.25">
      <c r="A20" s="614"/>
      <c r="B20" s="188" t="s">
        <v>6</v>
      </c>
      <c r="C20" s="189">
        <v>115</v>
      </c>
      <c r="D20" s="189">
        <v>77</v>
      </c>
      <c r="E20" s="189">
        <v>37</v>
      </c>
      <c r="F20" s="189">
        <v>1</v>
      </c>
      <c r="G20" s="189">
        <v>0</v>
      </c>
      <c r="H20" s="185"/>
      <c r="I20" s="189">
        <v>105</v>
      </c>
      <c r="J20" s="189">
        <v>70</v>
      </c>
      <c r="K20" s="189">
        <v>34</v>
      </c>
      <c r="L20" s="189">
        <v>1</v>
      </c>
      <c r="M20" s="189">
        <v>0</v>
      </c>
      <c r="N20" s="191"/>
      <c r="O20" s="191"/>
      <c r="P20" s="191"/>
    </row>
    <row r="21" spans="1:16" s="33" customFormat="1" ht="21.9" customHeight="1" x14ac:dyDescent="0.25">
      <c r="A21" s="614"/>
      <c r="B21" s="188" t="s">
        <v>7</v>
      </c>
      <c r="C21" s="189">
        <v>237</v>
      </c>
      <c r="D21" s="189">
        <v>90</v>
      </c>
      <c r="E21" s="189">
        <v>146</v>
      </c>
      <c r="F21" s="189">
        <v>0</v>
      </c>
      <c r="G21" s="189">
        <v>1</v>
      </c>
      <c r="H21" s="185"/>
      <c r="I21" s="189">
        <v>226</v>
      </c>
      <c r="J21" s="189">
        <v>83</v>
      </c>
      <c r="K21" s="189">
        <v>142</v>
      </c>
      <c r="L21" s="189">
        <v>0</v>
      </c>
      <c r="M21" s="189">
        <v>1</v>
      </c>
      <c r="N21" s="191"/>
      <c r="O21" s="191"/>
      <c r="P21" s="191"/>
    </row>
    <row r="22" spans="1:16" s="33" customFormat="1" ht="21.9" customHeight="1" x14ac:dyDescent="0.25">
      <c r="A22" s="614"/>
      <c r="B22" s="188" t="s">
        <v>8</v>
      </c>
      <c r="C22" s="189">
        <v>239</v>
      </c>
      <c r="D22" s="189">
        <v>163</v>
      </c>
      <c r="E22" s="189">
        <v>73</v>
      </c>
      <c r="F22" s="189">
        <v>2</v>
      </c>
      <c r="G22" s="189">
        <v>1</v>
      </c>
      <c r="H22" s="185"/>
      <c r="I22" s="189">
        <v>222</v>
      </c>
      <c r="J22" s="189">
        <v>148</v>
      </c>
      <c r="K22" s="189">
        <v>70</v>
      </c>
      <c r="L22" s="189">
        <v>3</v>
      </c>
      <c r="M22" s="189">
        <v>1</v>
      </c>
      <c r="N22" s="66"/>
      <c r="O22" s="66"/>
      <c r="P22" s="66"/>
    </row>
    <row r="23" spans="1:16" s="33" customFormat="1" ht="21.9" customHeight="1" x14ac:dyDescent="0.25">
      <c r="A23" s="614"/>
      <c r="B23" s="188" t="s">
        <v>9</v>
      </c>
      <c r="C23" s="189">
        <v>17</v>
      </c>
      <c r="D23" s="189">
        <v>14</v>
      </c>
      <c r="E23" s="189">
        <v>3</v>
      </c>
      <c r="F23" s="189">
        <v>0</v>
      </c>
      <c r="G23" s="189">
        <v>0</v>
      </c>
      <c r="H23" s="185"/>
      <c r="I23" s="189">
        <v>19</v>
      </c>
      <c r="J23" s="189">
        <v>17</v>
      </c>
      <c r="K23" s="189">
        <v>2</v>
      </c>
      <c r="L23" s="189">
        <v>0</v>
      </c>
      <c r="M23" s="189">
        <v>0</v>
      </c>
      <c r="N23" s="191"/>
      <c r="O23" s="191"/>
      <c r="P23" s="191"/>
    </row>
    <row r="24" spans="1:16" s="33" customFormat="1" ht="21.9" customHeight="1" x14ac:dyDescent="0.25">
      <c r="A24" s="614"/>
      <c r="B24" s="188" t="s">
        <v>10</v>
      </c>
      <c r="C24" s="192">
        <v>1886</v>
      </c>
      <c r="D24" s="192">
        <v>1217</v>
      </c>
      <c r="E24" s="189">
        <v>641</v>
      </c>
      <c r="F24" s="189">
        <v>22</v>
      </c>
      <c r="G24" s="189">
        <v>6</v>
      </c>
      <c r="H24" s="185"/>
      <c r="I24" s="192">
        <v>1734</v>
      </c>
      <c r="J24" s="192">
        <v>1133</v>
      </c>
      <c r="K24" s="189">
        <v>574</v>
      </c>
      <c r="L24" s="189">
        <v>23</v>
      </c>
      <c r="M24" s="189">
        <v>4</v>
      </c>
      <c r="N24" s="191"/>
      <c r="O24" s="191"/>
      <c r="P24" s="191"/>
    </row>
    <row r="25" spans="1:16" s="33" customFormat="1" ht="21.9" customHeight="1" x14ac:dyDescent="0.25">
      <c r="A25" s="614"/>
      <c r="B25" s="188" t="s">
        <v>11</v>
      </c>
      <c r="C25" s="189">
        <v>138</v>
      </c>
      <c r="D25" s="189">
        <v>131</v>
      </c>
      <c r="E25" s="189">
        <v>7</v>
      </c>
      <c r="F25" s="189">
        <v>0</v>
      </c>
      <c r="G25" s="189">
        <v>0</v>
      </c>
      <c r="H25" s="185"/>
      <c r="I25" s="189">
        <v>124</v>
      </c>
      <c r="J25" s="189">
        <v>116</v>
      </c>
      <c r="K25" s="189">
        <v>8</v>
      </c>
      <c r="L25" s="189">
        <v>0</v>
      </c>
      <c r="M25" s="189">
        <v>0</v>
      </c>
      <c r="N25" s="191"/>
      <c r="O25" s="191"/>
      <c r="P25" s="191"/>
    </row>
    <row r="26" spans="1:16" s="33" customFormat="1" ht="21.9" customHeight="1" x14ac:dyDescent="0.25">
      <c r="A26" s="614"/>
      <c r="B26" s="188" t="s">
        <v>12</v>
      </c>
      <c r="C26" s="189">
        <v>230</v>
      </c>
      <c r="D26" s="189">
        <v>105</v>
      </c>
      <c r="E26" s="189">
        <v>114</v>
      </c>
      <c r="F26" s="189">
        <v>0</v>
      </c>
      <c r="G26" s="189">
        <v>11</v>
      </c>
      <c r="H26" s="185"/>
      <c r="I26" s="189">
        <v>240</v>
      </c>
      <c r="J26" s="189">
        <v>130</v>
      </c>
      <c r="K26" s="189">
        <v>100</v>
      </c>
      <c r="L26" s="189">
        <v>0</v>
      </c>
      <c r="M26" s="189">
        <v>10</v>
      </c>
      <c r="N26" s="66"/>
      <c r="O26" s="66"/>
      <c r="P26" s="66"/>
    </row>
    <row r="27" spans="1:16" ht="21.9" customHeight="1" x14ac:dyDescent="0.25">
      <c r="A27" s="614"/>
      <c r="B27" s="188" t="s">
        <v>13</v>
      </c>
      <c r="C27" s="189">
        <v>595</v>
      </c>
      <c r="D27" s="189">
        <v>298</v>
      </c>
      <c r="E27" s="189">
        <v>292</v>
      </c>
      <c r="F27" s="189">
        <v>0</v>
      </c>
      <c r="G27" s="189">
        <v>5</v>
      </c>
      <c r="H27" s="185"/>
      <c r="I27" s="189">
        <v>558</v>
      </c>
      <c r="J27" s="189">
        <v>283</v>
      </c>
      <c r="K27" s="189">
        <v>273</v>
      </c>
      <c r="L27" s="189">
        <v>0</v>
      </c>
      <c r="M27" s="189">
        <v>2</v>
      </c>
      <c r="N27" s="112"/>
      <c r="O27" s="112"/>
      <c r="P27" s="112"/>
    </row>
    <row r="28" spans="1:16" ht="21.9" customHeight="1" x14ac:dyDescent="0.25">
      <c r="A28" s="614"/>
      <c r="B28" s="188" t="s">
        <v>14</v>
      </c>
      <c r="C28" s="189">
        <v>778</v>
      </c>
      <c r="D28" s="189">
        <v>413</v>
      </c>
      <c r="E28" s="189">
        <v>357</v>
      </c>
      <c r="F28" s="189">
        <v>6</v>
      </c>
      <c r="G28" s="189">
        <v>2</v>
      </c>
      <c r="H28" s="185"/>
      <c r="I28" s="189">
        <v>714</v>
      </c>
      <c r="J28" s="189">
        <v>377</v>
      </c>
      <c r="K28" s="189">
        <v>332</v>
      </c>
      <c r="L28" s="189">
        <v>4</v>
      </c>
      <c r="M28" s="189">
        <v>1</v>
      </c>
      <c r="N28" s="112"/>
      <c r="O28" s="112"/>
      <c r="P28" s="112"/>
    </row>
    <row r="29" spans="1:16" ht="21.9" customHeight="1" x14ac:dyDescent="0.25">
      <c r="A29" s="614"/>
      <c r="B29" s="193" t="s">
        <v>15</v>
      </c>
      <c r="C29" s="194">
        <v>3</v>
      </c>
      <c r="D29" s="194">
        <v>2</v>
      </c>
      <c r="E29" s="194">
        <v>1</v>
      </c>
      <c r="F29" s="194">
        <v>0</v>
      </c>
      <c r="G29" s="194">
        <v>0</v>
      </c>
      <c r="H29" s="185"/>
      <c r="I29" s="194">
        <v>0</v>
      </c>
      <c r="J29" s="194">
        <v>0</v>
      </c>
      <c r="K29" s="194">
        <v>0</v>
      </c>
      <c r="L29" s="194">
        <v>0</v>
      </c>
      <c r="M29" s="194">
        <v>0</v>
      </c>
      <c r="N29" s="112"/>
      <c r="O29" s="112"/>
      <c r="P29" s="112"/>
    </row>
    <row r="30" spans="1:16" ht="21.9" customHeight="1" x14ac:dyDescent="0.25">
      <c r="A30" s="614"/>
      <c r="B30" s="193" t="s">
        <v>16</v>
      </c>
      <c r="C30" s="194">
        <v>55</v>
      </c>
      <c r="D30" s="194">
        <v>55</v>
      </c>
      <c r="E30" s="194">
        <v>0</v>
      </c>
      <c r="F30" s="194">
        <v>0</v>
      </c>
      <c r="G30" s="194">
        <v>0</v>
      </c>
      <c r="H30" s="185"/>
      <c r="I30" s="194">
        <v>51</v>
      </c>
      <c r="J30" s="194">
        <v>51</v>
      </c>
      <c r="K30" s="194">
        <v>0</v>
      </c>
      <c r="L30" s="194">
        <v>0</v>
      </c>
      <c r="M30" s="194">
        <v>0</v>
      </c>
      <c r="N30" s="112"/>
      <c r="O30" s="112"/>
      <c r="P30" s="112"/>
    </row>
    <row r="31" spans="1:16" ht="21.9" customHeight="1" thickBot="1" x14ac:dyDescent="0.3">
      <c r="A31" s="614"/>
      <c r="B31" s="195"/>
      <c r="C31" s="162"/>
      <c r="D31" s="162"/>
      <c r="E31" s="162"/>
      <c r="F31" s="162"/>
      <c r="G31" s="162"/>
      <c r="H31" s="187"/>
      <c r="I31" s="162"/>
      <c r="J31" s="162"/>
      <c r="K31" s="162"/>
      <c r="L31" s="162"/>
      <c r="M31" s="162"/>
      <c r="N31" s="112"/>
      <c r="O31" s="112"/>
      <c r="P31" s="112"/>
    </row>
    <row r="32" spans="1:16" ht="22.2" customHeight="1" x14ac:dyDescent="0.25">
      <c r="A32" s="614"/>
      <c r="B32" s="109"/>
      <c r="C32" s="109"/>
      <c r="D32" s="109"/>
      <c r="E32" s="109"/>
      <c r="F32" s="109"/>
      <c r="G32" s="109"/>
      <c r="H32" s="109"/>
      <c r="I32" s="173"/>
      <c r="J32" s="173"/>
      <c r="K32" s="173"/>
      <c r="L32" s="173"/>
      <c r="M32" s="173"/>
      <c r="N32" s="109"/>
      <c r="O32" s="109"/>
      <c r="P32" s="109"/>
    </row>
    <row r="33" spans="1:16" ht="15" customHeight="1" x14ac:dyDescent="0.25">
      <c r="A33" s="614"/>
      <c r="B33" s="163" t="s">
        <v>34</v>
      </c>
      <c r="C33" s="109"/>
      <c r="D33" s="109"/>
      <c r="E33" s="109"/>
      <c r="F33" s="109"/>
      <c r="G33" s="109"/>
      <c r="H33" s="109"/>
      <c r="I33" s="173"/>
      <c r="J33" s="173"/>
      <c r="K33" s="173"/>
      <c r="L33" s="173"/>
      <c r="M33" s="173"/>
      <c r="N33" s="109"/>
      <c r="O33" s="109"/>
      <c r="P33" s="109"/>
    </row>
    <row r="34" spans="1:16" ht="15" customHeight="1" x14ac:dyDescent="0.25">
      <c r="A34" s="614"/>
      <c r="B34" s="164" t="s">
        <v>35</v>
      </c>
      <c r="C34" s="109"/>
      <c r="D34" s="109"/>
      <c r="E34" s="109"/>
      <c r="F34" s="109"/>
      <c r="G34" s="109"/>
      <c r="H34" s="109"/>
      <c r="I34" s="173"/>
      <c r="J34" s="173"/>
      <c r="K34" s="173"/>
      <c r="L34" s="173"/>
      <c r="M34" s="173"/>
      <c r="N34" s="109"/>
      <c r="O34" s="109"/>
      <c r="P34" s="109"/>
    </row>
    <row r="35" spans="1:16" ht="15" customHeight="1" x14ac:dyDescent="0.25">
      <c r="A35" s="614"/>
      <c r="B35" s="164"/>
      <c r="C35" s="109"/>
      <c r="D35" s="109"/>
      <c r="E35" s="109"/>
      <c r="F35" s="109"/>
      <c r="G35" s="109"/>
      <c r="H35" s="109"/>
      <c r="I35" s="173"/>
      <c r="J35" s="173"/>
      <c r="K35" s="173"/>
      <c r="L35" s="173"/>
      <c r="M35" s="173"/>
      <c r="N35" s="109"/>
      <c r="O35" s="109"/>
      <c r="P35" s="109"/>
    </row>
    <row r="36" spans="1:16" ht="15" customHeight="1" x14ac:dyDescent="0.25">
      <c r="A36" s="614"/>
      <c r="B36" s="198" t="s">
        <v>37</v>
      </c>
      <c r="C36" s="197"/>
      <c r="D36" s="197"/>
      <c r="E36" s="197"/>
      <c r="F36" s="109"/>
      <c r="G36" s="109"/>
      <c r="H36" s="109"/>
      <c r="I36" s="109"/>
      <c r="J36" s="109"/>
      <c r="K36" s="109"/>
      <c r="L36" s="109"/>
      <c r="M36" s="109"/>
      <c r="N36" s="109"/>
      <c r="O36" s="109"/>
      <c r="P36" s="109"/>
    </row>
    <row r="37" spans="1:16" ht="15" customHeight="1" x14ac:dyDescent="0.25">
      <c r="A37" s="114"/>
      <c r="B37" s="196" t="s">
        <v>38</v>
      </c>
      <c r="C37" s="109"/>
      <c r="D37" s="109"/>
      <c r="E37" s="109"/>
      <c r="F37" s="109"/>
      <c r="G37" s="109"/>
      <c r="H37" s="109"/>
      <c r="I37" s="109"/>
      <c r="J37" s="109"/>
      <c r="K37" s="109"/>
      <c r="L37" s="109"/>
      <c r="M37" s="109"/>
      <c r="N37" s="109"/>
      <c r="O37" s="109"/>
      <c r="P37" s="109"/>
    </row>
    <row r="38" spans="1:16" ht="24.9" customHeight="1" x14ac:dyDescent="0.25">
      <c r="A38" s="114"/>
      <c r="B38" s="158"/>
      <c r="C38" s="158"/>
      <c r="D38" s="158"/>
      <c r="E38" s="158"/>
      <c r="F38" s="158"/>
      <c r="G38" s="158"/>
      <c r="H38" s="158"/>
      <c r="I38" s="158"/>
      <c r="J38" s="158"/>
      <c r="K38" s="158"/>
      <c r="L38" s="158"/>
      <c r="M38" s="158"/>
      <c r="N38" s="158"/>
      <c r="O38" s="71"/>
      <c r="P38" s="71"/>
    </row>
    <row r="39" spans="1:16" ht="24.9" customHeight="1" x14ac:dyDescent="0.25">
      <c r="A39" s="114"/>
      <c r="B39" s="158"/>
      <c r="C39" s="158"/>
      <c r="D39" s="158"/>
      <c r="E39" s="158"/>
      <c r="F39" s="158"/>
      <c r="G39" s="158"/>
      <c r="H39" s="158"/>
      <c r="I39" s="158"/>
      <c r="J39" s="158"/>
      <c r="K39" s="158"/>
      <c r="L39" s="158"/>
      <c r="M39" s="158"/>
      <c r="N39" s="158"/>
      <c r="O39" s="112"/>
      <c r="P39" s="112"/>
    </row>
    <row r="40" spans="1:16" ht="24.9" customHeight="1" x14ac:dyDescent="0.25">
      <c r="A40" s="114"/>
      <c r="B40" s="160"/>
      <c r="C40" s="160"/>
      <c r="D40" s="160"/>
      <c r="E40" s="160"/>
      <c r="F40" s="160"/>
      <c r="G40" s="160"/>
      <c r="H40" s="160"/>
      <c r="I40" s="160"/>
      <c r="J40" s="160"/>
      <c r="K40" s="160"/>
      <c r="L40" s="160"/>
      <c r="M40" s="160"/>
      <c r="N40" s="160"/>
      <c r="O40" s="160"/>
      <c r="P40" s="160"/>
    </row>
    <row r="41" spans="1:16" ht="24.9" customHeight="1" x14ac:dyDescent="0.3">
      <c r="A41" s="114"/>
      <c r="B41" s="159"/>
      <c r="C41" s="159"/>
      <c r="D41" s="159"/>
      <c r="E41" s="159"/>
      <c r="F41" s="159"/>
      <c r="G41" s="159"/>
      <c r="H41" s="159"/>
      <c r="I41" s="159"/>
      <c r="J41" s="159"/>
      <c r="K41" s="159"/>
      <c r="L41" s="159"/>
      <c r="M41" s="159"/>
      <c r="N41" s="159"/>
      <c r="O41" s="159"/>
      <c r="P41" s="159"/>
    </row>
    <row r="42" spans="1:16" ht="16.5" customHeight="1" x14ac:dyDescent="0.25">
      <c r="A42" s="114"/>
      <c r="B42" s="65"/>
      <c r="C42" s="65"/>
      <c r="D42" s="65"/>
      <c r="E42" s="65"/>
      <c r="F42" s="65"/>
      <c r="G42" s="65"/>
      <c r="H42" s="65"/>
      <c r="I42" s="80"/>
      <c r="J42" s="80"/>
      <c r="K42" s="80"/>
      <c r="L42" s="80"/>
      <c r="M42" s="64"/>
      <c r="N42" s="113"/>
      <c r="O42" s="113"/>
      <c r="P42" s="113"/>
    </row>
    <row r="43" spans="1:16" ht="20.100000000000001" customHeight="1" x14ac:dyDescent="0.25">
      <c r="A43" s="114"/>
      <c r="B43" s="81"/>
      <c r="C43" s="82"/>
      <c r="D43" s="203"/>
      <c r="E43" s="82"/>
      <c r="F43" s="82"/>
      <c r="G43" s="82"/>
      <c r="H43" s="82"/>
      <c r="I43" s="83"/>
      <c r="J43" s="83"/>
      <c r="K43" s="83"/>
      <c r="L43" s="83"/>
      <c r="M43" s="64"/>
      <c r="N43" s="111"/>
      <c r="O43" s="84"/>
      <c r="P43" s="84"/>
    </row>
    <row r="44" spans="1:16" s="4" customFormat="1" ht="12" customHeight="1" x14ac:dyDescent="0.3">
      <c r="A44" s="114"/>
      <c r="B44" s="85"/>
      <c r="C44" s="86"/>
      <c r="D44" s="86"/>
      <c r="E44" s="86"/>
      <c r="F44" s="86"/>
      <c r="G44" s="86"/>
      <c r="H44" s="86"/>
      <c r="I44" s="87"/>
      <c r="J44" s="87"/>
      <c r="K44" s="87"/>
      <c r="L44" s="87"/>
      <c r="M44" s="87"/>
      <c r="N44" s="88"/>
      <c r="O44" s="86"/>
      <c r="P44" s="86"/>
    </row>
    <row r="45" spans="1:16" ht="3.75" customHeight="1" x14ac:dyDescent="0.25">
      <c r="A45" s="114"/>
      <c r="B45" s="72"/>
      <c r="C45" s="72"/>
      <c r="D45" s="72"/>
      <c r="E45" s="72"/>
      <c r="F45" s="72"/>
      <c r="G45" s="72"/>
      <c r="H45" s="72"/>
      <c r="I45" s="73"/>
      <c r="J45" s="73"/>
      <c r="K45" s="73"/>
      <c r="L45" s="73"/>
      <c r="M45" s="73"/>
      <c r="N45" s="74"/>
      <c r="O45" s="73"/>
      <c r="P45" s="73"/>
    </row>
    <row r="46" spans="1:16" ht="15" customHeight="1" x14ac:dyDescent="0.25">
      <c r="A46" s="114"/>
      <c r="B46" s="89"/>
      <c r="C46" s="90"/>
      <c r="D46" s="90"/>
      <c r="E46" s="90"/>
      <c r="F46" s="90"/>
      <c r="G46" s="90"/>
      <c r="H46" s="90"/>
      <c r="I46" s="91"/>
      <c r="J46" s="91"/>
      <c r="K46" s="91"/>
      <c r="L46" s="91"/>
      <c r="M46" s="92"/>
      <c r="N46" s="93"/>
      <c r="O46" s="73"/>
      <c r="P46" s="73"/>
    </row>
    <row r="47" spans="1:16" ht="10.5" customHeight="1" x14ac:dyDescent="0.25">
      <c r="A47" s="114"/>
      <c r="B47" s="94"/>
      <c r="C47" s="90"/>
      <c r="D47" s="90"/>
      <c r="E47" s="90"/>
      <c r="F47" s="90"/>
      <c r="G47" s="90"/>
      <c r="H47" s="90"/>
      <c r="I47" s="91"/>
      <c r="J47" s="91"/>
      <c r="K47" s="91"/>
      <c r="L47" s="91"/>
      <c r="M47" s="92"/>
      <c r="N47" s="93"/>
      <c r="O47" s="73"/>
      <c r="P47" s="73"/>
    </row>
    <row r="48" spans="1:16" ht="12" customHeight="1" x14ac:dyDescent="0.25">
      <c r="A48" s="114"/>
      <c r="B48" s="95"/>
      <c r="C48" s="96"/>
      <c r="D48" s="96"/>
      <c r="E48" s="96"/>
      <c r="F48" s="96"/>
      <c r="G48" s="96"/>
      <c r="H48" s="96"/>
      <c r="I48" s="97"/>
      <c r="J48" s="97"/>
      <c r="K48" s="97"/>
      <c r="L48" s="97"/>
      <c r="M48" s="98"/>
      <c r="N48" s="99"/>
      <c r="O48" s="75"/>
      <c r="P48" s="75"/>
    </row>
    <row r="49" spans="1:16" ht="12" customHeight="1" x14ac:dyDescent="0.3">
      <c r="A49" s="114"/>
      <c r="B49" s="100"/>
      <c r="C49" s="101"/>
      <c r="D49" s="101"/>
      <c r="E49" s="101"/>
      <c r="F49" s="101"/>
      <c r="G49" s="101"/>
      <c r="H49" s="101"/>
      <c r="I49" s="102"/>
      <c r="J49" s="102"/>
      <c r="K49" s="102"/>
      <c r="L49" s="102"/>
      <c r="M49" s="103"/>
      <c r="N49" s="104"/>
      <c r="O49" s="75"/>
      <c r="P49" s="75"/>
    </row>
    <row r="50" spans="1:16" ht="11.25" customHeight="1" x14ac:dyDescent="0.25">
      <c r="A50" s="114"/>
      <c r="B50" s="100"/>
      <c r="C50" s="105"/>
      <c r="D50" s="105"/>
      <c r="E50" s="105"/>
      <c r="F50" s="105"/>
      <c r="G50" s="105"/>
      <c r="H50" s="105"/>
      <c r="I50" s="91"/>
      <c r="J50" s="91"/>
      <c r="K50" s="91"/>
      <c r="L50" s="91"/>
      <c r="M50" s="91"/>
      <c r="N50" s="106"/>
      <c r="O50" s="107"/>
      <c r="P50" s="107"/>
    </row>
    <row r="51" spans="1:16" ht="11.25" customHeight="1" x14ac:dyDescent="0.3">
      <c r="A51" s="39"/>
      <c r="B51" s="204"/>
      <c r="C51" s="205"/>
      <c r="D51" s="205"/>
      <c r="E51" s="205"/>
      <c r="F51" s="205"/>
      <c r="G51" s="205"/>
      <c r="H51" s="205"/>
      <c r="I51" s="206"/>
      <c r="J51" s="206"/>
      <c r="K51" s="206"/>
      <c r="L51" s="206"/>
      <c r="M51" s="207"/>
      <c r="N51" s="15"/>
      <c r="O51" s="13"/>
      <c r="P51" s="13"/>
    </row>
    <row r="52" spans="1:16" x14ac:dyDescent="0.25">
      <c r="B52" s="70"/>
      <c r="C52" s="70"/>
      <c r="D52" s="70"/>
      <c r="E52" s="70"/>
      <c r="F52" s="70"/>
      <c r="G52" s="70"/>
      <c r="H52" s="70"/>
      <c r="O52" s="1"/>
      <c r="P52" s="1"/>
    </row>
    <row r="53" spans="1:16" x14ac:dyDescent="0.25">
      <c r="B53" s="70"/>
      <c r="C53" s="70"/>
      <c r="D53" s="70"/>
      <c r="E53" s="70"/>
      <c r="F53" s="70"/>
      <c r="G53" s="70"/>
      <c r="H53" s="70"/>
      <c r="O53" s="1"/>
      <c r="P53" s="1"/>
    </row>
    <row r="54" spans="1:16" x14ac:dyDescent="0.25">
      <c r="B54" s="70"/>
      <c r="C54" s="70"/>
      <c r="D54" s="70"/>
      <c r="E54" s="70"/>
      <c r="F54" s="70"/>
      <c r="G54" s="70"/>
      <c r="H54" s="70"/>
      <c r="N54" s="17"/>
      <c r="O54" s="1"/>
      <c r="P54" s="1"/>
    </row>
    <row r="55" spans="1:16" ht="14.4" x14ac:dyDescent="0.3">
      <c r="B55" s="70"/>
      <c r="C55" s="205"/>
      <c r="D55" s="205"/>
      <c r="E55" s="205"/>
      <c r="F55" s="205"/>
      <c r="G55" s="205"/>
      <c r="H55" s="205"/>
      <c r="I55" s="206"/>
      <c r="J55" s="206"/>
      <c r="K55" s="206"/>
      <c r="L55" s="206"/>
      <c r="M55" s="207"/>
      <c r="N55" s="14"/>
      <c r="O55" s="2"/>
      <c r="P55" s="2"/>
    </row>
  </sheetData>
  <mergeCells count="14">
    <mergeCell ref="C5:G6"/>
    <mergeCell ref="I5:M6"/>
    <mergeCell ref="B2:M2"/>
    <mergeCell ref="A2:A36"/>
    <mergeCell ref="B5:B10"/>
    <mergeCell ref="B3:M3"/>
    <mergeCell ref="C8:C9"/>
    <mergeCell ref="E8:E9"/>
    <mergeCell ref="F8:F9"/>
    <mergeCell ref="G8:G9"/>
    <mergeCell ref="I8:I9"/>
    <mergeCell ref="K8:K9"/>
    <mergeCell ref="L8:L9"/>
    <mergeCell ref="M8:M9"/>
  </mergeCells>
  <pageMargins left="0.39370078740157483" right="0.39370078740157483" top="0.39370078740157483" bottom="0.39370078740157483" header="0.31496062992125984" footer="0.31496062992125984"/>
  <pageSetup paperSize="9" scale="8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CCFF"/>
  </sheetPr>
  <dimension ref="A1:S52"/>
  <sheetViews>
    <sheetView view="pageBreakPreview" topLeftCell="A16" zoomScale="85" zoomScaleNormal="70" zoomScaleSheetLayoutView="85" workbookViewId="0">
      <selection activeCell="D39" sqref="D39"/>
    </sheetView>
  </sheetViews>
  <sheetFormatPr defaultColWidth="20.6640625" defaultRowHeight="13.2" x14ac:dyDescent="0.25"/>
  <cols>
    <col min="1" max="1" width="2.6640625" style="30" customWidth="1"/>
    <col min="2" max="2" width="30.88671875" style="450" customWidth="1"/>
    <col min="3" max="7" width="13.33203125" style="450" customWidth="1"/>
    <col min="8" max="8" width="8.6640625" style="450" customWidth="1"/>
    <col min="9" max="13" width="13.33203125" style="451" customWidth="1"/>
    <col min="14" max="14" width="15.6640625" style="31" customWidth="1"/>
    <col min="15" max="15" width="15.6640625" style="44" customWidth="1"/>
    <col min="16" max="16" width="5.6640625" style="44" customWidth="1"/>
    <col min="17" max="16384" width="20.6640625" style="30"/>
  </cols>
  <sheetData>
    <row r="1" spans="1:19" ht="15" customHeight="1" x14ac:dyDescent="0.25"/>
    <row r="2" spans="1:19" s="257" customFormat="1" ht="15" customHeight="1" x14ac:dyDescent="0.25">
      <c r="A2" s="646"/>
      <c r="B2" s="613" t="s">
        <v>157</v>
      </c>
      <c r="C2" s="613"/>
      <c r="D2" s="613"/>
      <c r="E2" s="613"/>
      <c r="F2" s="613"/>
      <c r="G2" s="613"/>
      <c r="H2" s="613"/>
      <c r="I2" s="613"/>
      <c r="J2" s="613"/>
      <c r="K2" s="613"/>
      <c r="L2" s="613"/>
      <c r="M2" s="613"/>
      <c r="N2" s="256"/>
      <c r="O2" s="256"/>
      <c r="P2" s="256"/>
    </row>
    <row r="3" spans="1:19" s="257" customFormat="1" ht="15" customHeight="1" x14ac:dyDescent="0.25">
      <c r="A3" s="646"/>
      <c r="B3" s="618" t="s">
        <v>158</v>
      </c>
      <c r="C3" s="618"/>
      <c r="D3" s="618"/>
      <c r="E3" s="618"/>
      <c r="F3" s="618"/>
      <c r="G3" s="618"/>
      <c r="H3" s="618"/>
      <c r="I3" s="618"/>
      <c r="J3" s="618"/>
      <c r="K3" s="618"/>
      <c r="L3" s="618"/>
      <c r="M3" s="618"/>
      <c r="N3" s="256"/>
      <c r="O3" s="256"/>
      <c r="P3" s="256"/>
    </row>
    <row r="4" spans="1:19" s="257" customFormat="1" ht="12" customHeight="1" thickBot="1" x14ac:dyDescent="0.3">
      <c r="A4" s="646"/>
      <c r="B4" s="166"/>
      <c r="C4" s="166"/>
      <c r="D4" s="166"/>
      <c r="E4" s="166"/>
      <c r="F4" s="166"/>
      <c r="G4" s="166"/>
      <c r="H4" s="166"/>
      <c r="I4" s="167"/>
      <c r="J4" s="167"/>
      <c r="K4" s="167"/>
      <c r="L4" s="167"/>
      <c r="M4" s="167"/>
      <c r="N4" s="258"/>
      <c r="O4" s="258"/>
      <c r="P4" s="258"/>
    </row>
    <row r="5" spans="1:19" s="257" customFormat="1" ht="18" customHeight="1" x14ac:dyDescent="0.3">
      <c r="A5" s="646"/>
      <c r="B5" s="615" t="s">
        <v>36</v>
      </c>
      <c r="C5" s="647">
        <v>2022</v>
      </c>
      <c r="D5" s="609"/>
      <c r="E5" s="609"/>
      <c r="F5" s="609"/>
      <c r="G5" s="609"/>
      <c r="H5" s="179"/>
      <c r="I5" s="647">
        <v>2023</v>
      </c>
      <c r="J5" s="647"/>
      <c r="K5" s="647"/>
      <c r="L5" s="647"/>
      <c r="M5" s="647"/>
      <c r="N5" s="85"/>
      <c r="O5" s="85"/>
      <c r="P5" s="258"/>
      <c r="Q5" s="259"/>
      <c r="R5" s="260"/>
      <c r="S5" s="260"/>
    </row>
    <row r="6" spans="1:19" s="257" customFormat="1" ht="18" customHeight="1" x14ac:dyDescent="0.3">
      <c r="A6" s="646"/>
      <c r="B6" s="625"/>
      <c r="C6" s="610"/>
      <c r="D6" s="610"/>
      <c r="E6" s="610"/>
      <c r="F6" s="610"/>
      <c r="G6" s="610"/>
      <c r="H6" s="197"/>
      <c r="I6" s="633"/>
      <c r="J6" s="633"/>
      <c r="K6" s="633"/>
      <c r="L6" s="633"/>
      <c r="M6" s="633"/>
      <c r="N6" s="85"/>
      <c r="O6" s="85"/>
      <c r="P6" s="258"/>
      <c r="Q6" s="259"/>
      <c r="R6" s="260"/>
      <c r="S6" s="260"/>
    </row>
    <row r="7" spans="1:19" s="257" customFormat="1" ht="8.1" customHeight="1" x14ac:dyDescent="0.3">
      <c r="A7" s="646"/>
      <c r="B7" s="625"/>
      <c r="C7" s="561"/>
      <c r="D7" s="561"/>
      <c r="E7" s="561"/>
      <c r="F7" s="561"/>
      <c r="G7" s="561"/>
      <c r="H7" s="197"/>
      <c r="I7" s="565"/>
      <c r="J7" s="565"/>
      <c r="K7" s="565"/>
      <c r="L7" s="565"/>
      <c r="M7" s="565"/>
      <c r="N7" s="85"/>
      <c r="O7" s="85"/>
      <c r="P7" s="258"/>
      <c r="Q7" s="259"/>
      <c r="R7" s="260"/>
      <c r="S7" s="260"/>
    </row>
    <row r="8" spans="1:19" s="260" customFormat="1" ht="25.2" customHeight="1" x14ac:dyDescent="0.3">
      <c r="A8" s="646"/>
      <c r="B8" s="625"/>
      <c r="C8" s="619" t="s">
        <v>39</v>
      </c>
      <c r="D8" s="566" t="s">
        <v>19</v>
      </c>
      <c r="E8" s="650" t="s">
        <v>211</v>
      </c>
      <c r="F8" s="650" t="s">
        <v>41</v>
      </c>
      <c r="G8" s="650" t="s">
        <v>42</v>
      </c>
      <c r="H8" s="324"/>
      <c r="I8" s="619" t="s">
        <v>39</v>
      </c>
      <c r="J8" s="566" t="s">
        <v>19</v>
      </c>
      <c r="K8" s="650" t="s">
        <v>211</v>
      </c>
      <c r="L8" s="650" t="s">
        <v>41</v>
      </c>
      <c r="M8" s="650" t="s">
        <v>42</v>
      </c>
      <c r="N8" s="85"/>
      <c r="O8" s="85"/>
      <c r="P8" s="261"/>
    </row>
    <row r="9" spans="1:19" s="260" customFormat="1" ht="18" customHeight="1" x14ac:dyDescent="0.3">
      <c r="A9" s="646"/>
      <c r="B9" s="625"/>
      <c r="C9" s="619"/>
      <c r="D9" s="198"/>
      <c r="E9" s="650"/>
      <c r="F9" s="650"/>
      <c r="G9" s="650"/>
      <c r="H9" s="567"/>
      <c r="I9" s="619"/>
      <c r="J9" s="198"/>
      <c r="K9" s="650"/>
      <c r="L9" s="650"/>
      <c r="M9" s="650"/>
      <c r="N9" s="78"/>
      <c r="O9" s="85"/>
      <c r="P9" s="261"/>
    </row>
    <row r="10" spans="1:19" s="260" customFormat="1" ht="8.1" customHeight="1" thickBot="1" x14ac:dyDescent="0.35">
      <c r="A10" s="646"/>
      <c r="B10" s="559"/>
      <c r="C10" s="174"/>
      <c r="D10" s="568"/>
      <c r="E10" s="569"/>
      <c r="F10" s="569"/>
      <c r="G10" s="570"/>
      <c r="H10" s="570"/>
      <c r="I10" s="174"/>
      <c r="J10" s="571"/>
      <c r="K10" s="569"/>
      <c r="L10" s="569"/>
      <c r="M10" s="570"/>
      <c r="N10" s="78"/>
      <c r="O10" s="85"/>
      <c r="P10" s="261"/>
    </row>
    <row r="11" spans="1:19" s="260" customFormat="1" ht="8.1" customHeight="1" x14ac:dyDescent="0.25">
      <c r="A11" s="646"/>
      <c r="B11" s="332"/>
      <c r="C11" s="572"/>
      <c r="D11" s="572"/>
      <c r="E11" s="572"/>
      <c r="F11" s="572"/>
      <c r="G11" s="572"/>
      <c r="H11" s="572"/>
      <c r="I11" s="325"/>
      <c r="J11" s="325"/>
      <c r="K11" s="325"/>
      <c r="L11" s="325"/>
      <c r="M11" s="325"/>
      <c r="N11" s="262"/>
      <c r="O11" s="262"/>
      <c r="P11" s="262"/>
    </row>
    <row r="12" spans="1:19" s="263" customFormat="1" ht="24" customHeight="1" x14ac:dyDescent="0.25">
      <c r="A12" s="646"/>
      <c r="B12" s="182" t="s">
        <v>0</v>
      </c>
      <c r="C12" s="573">
        <v>3942</v>
      </c>
      <c r="D12" s="573">
        <v>1192</v>
      </c>
      <c r="E12" s="573">
        <v>2464</v>
      </c>
      <c r="F12" s="182">
        <v>227</v>
      </c>
      <c r="G12" s="182">
        <v>23</v>
      </c>
      <c r="H12" s="66"/>
      <c r="I12" s="183">
        <f>SUM(J12:M12)</f>
        <v>1927</v>
      </c>
      <c r="J12" s="562">
        <v>462</v>
      </c>
      <c r="K12" s="183">
        <v>1334</v>
      </c>
      <c r="L12" s="562">
        <v>116</v>
      </c>
      <c r="M12" s="562">
        <v>15</v>
      </c>
      <c r="N12" s="67"/>
      <c r="O12" s="67"/>
      <c r="P12" s="67"/>
    </row>
    <row r="13" spans="1:19" s="263" customFormat="1" ht="8.1" customHeight="1" x14ac:dyDescent="0.25">
      <c r="A13" s="646"/>
      <c r="B13" s="199"/>
      <c r="C13" s="200"/>
      <c r="D13" s="201"/>
      <c r="E13" s="200"/>
      <c r="F13" s="201"/>
      <c r="G13" s="201"/>
      <c r="H13" s="482"/>
      <c r="I13" s="200"/>
      <c r="J13" s="201"/>
      <c r="K13" s="200"/>
      <c r="L13" s="201"/>
      <c r="M13" s="201"/>
      <c r="N13" s="67"/>
      <c r="O13" s="67"/>
      <c r="P13" s="67"/>
    </row>
    <row r="14" spans="1:19" s="263" customFormat="1" ht="8.1" customHeight="1" x14ac:dyDescent="0.25">
      <c r="A14" s="646"/>
      <c r="B14" s="182"/>
      <c r="C14" s="183"/>
      <c r="D14" s="562"/>
      <c r="E14" s="183"/>
      <c r="F14" s="562"/>
      <c r="G14" s="562"/>
      <c r="H14" s="66"/>
      <c r="I14" s="183"/>
      <c r="J14" s="562"/>
      <c r="K14" s="183"/>
      <c r="L14" s="562"/>
      <c r="M14" s="562"/>
      <c r="N14" s="67"/>
      <c r="O14" s="67"/>
      <c r="P14" s="67"/>
    </row>
    <row r="15" spans="1:19" s="263" customFormat="1" ht="25.2" customHeight="1" x14ac:dyDescent="0.25">
      <c r="A15" s="646"/>
      <c r="B15" s="188" t="s">
        <v>1</v>
      </c>
      <c r="C15" s="574">
        <v>399</v>
      </c>
      <c r="D15" s="574">
        <v>96</v>
      </c>
      <c r="E15" s="574">
        <v>286</v>
      </c>
      <c r="F15" s="574">
        <v>15</v>
      </c>
      <c r="G15" s="574">
        <v>2</v>
      </c>
      <c r="I15" s="194">
        <f t="shared" ref="I15:I30" si="0">SUM(J15:M15)</f>
        <v>218</v>
      </c>
      <c r="J15" s="194">
        <v>39</v>
      </c>
      <c r="K15" s="194">
        <v>170</v>
      </c>
      <c r="L15" s="194">
        <v>7</v>
      </c>
      <c r="M15" s="194">
        <v>2</v>
      </c>
      <c r="N15" s="67"/>
      <c r="O15" s="67"/>
      <c r="P15" s="67"/>
    </row>
    <row r="16" spans="1:19" s="263" customFormat="1" ht="25.2" customHeight="1" x14ac:dyDescent="0.25">
      <c r="A16" s="646"/>
      <c r="B16" s="188" t="s">
        <v>2</v>
      </c>
      <c r="C16" s="574">
        <v>100</v>
      </c>
      <c r="D16" s="574">
        <v>68</v>
      </c>
      <c r="E16" s="574">
        <v>31</v>
      </c>
      <c r="F16" s="574">
        <v>0</v>
      </c>
      <c r="G16" s="574">
        <v>1</v>
      </c>
      <c r="I16" s="194">
        <f t="shared" si="0"/>
        <v>40</v>
      </c>
      <c r="J16" s="194">
        <v>24</v>
      </c>
      <c r="K16" s="194">
        <v>15</v>
      </c>
      <c r="L16" s="194">
        <v>0</v>
      </c>
      <c r="M16" s="194">
        <v>1</v>
      </c>
    </row>
    <row r="17" spans="1:16" s="263" customFormat="1" ht="25.2" customHeight="1" x14ac:dyDescent="0.25">
      <c r="A17" s="646"/>
      <c r="B17" s="188" t="s">
        <v>3</v>
      </c>
      <c r="C17" s="574">
        <v>48</v>
      </c>
      <c r="D17" s="574">
        <v>0</v>
      </c>
      <c r="E17" s="574">
        <v>0</v>
      </c>
      <c r="F17" s="574">
        <v>0</v>
      </c>
      <c r="G17" s="574">
        <v>0</v>
      </c>
      <c r="H17" s="481"/>
      <c r="I17" s="194">
        <f t="shared" si="0"/>
        <v>15</v>
      </c>
      <c r="J17" s="194">
        <v>14</v>
      </c>
      <c r="K17" s="194">
        <v>1</v>
      </c>
      <c r="L17" s="194">
        <v>0</v>
      </c>
      <c r="M17" s="194">
        <v>0</v>
      </c>
      <c r="N17" s="68"/>
      <c r="O17" s="68"/>
      <c r="P17" s="68"/>
    </row>
    <row r="18" spans="1:16" s="263" customFormat="1" ht="25.2" customHeight="1" x14ac:dyDescent="0.25">
      <c r="A18" s="646"/>
      <c r="B18" s="188" t="s">
        <v>4</v>
      </c>
      <c r="C18" s="574">
        <v>59</v>
      </c>
      <c r="D18" s="574">
        <v>27</v>
      </c>
      <c r="E18" s="574">
        <v>31</v>
      </c>
      <c r="F18" s="574">
        <v>1</v>
      </c>
      <c r="G18" s="574">
        <v>0</v>
      </c>
      <c r="I18" s="194">
        <f t="shared" si="0"/>
        <v>37</v>
      </c>
      <c r="J18" s="194">
        <v>11</v>
      </c>
      <c r="K18" s="194">
        <v>25</v>
      </c>
      <c r="L18" s="194">
        <v>1</v>
      </c>
      <c r="M18" s="194">
        <v>0</v>
      </c>
      <c r="N18" s="68"/>
      <c r="O18" s="68"/>
      <c r="P18" s="68"/>
    </row>
    <row r="19" spans="1:16" s="263" customFormat="1" ht="25.2" customHeight="1" x14ac:dyDescent="0.25">
      <c r="A19" s="646"/>
      <c r="B19" s="188" t="s">
        <v>5</v>
      </c>
      <c r="C19" s="574">
        <v>74</v>
      </c>
      <c r="D19" s="574">
        <v>36</v>
      </c>
      <c r="E19" s="574">
        <v>33</v>
      </c>
      <c r="F19" s="574">
        <v>5</v>
      </c>
      <c r="G19" s="574">
        <v>0</v>
      </c>
      <c r="I19" s="194">
        <f t="shared" si="0"/>
        <v>35</v>
      </c>
      <c r="J19" s="194">
        <v>11</v>
      </c>
      <c r="K19" s="194">
        <v>21</v>
      </c>
      <c r="L19" s="194">
        <v>3</v>
      </c>
      <c r="M19" s="194">
        <v>0</v>
      </c>
      <c r="N19" s="68"/>
      <c r="O19" s="68"/>
      <c r="P19" s="68"/>
    </row>
    <row r="20" spans="1:16" s="263" customFormat="1" ht="25.2" customHeight="1" x14ac:dyDescent="0.25">
      <c r="A20" s="646"/>
      <c r="B20" s="188" t="s">
        <v>6</v>
      </c>
      <c r="C20" s="574">
        <v>68</v>
      </c>
      <c r="D20" s="574">
        <v>40</v>
      </c>
      <c r="E20" s="574">
        <v>26</v>
      </c>
      <c r="F20" s="574">
        <v>2</v>
      </c>
      <c r="G20" s="574">
        <v>0</v>
      </c>
      <c r="I20" s="194">
        <f t="shared" si="0"/>
        <v>35</v>
      </c>
      <c r="J20" s="194">
        <v>19</v>
      </c>
      <c r="K20" s="194">
        <v>14</v>
      </c>
      <c r="L20" s="194">
        <v>2</v>
      </c>
      <c r="M20" s="194">
        <v>0</v>
      </c>
      <c r="N20" s="68"/>
      <c r="O20" s="68"/>
      <c r="P20" s="68"/>
    </row>
    <row r="21" spans="1:16" s="263" customFormat="1" ht="25.2" customHeight="1" x14ac:dyDescent="0.25">
      <c r="A21" s="646"/>
      <c r="B21" s="188" t="s">
        <v>7</v>
      </c>
      <c r="C21" s="574">
        <v>290</v>
      </c>
      <c r="D21" s="574">
        <v>44</v>
      </c>
      <c r="E21" s="574">
        <v>228</v>
      </c>
      <c r="F21" s="574">
        <v>11</v>
      </c>
      <c r="G21" s="574">
        <v>7</v>
      </c>
      <c r="I21" s="194">
        <f t="shared" si="0"/>
        <v>149</v>
      </c>
      <c r="J21" s="194">
        <v>21</v>
      </c>
      <c r="K21" s="194">
        <v>120</v>
      </c>
      <c r="L21" s="194">
        <v>5</v>
      </c>
      <c r="M21" s="194">
        <v>3</v>
      </c>
      <c r="N21" s="68"/>
      <c r="O21" s="68"/>
      <c r="P21" s="68"/>
    </row>
    <row r="22" spans="1:16" s="263" customFormat="1" ht="25.2" customHeight="1" x14ac:dyDescent="0.25">
      <c r="A22" s="646"/>
      <c r="B22" s="188" t="s">
        <v>8</v>
      </c>
      <c r="C22" s="574">
        <v>117</v>
      </c>
      <c r="D22" s="574">
        <v>45</v>
      </c>
      <c r="E22" s="574">
        <v>63</v>
      </c>
      <c r="F22" s="574">
        <v>9</v>
      </c>
      <c r="G22" s="574">
        <v>0</v>
      </c>
      <c r="I22" s="194">
        <f t="shared" si="0"/>
        <v>60</v>
      </c>
      <c r="J22" s="194">
        <v>19</v>
      </c>
      <c r="K22" s="194">
        <v>34</v>
      </c>
      <c r="L22" s="194">
        <v>7</v>
      </c>
      <c r="M22" s="194">
        <v>0</v>
      </c>
    </row>
    <row r="23" spans="1:16" s="263" customFormat="1" ht="25.2" customHeight="1" x14ac:dyDescent="0.25">
      <c r="A23" s="646"/>
      <c r="B23" s="188" t="s">
        <v>9</v>
      </c>
      <c r="C23" s="574">
        <v>24</v>
      </c>
      <c r="D23" s="574">
        <v>23</v>
      </c>
      <c r="E23" s="574">
        <v>1</v>
      </c>
      <c r="F23" s="574">
        <v>0</v>
      </c>
      <c r="G23" s="574">
        <v>0</v>
      </c>
      <c r="I23" s="194">
        <f t="shared" si="0"/>
        <v>5</v>
      </c>
      <c r="J23" s="194">
        <v>4</v>
      </c>
      <c r="K23" s="194">
        <v>1</v>
      </c>
      <c r="L23" s="194">
        <v>0</v>
      </c>
      <c r="M23" s="194">
        <v>0</v>
      </c>
      <c r="N23" s="68"/>
      <c r="O23" s="68"/>
      <c r="P23" s="68"/>
    </row>
    <row r="24" spans="1:16" s="263" customFormat="1" ht="25.2" customHeight="1" x14ac:dyDescent="0.25">
      <c r="A24" s="646"/>
      <c r="B24" s="188" t="s">
        <v>10</v>
      </c>
      <c r="C24" s="575">
        <v>1127</v>
      </c>
      <c r="D24" s="574">
        <v>361</v>
      </c>
      <c r="E24" s="574">
        <v>708</v>
      </c>
      <c r="F24" s="574">
        <v>53</v>
      </c>
      <c r="G24" s="574">
        <v>5</v>
      </c>
      <c r="I24" s="194">
        <f t="shared" si="0"/>
        <v>528</v>
      </c>
      <c r="J24" s="194">
        <v>143</v>
      </c>
      <c r="K24" s="194">
        <v>355</v>
      </c>
      <c r="L24" s="194">
        <v>27</v>
      </c>
      <c r="M24" s="194">
        <v>3</v>
      </c>
      <c r="N24" s="68"/>
      <c r="O24" s="68"/>
      <c r="P24" s="68"/>
    </row>
    <row r="25" spans="1:16" s="263" customFormat="1" ht="25.2" customHeight="1" x14ac:dyDescent="0.25">
      <c r="A25" s="646"/>
      <c r="B25" s="188" t="s">
        <v>11</v>
      </c>
      <c r="C25" s="574">
        <v>24</v>
      </c>
      <c r="D25" s="574">
        <v>19</v>
      </c>
      <c r="E25" s="574">
        <v>5</v>
      </c>
      <c r="F25" s="574">
        <v>0</v>
      </c>
      <c r="G25" s="574">
        <v>0</v>
      </c>
      <c r="I25" s="194">
        <f t="shared" si="0"/>
        <v>12</v>
      </c>
      <c r="J25" s="194">
        <v>9</v>
      </c>
      <c r="K25" s="194">
        <v>3</v>
      </c>
      <c r="L25" s="194">
        <v>0</v>
      </c>
      <c r="M25" s="194">
        <v>0</v>
      </c>
      <c r="N25" s="68"/>
      <c r="O25" s="68"/>
      <c r="P25" s="68"/>
    </row>
    <row r="26" spans="1:16" s="263" customFormat="1" ht="25.2" customHeight="1" x14ac:dyDescent="0.25">
      <c r="A26" s="646"/>
      <c r="B26" s="188" t="s">
        <v>12</v>
      </c>
      <c r="C26" s="574">
        <v>161</v>
      </c>
      <c r="D26" s="574">
        <v>6</v>
      </c>
      <c r="E26" s="574">
        <v>112</v>
      </c>
      <c r="F26" s="574">
        <v>4</v>
      </c>
      <c r="G26" s="574">
        <v>3</v>
      </c>
      <c r="I26" s="194">
        <f t="shared" si="0"/>
        <v>63</v>
      </c>
      <c r="J26" s="194">
        <v>3</v>
      </c>
      <c r="K26" s="194">
        <v>56</v>
      </c>
      <c r="L26" s="194">
        <v>2</v>
      </c>
      <c r="M26" s="194">
        <v>2</v>
      </c>
    </row>
    <row r="27" spans="1:16" s="257" customFormat="1" ht="25.2" customHeight="1" x14ac:dyDescent="0.25">
      <c r="A27" s="646"/>
      <c r="B27" s="188" t="s">
        <v>13</v>
      </c>
      <c r="C27" s="574">
        <v>99</v>
      </c>
      <c r="D27" s="574">
        <v>13</v>
      </c>
      <c r="E27" s="574">
        <v>86</v>
      </c>
      <c r="F27" s="574">
        <v>0</v>
      </c>
      <c r="G27" s="574">
        <v>0</v>
      </c>
      <c r="H27" s="263"/>
      <c r="I27" s="194">
        <f t="shared" si="0"/>
        <v>49</v>
      </c>
      <c r="J27" s="194">
        <v>6</v>
      </c>
      <c r="K27" s="194">
        <v>43</v>
      </c>
      <c r="L27" s="194">
        <v>0</v>
      </c>
      <c r="M27" s="194">
        <v>0</v>
      </c>
      <c r="N27" s="69"/>
      <c r="O27" s="69"/>
      <c r="P27" s="69"/>
    </row>
    <row r="28" spans="1:16" s="257" customFormat="1" ht="25.2" customHeight="1" x14ac:dyDescent="0.25">
      <c r="A28" s="646"/>
      <c r="B28" s="188" t="s">
        <v>14</v>
      </c>
      <c r="C28" s="575">
        <v>1212</v>
      </c>
      <c r="D28" s="574">
        <v>240</v>
      </c>
      <c r="E28" s="574">
        <v>840</v>
      </c>
      <c r="F28" s="574">
        <v>127</v>
      </c>
      <c r="G28" s="574">
        <v>5</v>
      </c>
      <c r="H28" s="263"/>
      <c r="I28" s="194">
        <f t="shared" si="0"/>
        <v>635</v>
      </c>
      <c r="J28" s="194">
        <v>97</v>
      </c>
      <c r="K28" s="194">
        <v>472</v>
      </c>
      <c r="L28" s="194">
        <v>62</v>
      </c>
      <c r="M28" s="194">
        <v>4</v>
      </c>
      <c r="N28" s="69"/>
      <c r="O28" s="69"/>
      <c r="P28" s="69"/>
    </row>
    <row r="29" spans="1:16" s="257" customFormat="1" ht="25.2" customHeight="1" x14ac:dyDescent="0.25">
      <c r="A29" s="646"/>
      <c r="B29" s="193" t="s">
        <v>15</v>
      </c>
      <c r="C29" s="574">
        <v>3</v>
      </c>
      <c r="D29" s="574">
        <v>3</v>
      </c>
      <c r="E29" s="574">
        <v>0</v>
      </c>
      <c r="F29" s="574">
        <v>0</v>
      </c>
      <c r="G29" s="574">
        <v>0</v>
      </c>
      <c r="H29" s="66"/>
      <c r="I29" s="194">
        <f t="shared" si="0"/>
        <v>0</v>
      </c>
      <c r="J29" s="194">
        <v>0</v>
      </c>
      <c r="K29" s="194">
        <v>0</v>
      </c>
      <c r="L29" s="194">
        <v>0</v>
      </c>
      <c r="M29" s="194">
        <v>0</v>
      </c>
      <c r="N29" s="69"/>
      <c r="O29" s="69"/>
      <c r="P29" s="69"/>
    </row>
    <row r="30" spans="1:16" s="257" customFormat="1" ht="25.2" customHeight="1" x14ac:dyDescent="0.25">
      <c r="A30" s="646"/>
      <c r="B30" s="193" t="s">
        <v>16</v>
      </c>
      <c r="C30" s="574">
        <v>137</v>
      </c>
      <c r="D30" s="574">
        <v>123</v>
      </c>
      <c r="E30" s="574">
        <v>14</v>
      </c>
      <c r="F30" s="574">
        <v>0</v>
      </c>
      <c r="G30" s="574">
        <v>0</v>
      </c>
      <c r="H30" s="66"/>
      <c r="I30" s="194">
        <f t="shared" si="0"/>
        <v>46</v>
      </c>
      <c r="J30" s="194">
        <v>42</v>
      </c>
      <c r="K30" s="194">
        <v>4</v>
      </c>
      <c r="L30" s="194">
        <v>0</v>
      </c>
      <c r="M30" s="194">
        <v>0</v>
      </c>
      <c r="N30" s="69"/>
      <c r="O30" s="69"/>
      <c r="P30" s="69"/>
    </row>
    <row r="31" spans="1:16" s="257" customFormat="1" ht="7.95" customHeight="1" thickBot="1" x14ac:dyDescent="0.3">
      <c r="A31" s="646"/>
      <c r="B31" s="195"/>
      <c r="C31" s="162"/>
      <c r="D31" s="162"/>
      <c r="E31" s="162"/>
      <c r="F31" s="162"/>
      <c r="G31" s="162"/>
      <c r="H31" s="576"/>
      <c r="I31" s="162"/>
      <c r="J31" s="162"/>
      <c r="K31" s="162"/>
      <c r="L31" s="162"/>
      <c r="M31" s="162"/>
      <c r="N31" s="69"/>
      <c r="O31" s="69"/>
      <c r="P31" s="69"/>
    </row>
    <row r="32" spans="1:16" s="257" customFormat="1" ht="7.95" customHeight="1" x14ac:dyDescent="0.25">
      <c r="A32" s="646"/>
      <c r="B32" s="109"/>
      <c r="C32" s="109"/>
      <c r="D32" s="109"/>
      <c r="E32" s="109"/>
      <c r="F32" s="109"/>
      <c r="G32" s="109"/>
      <c r="H32" s="109"/>
      <c r="I32" s="173"/>
      <c r="J32" s="173"/>
      <c r="K32" s="173"/>
      <c r="L32" s="173"/>
      <c r="M32" s="173"/>
      <c r="N32" s="264"/>
      <c r="O32" s="264"/>
      <c r="P32" s="264"/>
    </row>
    <row r="33" spans="1:16" s="257" customFormat="1" ht="30" customHeight="1" x14ac:dyDescent="0.25">
      <c r="A33" s="646"/>
      <c r="B33" s="648" t="s">
        <v>51</v>
      </c>
      <c r="C33" s="648"/>
      <c r="D33" s="648"/>
      <c r="E33" s="648"/>
      <c r="F33" s="648"/>
      <c r="G33" s="648"/>
      <c r="H33" s="648"/>
      <c r="I33" s="648"/>
      <c r="J33" s="648"/>
      <c r="K33" s="648"/>
      <c r="L33" s="648"/>
      <c r="M33" s="648"/>
      <c r="N33" s="648"/>
      <c r="O33" s="648"/>
      <c r="P33" s="648"/>
    </row>
    <row r="34" spans="1:16" s="257" customFormat="1" ht="7.8" customHeight="1" x14ac:dyDescent="0.25">
      <c r="A34" s="646"/>
      <c r="B34" s="560"/>
      <c r="C34" s="560"/>
      <c r="D34" s="560"/>
      <c r="E34" s="560"/>
      <c r="F34" s="560"/>
      <c r="G34" s="560"/>
      <c r="H34" s="560"/>
      <c r="I34" s="560"/>
      <c r="J34" s="560"/>
      <c r="K34" s="560"/>
      <c r="L34" s="560"/>
      <c r="M34" s="560"/>
      <c r="N34" s="265"/>
      <c r="O34" s="265"/>
      <c r="P34" s="265"/>
    </row>
    <row r="35" spans="1:16" s="257" customFormat="1" ht="24.9" customHeight="1" x14ac:dyDescent="0.25">
      <c r="A35" s="646"/>
      <c r="B35" s="649" t="s">
        <v>52</v>
      </c>
      <c r="C35" s="649"/>
      <c r="D35" s="649"/>
      <c r="E35" s="649"/>
      <c r="F35" s="649"/>
      <c r="G35" s="649"/>
      <c r="H35" s="649"/>
      <c r="I35" s="649"/>
      <c r="J35" s="649"/>
      <c r="K35" s="649"/>
      <c r="L35" s="649"/>
      <c r="M35" s="649"/>
      <c r="N35" s="649"/>
      <c r="O35" s="266"/>
      <c r="P35" s="266"/>
    </row>
    <row r="36" spans="1:16" s="257" customFormat="1" ht="24.9" customHeight="1" x14ac:dyDescent="0.25">
      <c r="A36" s="646"/>
      <c r="B36" s="649"/>
      <c r="C36" s="649"/>
      <c r="D36" s="649"/>
      <c r="E36" s="649"/>
      <c r="F36" s="649"/>
      <c r="G36" s="649"/>
      <c r="H36" s="649"/>
      <c r="I36" s="649"/>
      <c r="J36" s="649"/>
      <c r="K36" s="649"/>
      <c r="L36" s="649"/>
      <c r="M36" s="649"/>
      <c r="N36" s="649"/>
      <c r="O36" s="79"/>
      <c r="P36" s="79"/>
    </row>
    <row r="37" spans="1:16" ht="24.9" customHeight="1" x14ac:dyDescent="0.25">
      <c r="A37" s="116"/>
      <c r="B37" s="651"/>
      <c r="C37" s="651"/>
      <c r="D37" s="651"/>
      <c r="E37" s="651"/>
      <c r="F37" s="651"/>
      <c r="G37" s="651"/>
      <c r="H37" s="651"/>
      <c r="I37" s="651"/>
      <c r="J37" s="651"/>
      <c r="K37" s="651"/>
      <c r="L37" s="651"/>
      <c r="M37" s="651"/>
      <c r="N37" s="651"/>
      <c r="O37" s="651"/>
      <c r="P37" s="651"/>
    </row>
    <row r="38" spans="1:16" ht="24.9" customHeight="1" x14ac:dyDescent="0.3">
      <c r="A38" s="116"/>
      <c r="B38" s="652"/>
      <c r="C38" s="652"/>
      <c r="D38" s="652"/>
      <c r="E38" s="652"/>
      <c r="F38" s="652"/>
      <c r="G38" s="652"/>
      <c r="H38" s="652"/>
      <c r="I38" s="652"/>
      <c r="J38" s="652"/>
      <c r="K38" s="652"/>
      <c r="L38" s="652"/>
      <c r="M38" s="652"/>
      <c r="N38" s="652"/>
      <c r="O38" s="652"/>
      <c r="P38" s="652"/>
    </row>
    <row r="39" spans="1:16" ht="16.5" customHeight="1" x14ac:dyDescent="0.25">
      <c r="A39" s="116"/>
      <c r="B39" s="452"/>
      <c r="C39" s="452"/>
      <c r="D39" s="452"/>
      <c r="E39" s="452"/>
      <c r="F39" s="452"/>
      <c r="G39" s="452"/>
      <c r="H39" s="452"/>
      <c r="I39" s="577"/>
      <c r="J39" s="577"/>
      <c r="K39" s="577"/>
      <c r="L39" s="577"/>
      <c r="M39" s="578"/>
      <c r="N39" s="53"/>
      <c r="O39" s="53"/>
      <c r="P39" s="53"/>
    </row>
    <row r="40" spans="1:16" ht="20.100000000000001" customHeight="1" x14ac:dyDescent="0.25">
      <c r="A40" s="116"/>
      <c r="B40" s="579"/>
      <c r="C40" s="580"/>
      <c r="D40" s="580"/>
      <c r="E40" s="580"/>
      <c r="F40" s="580"/>
      <c r="G40" s="580"/>
      <c r="H40" s="580"/>
      <c r="I40" s="581"/>
      <c r="J40" s="581"/>
      <c r="K40" s="581"/>
      <c r="L40" s="581"/>
      <c r="M40" s="578"/>
      <c r="N40" s="54"/>
      <c r="O40" s="56"/>
      <c r="P40" s="56"/>
    </row>
    <row r="41" spans="1:16" s="59" customFormat="1" ht="12" customHeight="1" x14ac:dyDescent="0.25">
      <c r="A41" s="116"/>
      <c r="B41" s="466"/>
      <c r="I41" s="582"/>
      <c r="J41" s="582"/>
      <c r="K41" s="582"/>
      <c r="L41" s="582"/>
      <c r="M41" s="582"/>
      <c r="N41" s="58"/>
      <c r="O41" s="57"/>
      <c r="P41" s="57"/>
    </row>
    <row r="42" spans="1:16" ht="3.75" customHeight="1" x14ac:dyDescent="0.25">
      <c r="A42" s="116"/>
      <c r="N42" s="22"/>
      <c r="O42" s="45"/>
      <c r="P42" s="45"/>
    </row>
    <row r="43" spans="1:16" ht="15" customHeight="1" x14ac:dyDescent="0.25">
      <c r="A43" s="116"/>
      <c r="B43" s="20"/>
      <c r="N43" s="22"/>
      <c r="O43" s="45"/>
      <c r="P43" s="45"/>
    </row>
    <row r="44" spans="1:16" ht="10.5" customHeight="1" x14ac:dyDescent="0.25">
      <c r="A44" s="116"/>
      <c r="B44" s="23"/>
      <c r="N44" s="22"/>
      <c r="O44" s="45"/>
      <c r="P44" s="45"/>
    </row>
    <row r="45" spans="1:16" ht="12" customHeight="1" x14ac:dyDescent="0.25">
      <c r="A45" s="116"/>
      <c r="B45" s="452"/>
      <c r="C45" s="25"/>
      <c r="D45" s="25"/>
      <c r="E45" s="25"/>
      <c r="F45" s="25"/>
      <c r="G45" s="25"/>
      <c r="H45" s="25"/>
      <c r="I45" s="46"/>
      <c r="J45" s="46"/>
      <c r="K45" s="46"/>
      <c r="L45" s="46"/>
      <c r="M45" s="46"/>
      <c r="N45" s="26"/>
      <c r="O45" s="55"/>
      <c r="P45" s="55"/>
    </row>
    <row r="46" spans="1:16" ht="12" customHeight="1" x14ac:dyDescent="0.25">
      <c r="A46" s="116"/>
      <c r="B46" s="27"/>
      <c r="C46" s="28"/>
      <c r="D46" s="28"/>
      <c r="E46" s="28"/>
      <c r="F46" s="28"/>
      <c r="G46" s="28"/>
      <c r="H46" s="28"/>
      <c r="I46" s="48"/>
      <c r="J46" s="48"/>
      <c r="K46" s="48"/>
      <c r="L46" s="48"/>
      <c r="M46" s="48"/>
      <c r="N46" s="29"/>
      <c r="O46" s="55"/>
      <c r="P46" s="55"/>
    </row>
    <row r="47" spans="1:16" ht="11.25" customHeight="1" x14ac:dyDescent="0.25">
      <c r="A47" s="116"/>
      <c r="B47" s="27"/>
      <c r="C47" s="453"/>
      <c r="D47" s="453"/>
      <c r="E47" s="453"/>
      <c r="F47" s="453"/>
      <c r="G47" s="453"/>
      <c r="H47" s="453"/>
      <c r="O47" s="60"/>
      <c r="P47" s="60"/>
    </row>
    <row r="48" spans="1:16" ht="11.25" customHeight="1" x14ac:dyDescent="0.25">
      <c r="A48" s="61"/>
      <c r="B48" s="27"/>
      <c r="C48" s="28"/>
      <c r="D48" s="28"/>
      <c r="E48" s="28"/>
      <c r="F48" s="28"/>
      <c r="G48" s="28"/>
      <c r="H48" s="28"/>
      <c r="I48" s="48"/>
      <c r="J48" s="48"/>
      <c r="K48" s="48"/>
      <c r="L48" s="48"/>
      <c r="M48" s="48"/>
      <c r="N48" s="29"/>
      <c r="O48" s="60"/>
      <c r="P48" s="60"/>
    </row>
    <row r="49" spans="2:16" x14ac:dyDescent="0.25">
      <c r="B49" s="453"/>
      <c r="C49" s="453"/>
      <c r="D49" s="453"/>
      <c r="E49" s="453"/>
      <c r="F49" s="453"/>
      <c r="G49" s="453"/>
      <c r="H49" s="453"/>
      <c r="O49" s="30"/>
      <c r="P49" s="30"/>
    </row>
    <row r="50" spans="2:16" x14ac:dyDescent="0.25">
      <c r="B50" s="453"/>
      <c r="C50" s="453"/>
      <c r="D50" s="453"/>
      <c r="E50" s="453"/>
      <c r="F50" s="453"/>
      <c r="G50" s="453"/>
      <c r="H50" s="453"/>
      <c r="O50" s="30"/>
      <c r="P50" s="30"/>
    </row>
    <row r="51" spans="2:16" x14ac:dyDescent="0.25">
      <c r="B51" s="453"/>
      <c r="C51" s="453"/>
      <c r="D51" s="453"/>
      <c r="E51" s="453"/>
      <c r="F51" s="453"/>
      <c r="G51" s="453"/>
      <c r="H51" s="453"/>
      <c r="N51" s="62"/>
      <c r="O51" s="30"/>
      <c r="P51" s="30"/>
    </row>
    <row r="52" spans="2:16" ht="13.8" x14ac:dyDescent="0.25">
      <c r="B52" s="453"/>
      <c r="C52" s="28"/>
      <c r="D52" s="28"/>
      <c r="E52" s="28"/>
      <c r="F52" s="28"/>
      <c r="G52" s="28"/>
      <c r="H52" s="28"/>
      <c r="I52" s="48"/>
      <c r="J52" s="48"/>
      <c r="K52" s="48"/>
      <c r="L52" s="48"/>
      <c r="M52" s="48"/>
      <c r="N52" s="22"/>
      <c r="O52" s="45"/>
      <c r="P52" s="45"/>
    </row>
  </sheetData>
  <mergeCells count="18">
    <mergeCell ref="B37:P37"/>
    <mergeCell ref="B38:P38"/>
    <mergeCell ref="B2:M2"/>
    <mergeCell ref="A2:A36"/>
    <mergeCell ref="B5:B9"/>
    <mergeCell ref="C5:G6"/>
    <mergeCell ref="I5:M6"/>
    <mergeCell ref="B33:P33"/>
    <mergeCell ref="B35:N36"/>
    <mergeCell ref="B3:M3"/>
    <mergeCell ref="C8:C9"/>
    <mergeCell ref="E8:E9"/>
    <mergeCell ref="F8:F9"/>
    <mergeCell ref="G8:G9"/>
    <mergeCell ref="I8:I9"/>
    <mergeCell ref="K8:K9"/>
    <mergeCell ref="L8:L9"/>
    <mergeCell ref="M8:M9"/>
  </mergeCells>
  <pageMargins left="0.39370078740157483" right="0.39370078740157483" top="0.39370078740157483" bottom="0.39370078740157483"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CCFF"/>
  </sheetPr>
  <dimension ref="A1:M53"/>
  <sheetViews>
    <sheetView view="pageBreakPreview" topLeftCell="A13" zoomScale="80" zoomScaleNormal="70" zoomScaleSheetLayoutView="80" workbookViewId="0">
      <selection activeCell="G37" sqref="G37"/>
    </sheetView>
  </sheetViews>
  <sheetFormatPr defaultColWidth="20.6640625" defaultRowHeight="13.2" x14ac:dyDescent="0.25"/>
  <cols>
    <col min="1" max="1" width="2.6640625" style="10" customWidth="1"/>
    <col min="2" max="2" width="47.44140625" style="7" customWidth="1"/>
    <col min="3" max="7" width="24.6640625" style="7" customWidth="1"/>
    <col min="8" max="8" width="15.6640625" style="16" customWidth="1"/>
    <col min="9" max="9" width="15.6640625" style="8" customWidth="1"/>
    <col min="10" max="10" width="5.6640625" style="8" customWidth="1"/>
    <col min="11" max="16384" width="20.6640625" style="1"/>
  </cols>
  <sheetData>
    <row r="1" spans="1:13" ht="15" customHeight="1" x14ac:dyDescent="0.25"/>
    <row r="2" spans="1:13" ht="15" customHeight="1" x14ac:dyDescent="0.25">
      <c r="A2" s="614"/>
      <c r="B2" s="613" t="s">
        <v>213</v>
      </c>
      <c r="C2" s="613"/>
      <c r="D2" s="613"/>
      <c r="E2" s="613"/>
      <c r="F2" s="613"/>
      <c r="G2" s="613"/>
      <c r="H2" s="165"/>
      <c r="I2" s="165"/>
      <c r="J2" s="165"/>
    </row>
    <row r="3" spans="1:13" ht="15" customHeight="1" x14ac:dyDescent="0.25">
      <c r="A3" s="614"/>
      <c r="B3" s="618" t="s">
        <v>214</v>
      </c>
      <c r="C3" s="618"/>
      <c r="D3" s="618"/>
      <c r="E3" s="618"/>
      <c r="F3" s="618"/>
      <c r="G3" s="618"/>
      <c r="H3" s="165"/>
      <c r="I3" s="165"/>
      <c r="J3" s="165"/>
    </row>
    <row r="4" spans="1:13" ht="12" customHeight="1" thickBot="1" x14ac:dyDescent="0.3">
      <c r="A4" s="614"/>
      <c r="B4" s="166"/>
      <c r="C4" s="166"/>
      <c r="D4" s="166"/>
      <c r="E4" s="166"/>
      <c r="F4" s="166"/>
      <c r="G4" s="166"/>
      <c r="H4" s="166"/>
      <c r="I4" s="166"/>
      <c r="J4" s="166"/>
    </row>
    <row r="5" spans="1:13" ht="18" customHeight="1" x14ac:dyDescent="0.25">
      <c r="A5" s="614"/>
      <c r="B5" s="615" t="s">
        <v>36</v>
      </c>
      <c r="C5" s="609">
        <v>2024</v>
      </c>
      <c r="D5" s="609"/>
      <c r="E5" s="609"/>
      <c r="F5" s="609"/>
      <c r="G5" s="609"/>
      <c r="H5" s="168"/>
      <c r="I5" s="168"/>
      <c r="J5" s="166"/>
      <c r="K5" s="169"/>
      <c r="L5" s="10"/>
      <c r="M5" s="10"/>
    </row>
    <row r="6" spans="1:13" ht="18" customHeight="1" x14ac:dyDescent="0.25">
      <c r="A6" s="614"/>
      <c r="B6" s="616"/>
      <c r="C6" s="610"/>
      <c r="D6" s="610"/>
      <c r="E6" s="610"/>
      <c r="F6" s="610"/>
      <c r="G6" s="610"/>
      <c r="H6" s="168"/>
      <c r="I6" s="168"/>
      <c r="J6" s="166"/>
      <c r="K6" s="169"/>
      <c r="L6" s="10"/>
      <c r="M6" s="10"/>
    </row>
    <row r="7" spans="1:13" ht="22.95" customHeight="1" x14ac:dyDescent="0.25">
      <c r="A7" s="614"/>
      <c r="B7" s="616"/>
      <c r="C7" s="653" t="s">
        <v>44</v>
      </c>
      <c r="D7" s="269" t="s">
        <v>19</v>
      </c>
      <c r="E7" s="654" t="s">
        <v>53</v>
      </c>
      <c r="F7" s="654" t="s">
        <v>54</v>
      </c>
      <c r="G7" s="654" t="s">
        <v>55</v>
      </c>
      <c r="H7" s="168"/>
      <c r="I7" s="168"/>
      <c r="J7" s="173"/>
      <c r="K7" s="10"/>
      <c r="L7" s="10"/>
      <c r="M7" s="10"/>
    </row>
    <row r="8" spans="1:13" ht="22.95" customHeight="1" thickBot="1" x14ac:dyDescent="0.3">
      <c r="A8" s="614"/>
      <c r="B8" s="617"/>
      <c r="C8" s="653"/>
      <c r="D8" s="255"/>
      <c r="E8" s="654"/>
      <c r="F8" s="654"/>
      <c r="G8" s="654"/>
      <c r="H8" s="178"/>
      <c r="I8" s="168"/>
      <c r="J8" s="173"/>
      <c r="K8" s="10"/>
      <c r="L8" s="10"/>
      <c r="M8" s="10"/>
    </row>
    <row r="9" spans="1:13" ht="10.199999999999999" customHeight="1" x14ac:dyDescent="0.25">
      <c r="A9" s="614"/>
      <c r="B9" s="179"/>
      <c r="C9" s="180"/>
      <c r="D9" s="180"/>
      <c r="E9" s="180"/>
      <c r="F9" s="180"/>
      <c r="G9" s="180"/>
      <c r="H9" s="181"/>
      <c r="I9" s="181"/>
      <c r="J9" s="181"/>
    </row>
    <row r="10" spans="1:13" s="33" customFormat="1" ht="21.9" customHeight="1" x14ac:dyDescent="0.25">
      <c r="A10" s="614"/>
      <c r="B10" s="182" t="s">
        <v>0</v>
      </c>
      <c r="C10" s="183">
        <f>SUM('7.5b LPPEH'!C13:C28)</f>
        <v>5512</v>
      </c>
      <c r="D10" s="270">
        <f>SUM('7.5b LPPEH'!D13:D28)</f>
        <v>2035</v>
      </c>
      <c r="E10" s="183">
        <f>SUM('7.5b LPPEH'!E13:E28)</f>
        <v>3021</v>
      </c>
      <c r="F10" s="184">
        <f>SUM('7.5b LPPEH'!F13:F28)</f>
        <v>397</v>
      </c>
      <c r="G10" s="184">
        <f>SUM('7.5b LPPEH'!G13:G28)</f>
        <v>59</v>
      </c>
      <c r="H10" s="186"/>
      <c r="I10" s="186"/>
      <c r="J10" s="186"/>
    </row>
    <row r="11" spans="1:13" s="33" customFormat="1" ht="10.199999999999999" customHeight="1" x14ac:dyDescent="0.25">
      <c r="A11" s="614"/>
      <c r="B11" s="199"/>
      <c r="C11" s="200"/>
      <c r="D11" s="200"/>
      <c r="E11" s="200"/>
      <c r="F11" s="201"/>
      <c r="G11" s="201"/>
      <c r="H11" s="186"/>
      <c r="I11" s="186"/>
      <c r="J11" s="186"/>
    </row>
    <row r="12" spans="1:13" s="33" customFormat="1" ht="10.199999999999999" customHeight="1" x14ac:dyDescent="0.25">
      <c r="A12" s="614"/>
      <c r="B12" s="182"/>
      <c r="C12" s="183"/>
      <c r="D12" s="183"/>
      <c r="E12" s="183"/>
      <c r="F12" s="184"/>
      <c r="G12" s="184"/>
      <c r="H12" s="186"/>
      <c r="I12" s="186"/>
      <c r="J12" s="186"/>
    </row>
    <row r="13" spans="1:13" s="33" customFormat="1" ht="25.2" customHeight="1" x14ac:dyDescent="0.25">
      <c r="A13" s="614"/>
      <c r="B13" s="188" t="s">
        <v>1</v>
      </c>
      <c r="C13" s="271">
        <v>524</v>
      </c>
      <c r="D13" s="271">
        <v>172</v>
      </c>
      <c r="E13" s="271">
        <v>320</v>
      </c>
      <c r="F13" s="271">
        <v>26</v>
      </c>
      <c r="G13" s="271">
        <v>6</v>
      </c>
      <c r="H13" s="186"/>
      <c r="I13" s="186"/>
      <c r="J13" s="186"/>
    </row>
    <row r="14" spans="1:13" s="33" customFormat="1" ht="25.2" customHeight="1" x14ac:dyDescent="0.25">
      <c r="A14" s="614"/>
      <c r="B14" s="188" t="s">
        <v>2</v>
      </c>
      <c r="C14" s="271">
        <v>95</v>
      </c>
      <c r="D14" s="271">
        <v>55</v>
      </c>
      <c r="E14" s="271">
        <v>37</v>
      </c>
      <c r="F14" s="271">
        <v>3</v>
      </c>
      <c r="G14" s="272">
        <v>0</v>
      </c>
      <c r="H14" s="66"/>
      <c r="I14" s="66"/>
      <c r="J14" s="66"/>
    </row>
    <row r="15" spans="1:13" s="33" customFormat="1" ht="25.2" customHeight="1" x14ac:dyDescent="0.25">
      <c r="A15" s="614"/>
      <c r="B15" s="188" t="s">
        <v>3</v>
      </c>
      <c r="C15" s="271">
        <v>46</v>
      </c>
      <c r="D15" s="271">
        <v>45</v>
      </c>
      <c r="E15" s="271">
        <v>1</v>
      </c>
      <c r="F15" s="272">
        <v>0</v>
      </c>
      <c r="G15" s="272">
        <v>0</v>
      </c>
      <c r="H15" s="191"/>
      <c r="I15" s="191"/>
      <c r="J15" s="191"/>
    </row>
    <row r="16" spans="1:13" s="33" customFormat="1" ht="25.2" customHeight="1" x14ac:dyDescent="0.25">
      <c r="A16" s="614"/>
      <c r="B16" s="188" t="s">
        <v>4</v>
      </c>
      <c r="C16" s="271">
        <v>82</v>
      </c>
      <c r="D16" s="271">
        <v>38</v>
      </c>
      <c r="E16" s="271">
        <v>40</v>
      </c>
      <c r="F16" s="271">
        <v>4</v>
      </c>
      <c r="G16" s="272">
        <v>0</v>
      </c>
      <c r="H16" s="191"/>
      <c r="I16" s="191"/>
      <c r="J16" s="191"/>
    </row>
    <row r="17" spans="1:10" s="33" customFormat="1" ht="25.2" customHeight="1" x14ac:dyDescent="0.25">
      <c r="A17" s="614"/>
      <c r="B17" s="188" t="s">
        <v>5</v>
      </c>
      <c r="C17" s="271">
        <v>100</v>
      </c>
      <c r="D17" s="271">
        <v>54</v>
      </c>
      <c r="E17" s="271">
        <v>42</v>
      </c>
      <c r="F17" s="271">
        <v>4</v>
      </c>
      <c r="G17" s="272">
        <v>0</v>
      </c>
      <c r="H17" s="191"/>
      <c r="I17" s="191"/>
      <c r="J17" s="191"/>
    </row>
    <row r="18" spans="1:10" s="33" customFormat="1" ht="25.2" customHeight="1" x14ac:dyDescent="0.25">
      <c r="A18" s="614"/>
      <c r="B18" s="188" t="s">
        <v>6</v>
      </c>
      <c r="C18" s="271">
        <v>96</v>
      </c>
      <c r="D18" s="271">
        <v>59</v>
      </c>
      <c r="E18" s="271">
        <v>34</v>
      </c>
      <c r="F18" s="271">
        <v>3</v>
      </c>
      <c r="G18" s="272">
        <v>0</v>
      </c>
      <c r="H18" s="191"/>
      <c r="I18" s="191"/>
      <c r="J18" s="191"/>
    </row>
    <row r="19" spans="1:10" s="33" customFormat="1" ht="25.2" customHeight="1" x14ac:dyDescent="0.25">
      <c r="A19" s="614"/>
      <c r="B19" s="188" t="s">
        <v>7</v>
      </c>
      <c r="C19" s="271">
        <v>348</v>
      </c>
      <c r="D19" s="271">
        <v>82</v>
      </c>
      <c r="E19" s="271">
        <v>249</v>
      </c>
      <c r="F19" s="271">
        <v>13</v>
      </c>
      <c r="G19" s="271">
        <v>4</v>
      </c>
      <c r="H19" s="191"/>
      <c r="I19" s="191"/>
      <c r="J19" s="191"/>
    </row>
    <row r="20" spans="1:10" s="33" customFormat="1" ht="25.2" customHeight="1" x14ac:dyDescent="0.25">
      <c r="A20" s="614"/>
      <c r="B20" s="188" t="s">
        <v>8</v>
      </c>
      <c r="C20" s="271">
        <v>143</v>
      </c>
      <c r="D20" s="271">
        <v>71</v>
      </c>
      <c r="E20" s="271">
        <v>61</v>
      </c>
      <c r="F20" s="271">
        <v>11</v>
      </c>
      <c r="G20" s="272">
        <v>0</v>
      </c>
      <c r="H20" s="66"/>
      <c r="I20" s="66"/>
      <c r="J20" s="66"/>
    </row>
    <row r="21" spans="1:10" s="33" customFormat="1" ht="25.2" customHeight="1" x14ac:dyDescent="0.25">
      <c r="A21" s="614"/>
      <c r="B21" s="188" t="s">
        <v>9</v>
      </c>
      <c r="C21" s="271">
        <v>7</v>
      </c>
      <c r="D21" s="271">
        <v>7</v>
      </c>
      <c r="E21" s="272">
        <v>0</v>
      </c>
      <c r="F21" s="272">
        <v>0</v>
      </c>
      <c r="G21" s="272">
        <v>0</v>
      </c>
      <c r="H21" s="191"/>
      <c r="I21" s="191"/>
      <c r="J21" s="191"/>
    </row>
    <row r="22" spans="1:10" s="33" customFormat="1" ht="25.2" customHeight="1" x14ac:dyDescent="0.25">
      <c r="A22" s="614"/>
      <c r="B22" s="188" t="s">
        <v>10</v>
      </c>
      <c r="C22" s="271">
        <v>1344</v>
      </c>
      <c r="D22" s="271">
        <v>495</v>
      </c>
      <c r="E22" s="271">
        <v>746</v>
      </c>
      <c r="F22" s="271">
        <v>87</v>
      </c>
      <c r="G22" s="271">
        <v>16</v>
      </c>
      <c r="H22" s="191"/>
      <c r="I22" s="191"/>
      <c r="J22" s="191"/>
    </row>
    <row r="23" spans="1:10" s="33" customFormat="1" ht="25.2" customHeight="1" x14ac:dyDescent="0.25">
      <c r="A23" s="614"/>
      <c r="B23" s="188" t="s">
        <v>11</v>
      </c>
      <c r="C23" s="271">
        <v>47</v>
      </c>
      <c r="D23" s="271">
        <v>37</v>
      </c>
      <c r="E23" s="271">
        <v>10</v>
      </c>
      <c r="F23" s="272">
        <v>0</v>
      </c>
      <c r="G23" s="272">
        <v>0</v>
      </c>
      <c r="H23" s="191"/>
      <c r="I23" s="191"/>
      <c r="J23" s="191"/>
    </row>
    <row r="24" spans="1:10" s="33" customFormat="1" ht="25.2" customHeight="1" x14ac:dyDescent="0.25">
      <c r="A24" s="614"/>
      <c r="B24" s="188" t="s">
        <v>12</v>
      </c>
      <c r="C24" s="271">
        <v>206</v>
      </c>
      <c r="D24" s="271">
        <v>66</v>
      </c>
      <c r="E24" s="271">
        <v>131</v>
      </c>
      <c r="F24" s="271">
        <v>4</v>
      </c>
      <c r="G24" s="271">
        <v>5</v>
      </c>
      <c r="H24" s="66"/>
      <c r="I24" s="66"/>
      <c r="J24" s="66"/>
    </row>
    <row r="25" spans="1:10" ht="25.2" customHeight="1" x14ac:dyDescent="0.25">
      <c r="A25" s="614"/>
      <c r="B25" s="188" t="s">
        <v>13</v>
      </c>
      <c r="C25" s="271">
        <v>138</v>
      </c>
      <c r="D25" s="271">
        <v>24</v>
      </c>
      <c r="E25" s="271">
        <v>112</v>
      </c>
      <c r="F25" s="272">
        <v>0</v>
      </c>
      <c r="G25" s="271">
        <v>2</v>
      </c>
      <c r="H25" s="112"/>
      <c r="I25" s="112"/>
      <c r="J25" s="112"/>
    </row>
    <row r="26" spans="1:10" ht="25.2" customHeight="1" x14ac:dyDescent="0.25">
      <c r="A26" s="614"/>
      <c r="B26" s="188" t="s">
        <v>14</v>
      </c>
      <c r="C26" s="271">
        <v>2221</v>
      </c>
      <c r="D26" s="271">
        <v>729</v>
      </c>
      <c r="E26" s="271">
        <v>1224</v>
      </c>
      <c r="F26" s="271">
        <v>242</v>
      </c>
      <c r="G26" s="271">
        <v>26</v>
      </c>
      <c r="H26" s="112"/>
      <c r="I26" s="112"/>
      <c r="J26" s="112"/>
    </row>
    <row r="27" spans="1:10" ht="25.2" customHeight="1" x14ac:dyDescent="0.25">
      <c r="A27" s="614"/>
      <c r="B27" s="188" t="s">
        <v>15</v>
      </c>
      <c r="C27" s="271">
        <v>1</v>
      </c>
      <c r="D27" s="272">
        <v>0</v>
      </c>
      <c r="E27" s="271">
        <v>1</v>
      </c>
      <c r="F27" s="272">
        <v>0</v>
      </c>
      <c r="G27" s="272">
        <v>0</v>
      </c>
      <c r="H27" s="112"/>
      <c r="I27" s="112"/>
      <c r="J27" s="112"/>
    </row>
    <row r="28" spans="1:10" ht="25.2" customHeight="1" x14ac:dyDescent="0.25">
      <c r="A28" s="614"/>
      <c r="B28" s="193" t="s">
        <v>16</v>
      </c>
      <c r="C28" s="271">
        <v>114</v>
      </c>
      <c r="D28" s="271">
        <v>101</v>
      </c>
      <c r="E28" s="271">
        <v>13</v>
      </c>
      <c r="F28" s="272">
        <v>0</v>
      </c>
      <c r="G28" s="272">
        <v>0</v>
      </c>
      <c r="H28" s="112"/>
      <c r="I28" s="112"/>
      <c r="J28" s="112"/>
    </row>
    <row r="29" spans="1:10" ht="10.199999999999999" customHeight="1" thickBot="1" x14ac:dyDescent="0.3">
      <c r="A29" s="614"/>
      <c r="B29" s="195"/>
      <c r="C29" s="162"/>
      <c r="D29" s="162"/>
      <c r="E29" s="162"/>
      <c r="F29" s="162"/>
      <c r="G29" s="162"/>
      <c r="H29" s="112"/>
      <c r="I29" s="112"/>
      <c r="J29" s="112"/>
    </row>
    <row r="30" spans="1:10" ht="8.1" customHeight="1" x14ac:dyDescent="0.25">
      <c r="A30" s="614"/>
      <c r="B30" s="109"/>
      <c r="C30" s="109"/>
      <c r="D30" s="109"/>
      <c r="E30" s="109"/>
      <c r="F30" s="109"/>
      <c r="G30" s="109"/>
      <c r="H30" s="109"/>
      <c r="I30" s="109"/>
      <c r="J30" s="109"/>
    </row>
    <row r="31" spans="1:10" ht="20.100000000000001" customHeight="1" x14ac:dyDescent="0.25">
      <c r="A31" s="614"/>
      <c r="B31" s="627" t="s">
        <v>51</v>
      </c>
      <c r="C31" s="627"/>
      <c r="D31" s="627"/>
      <c r="E31" s="621"/>
      <c r="F31" s="621"/>
      <c r="G31" s="621"/>
      <c r="H31" s="109"/>
      <c r="I31" s="109"/>
      <c r="J31" s="109"/>
    </row>
    <row r="32" spans="1:10" ht="12" customHeight="1" x14ac:dyDescent="0.25">
      <c r="A32" s="614"/>
      <c r="B32" s="627"/>
      <c r="C32" s="627"/>
      <c r="D32" s="627"/>
      <c r="E32" s="621"/>
      <c r="F32" s="621"/>
      <c r="G32" s="621"/>
      <c r="H32" s="109"/>
      <c r="I32" s="109"/>
      <c r="J32" s="109"/>
    </row>
    <row r="33" spans="1:10" ht="8.1" customHeight="1" x14ac:dyDescent="0.25">
      <c r="A33" s="614"/>
      <c r="B33" s="164"/>
      <c r="C33" s="109"/>
      <c r="D33" s="109"/>
      <c r="E33" s="621"/>
      <c r="F33" s="621"/>
      <c r="G33" s="621"/>
      <c r="H33" s="109"/>
      <c r="I33" s="109"/>
      <c r="J33" s="109"/>
    </row>
    <row r="34" spans="1:10" ht="37.5" customHeight="1" x14ac:dyDescent="0.25">
      <c r="A34" s="614"/>
      <c r="B34" s="627" t="s">
        <v>56</v>
      </c>
      <c r="C34" s="627"/>
      <c r="D34" s="627"/>
      <c r="E34" s="621"/>
      <c r="F34" s="621"/>
      <c r="G34" s="621"/>
      <c r="H34" s="109"/>
      <c r="I34" s="109"/>
      <c r="J34" s="109"/>
    </row>
    <row r="35" spans="1:10" ht="20.100000000000001" customHeight="1" x14ac:dyDescent="0.25">
      <c r="A35" s="230"/>
      <c r="B35" s="196"/>
      <c r="C35" s="109"/>
      <c r="D35" s="109"/>
      <c r="E35" s="109"/>
      <c r="F35" s="109"/>
      <c r="G35" s="109"/>
      <c r="H35" s="109"/>
      <c r="I35" s="109"/>
      <c r="J35" s="109"/>
    </row>
    <row r="36" spans="1:10" ht="24.9" customHeight="1" x14ac:dyDescent="0.25">
      <c r="A36" s="114"/>
      <c r="B36" s="158"/>
      <c r="C36" s="158"/>
      <c r="D36" s="158"/>
      <c r="E36" s="158"/>
      <c r="F36" s="158"/>
      <c r="G36" s="158"/>
      <c r="H36" s="158"/>
      <c r="I36" s="71"/>
      <c r="J36" s="71"/>
    </row>
    <row r="37" spans="1:10" ht="24.9" customHeight="1" x14ac:dyDescent="0.25">
      <c r="A37" s="114"/>
      <c r="B37" s="158"/>
      <c r="C37" s="158"/>
      <c r="D37" s="158"/>
      <c r="E37" s="158"/>
      <c r="F37" s="158"/>
      <c r="G37" s="158"/>
      <c r="H37" s="158"/>
      <c r="I37" s="112"/>
      <c r="J37" s="112"/>
    </row>
    <row r="38" spans="1:10" ht="24.9" customHeight="1" x14ac:dyDescent="0.25">
      <c r="A38" s="114"/>
      <c r="B38" s="160"/>
      <c r="C38" s="160"/>
      <c r="D38" s="160"/>
      <c r="E38" s="160"/>
      <c r="F38" s="160"/>
      <c r="G38" s="160"/>
      <c r="H38" s="160"/>
      <c r="I38" s="160"/>
      <c r="J38" s="160"/>
    </row>
    <row r="39" spans="1:10" ht="24.9" customHeight="1" x14ac:dyDescent="0.3">
      <c r="A39" s="114"/>
      <c r="B39" s="159"/>
      <c r="C39" s="159"/>
      <c r="D39" s="159"/>
      <c r="E39" s="159"/>
      <c r="F39" s="159"/>
      <c r="G39" s="159"/>
      <c r="H39" s="159"/>
      <c r="I39" s="159"/>
      <c r="J39" s="159"/>
    </row>
    <row r="40" spans="1:10" ht="16.5" customHeight="1" x14ac:dyDescent="0.25">
      <c r="A40" s="114"/>
      <c r="B40" s="65"/>
      <c r="C40" s="65"/>
      <c r="D40" s="65"/>
      <c r="E40" s="65"/>
      <c r="F40" s="65"/>
      <c r="G40" s="65"/>
      <c r="H40" s="113"/>
      <c r="I40" s="113"/>
      <c r="J40" s="113"/>
    </row>
    <row r="41" spans="1:10" ht="20.100000000000001" customHeight="1" x14ac:dyDescent="0.25">
      <c r="A41" s="114"/>
      <c r="B41" s="81"/>
      <c r="C41" s="82"/>
      <c r="D41"/>
      <c r="E41" s="82"/>
      <c r="F41" s="82"/>
      <c r="G41" s="82"/>
      <c r="H41" s="111"/>
      <c r="I41" s="84"/>
      <c r="J41" s="84"/>
    </row>
    <row r="42" spans="1:10" s="4" customFormat="1" ht="12" customHeight="1" x14ac:dyDescent="0.3">
      <c r="A42" s="114"/>
      <c r="B42" s="85"/>
      <c r="C42" s="86"/>
      <c r="D42" s="86"/>
      <c r="E42" s="86"/>
      <c r="F42" s="86"/>
      <c r="G42" s="86"/>
      <c r="H42" s="88"/>
      <c r="I42" s="86"/>
      <c r="J42" s="86"/>
    </row>
    <row r="43" spans="1:10" ht="3.75" customHeight="1" x14ac:dyDescent="0.25">
      <c r="A43" s="114"/>
      <c r="B43" s="72"/>
      <c r="C43" s="72"/>
      <c r="D43" s="72"/>
      <c r="E43" s="72"/>
      <c r="F43" s="72"/>
      <c r="G43" s="72"/>
      <c r="H43" s="74"/>
      <c r="I43" s="73"/>
      <c r="J43" s="73"/>
    </row>
    <row r="44" spans="1:10" ht="15" customHeight="1" x14ac:dyDescent="0.25">
      <c r="A44" s="114"/>
      <c r="B44" s="89"/>
      <c r="C44" s="90"/>
      <c r="D44" s="90"/>
      <c r="E44" s="90"/>
      <c r="F44" s="90"/>
      <c r="G44" s="90"/>
      <c r="H44" s="93"/>
      <c r="I44" s="73"/>
      <c r="J44" s="73"/>
    </row>
    <row r="45" spans="1:10" ht="10.5" customHeight="1" x14ac:dyDescent="0.25">
      <c r="A45" s="114"/>
      <c r="B45" s="94"/>
      <c r="C45" s="90"/>
      <c r="D45" s="90"/>
      <c r="E45" s="90"/>
      <c r="F45" s="90"/>
      <c r="G45" s="90"/>
      <c r="H45" s="93"/>
      <c r="I45" s="73"/>
      <c r="J45" s="73"/>
    </row>
    <row r="46" spans="1:10" ht="12" customHeight="1" x14ac:dyDescent="0.25">
      <c r="A46" s="114"/>
      <c r="B46" s="95"/>
      <c r="C46" s="96"/>
      <c r="D46" s="96"/>
      <c r="E46" s="96"/>
      <c r="F46" s="96"/>
      <c r="G46" s="96"/>
      <c r="H46" s="99"/>
      <c r="I46" s="75"/>
      <c r="J46" s="75"/>
    </row>
    <row r="47" spans="1:10" ht="12" customHeight="1" x14ac:dyDescent="0.25">
      <c r="A47" s="114"/>
      <c r="B47" s="100"/>
      <c r="C47" s="101"/>
      <c r="D47" s="101"/>
      <c r="E47" s="101"/>
      <c r="F47" s="101"/>
      <c r="G47" s="101"/>
      <c r="H47" s="104"/>
      <c r="I47" s="75"/>
      <c r="J47" s="75"/>
    </row>
    <row r="48" spans="1:10" ht="11.25" customHeight="1" x14ac:dyDescent="0.25">
      <c r="A48" s="114"/>
      <c r="B48" s="100"/>
      <c r="C48" s="105"/>
      <c r="D48" s="105"/>
      <c r="E48" s="105"/>
      <c r="F48" s="105"/>
      <c r="G48" s="105"/>
      <c r="H48" s="106"/>
      <c r="I48" s="107"/>
      <c r="J48" s="107"/>
    </row>
    <row r="49" spans="1:10" ht="11.25" customHeight="1" x14ac:dyDescent="0.25">
      <c r="A49" s="52"/>
      <c r="B49" s="19"/>
      <c r="C49" s="9"/>
      <c r="D49" s="9"/>
      <c r="E49" s="9"/>
      <c r="F49" s="9"/>
      <c r="G49" s="9"/>
      <c r="H49" s="15"/>
      <c r="I49" s="13"/>
      <c r="J49" s="13"/>
    </row>
    <row r="50" spans="1:10" x14ac:dyDescent="0.25">
      <c r="B50" s="1"/>
      <c r="C50" s="1"/>
      <c r="D50" s="1"/>
      <c r="E50" s="1"/>
      <c r="F50" s="1"/>
      <c r="G50" s="1"/>
      <c r="I50" s="1"/>
      <c r="J50" s="1"/>
    </row>
    <row r="51" spans="1:10" x14ac:dyDescent="0.25">
      <c r="B51" s="1"/>
      <c r="C51" s="1"/>
      <c r="D51" s="1"/>
      <c r="E51" s="1"/>
      <c r="F51" s="1"/>
      <c r="G51" s="1"/>
      <c r="I51" s="1"/>
      <c r="J51" s="1"/>
    </row>
    <row r="52" spans="1:10" x14ac:dyDescent="0.25">
      <c r="B52" s="1"/>
      <c r="C52" s="1"/>
      <c r="D52" s="1"/>
      <c r="E52" s="1"/>
      <c r="F52" s="1"/>
      <c r="G52" s="1"/>
      <c r="H52" s="17"/>
      <c r="I52" s="1"/>
      <c r="J52" s="1"/>
    </row>
    <row r="53" spans="1:10" ht="13.8" x14ac:dyDescent="0.25">
      <c r="B53" s="1"/>
      <c r="C53" s="9"/>
      <c r="D53" s="9"/>
      <c r="E53" s="9"/>
      <c r="F53" s="9"/>
      <c r="G53" s="9"/>
      <c r="H53" s="14"/>
      <c r="I53" s="2"/>
      <c r="J53" s="2"/>
    </row>
  </sheetData>
  <mergeCells count="12">
    <mergeCell ref="A2:A34"/>
    <mergeCell ref="B2:G2"/>
    <mergeCell ref="B5:B8"/>
    <mergeCell ref="C5:G6"/>
    <mergeCell ref="B31:D32"/>
    <mergeCell ref="E31:G34"/>
    <mergeCell ref="B34:D34"/>
    <mergeCell ref="B3:G3"/>
    <mergeCell ref="C7:C8"/>
    <mergeCell ref="E7:E8"/>
    <mergeCell ref="F7:F8"/>
    <mergeCell ref="G7:G8"/>
  </mergeCells>
  <pageMargins left="0.39370078740157483" right="0.39370078740157483" top="0.39370078740157483" bottom="0.39370078740157483" header="0.31496062992125984" footer="0.31496062992125984"/>
  <pageSetup paperSize="9"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S53"/>
  <sheetViews>
    <sheetView view="pageBreakPreview" zoomScale="80" zoomScaleNormal="70" zoomScaleSheetLayoutView="80" workbookViewId="0">
      <selection activeCell="G16" sqref="G16"/>
    </sheetView>
  </sheetViews>
  <sheetFormatPr defaultColWidth="20.6640625" defaultRowHeight="13.2" x14ac:dyDescent="0.25"/>
  <cols>
    <col min="1" max="1" width="2.6640625" style="10" customWidth="1"/>
    <col min="2" max="2" width="30.66406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row r="2" spans="1:19" ht="15" customHeight="1" x14ac:dyDescent="0.25">
      <c r="A2" s="624"/>
      <c r="B2" s="613" t="s">
        <v>159</v>
      </c>
      <c r="C2" s="613"/>
      <c r="D2" s="613"/>
      <c r="E2" s="613"/>
      <c r="F2" s="613"/>
      <c r="G2" s="613"/>
      <c r="H2" s="613"/>
      <c r="I2" s="613"/>
      <c r="J2" s="613"/>
      <c r="K2" s="613"/>
      <c r="L2" s="613"/>
      <c r="M2" s="613"/>
      <c r="N2" s="165"/>
      <c r="O2" s="165"/>
      <c r="P2" s="165"/>
    </row>
    <row r="3" spans="1:19" ht="15" customHeight="1" x14ac:dyDescent="0.25">
      <c r="A3" s="624"/>
      <c r="B3" s="618" t="s">
        <v>160</v>
      </c>
      <c r="C3" s="618"/>
      <c r="D3" s="618"/>
      <c r="E3" s="618"/>
      <c r="F3" s="618"/>
      <c r="G3" s="618"/>
      <c r="H3" s="618"/>
      <c r="I3" s="618"/>
      <c r="J3" s="618"/>
      <c r="K3" s="618"/>
      <c r="L3" s="618"/>
      <c r="M3" s="618"/>
      <c r="N3" s="165"/>
      <c r="O3" s="165"/>
      <c r="P3" s="165"/>
    </row>
    <row r="4" spans="1:19" ht="12" customHeight="1" thickBot="1" x14ac:dyDescent="0.3">
      <c r="A4" s="624"/>
      <c r="B4" s="166"/>
      <c r="C4" s="166"/>
      <c r="D4" s="166"/>
      <c r="E4" s="166"/>
      <c r="F4" s="166"/>
      <c r="G4" s="166"/>
      <c r="H4" s="166"/>
      <c r="I4" s="167"/>
      <c r="J4" s="167"/>
      <c r="K4" s="167"/>
      <c r="L4" s="167"/>
      <c r="M4" s="167"/>
      <c r="N4" s="166"/>
      <c r="O4" s="166"/>
      <c r="P4" s="166"/>
    </row>
    <row r="5" spans="1:19" ht="18" customHeight="1" x14ac:dyDescent="0.25">
      <c r="A5" s="624"/>
      <c r="B5" s="615" t="s">
        <v>36</v>
      </c>
      <c r="C5" s="609">
        <v>2021</v>
      </c>
      <c r="D5" s="609"/>
      <c r="E5" s="609"/>
      <c r="F5" s="609"/>
      <c r="G5" s="609"/>
      <c r="H5" s="429"/>
      <c r="I5" s="611">
        <v>2022</v>
      </c>
      <c r="J5" s="611"/>
      <c r="K5" s="611"/>
      <c r="L5" s="611"/>
      <c r="M5" s="611"/>
      <c r="N5" s="168"/>
      <c r="O5" s="168"/>
      <c r="P5" s="166"/>
      <c r="Q5" s="169"/>
      <c r="R5" s="10"/>
      <c r="S5" s="10"/>
    </row>
    <row r="6" spans="1:19" ht="18" customHeight="1" x14ac:dyDescent="0.25">
      <c r="A6" s="624"/>
      <c r="B6" s="625"/>
      <c r="C6" s="610"/>
      <c r="D6" s="610"/>
      <c r="E6" s="610"/>
      <c r="F6" s="610"/>
      <c r="G6" s="610"/>
      <c r="H6" s="170"/>
      <c r="I6" s="612"/>
      <c r="J6" s="612"/>
      <c r="K6" s="612"/>
      <c r="L6" s="612"/>
      <c r="M6" s="612"/>
      <c r="N6" s="168"/>
      <c r="O6" s="168"/>
      <c r="P6" s="166"/>
      <c r="Q6" s="169"/>
      <c r="R6" s="10"/>
      <c r="S6" s="10"/>
    </row>
    <row r="7" spans="1:19" ht="18" customHeight="1" x14ac:dyDescent="0.25">
      <c r="A7" s="624"/>
      <c r="B7" s="625"/>
      <c r="C7" s="477" t="s">
        <v>17</v>
      </c>
      <c r="D7" s="282" t="s">
        <v>19</v>
      </c>
      <c r="E7" s="282" t="s">
        <v>20</v>
      </c>
      <c r="F7" s="282" t="s">
        <v>22</v>
      </c>
      <c r="G7" s="356" t="s">
        <v>60</v>
      </c>
      <c r="H7" s="356"/>
      <c r="I7" s="477" t="s">
        <v>17</v>
      </c>
      <c r="J7" s="282" t="s">
        <v>19</v>
      </c>
      <c r="K7" s="282" t="s">
        <v>20</v>
      </c>
      <c r="L7" s="282" t="s">
        <v>22</v>
      </c>
      <c r="M7" s="356" t="s">
        <v>60</v>
      </c>
      <c r="N7" s="168"/>
      <c r="O7" s="168"/>
      <c r="P7" s="173"/>
      <c r="Q7" s="10"/>
      <c r="R7" s="10"/>
      <c r="S7" s="10"/>
    </row>
    <row r="8" spans="1:19" s="551" customFormat="1" ht="18" customHeight="1" thickBot="1" x14ac:dyDescent="0.3">
      <c r="A8" s="624"/>
      <c r="B8" s="626"/>
      <c r="C8" s="500" t="s">
        <v>18</v>
      </c>
      <c r="D8" s="501"/>
      <c r="E8" s="301" t="s">
        <v>21</v>
      </c>
      <c r="F8" s="301" t="s">
        <v>23</v>
      </c>
      <c r="G8" s="502" t="s">
        <v>61</v>
      </c>
      <c r="H8" s="502"/>
      <c r="I8" s="500" t="s">
        <v>18</v>
      </c>
      <c r="J8" s="302"/>
      <c r="K8" s="301" t="s">
        <v>21</v>
      </c>
      <c r="L8" s="301" t="s">
        <v>23</v>
      </c>
      <c r="M8" s="502" t="s">
        <v>61</v>
      </c>
      <c r="N8" s="178"/>
      <c r="O8" s="166"/>
      <c r="P8" s="595"/>
    </row>
    <row r="9" spans="1:19" ht="17.25" customHeight="1" x14ac:dyDescent="0.25">
      <c r="A9" s="624"/>
      <c r="B9" s="179"/>
      <c r="C9" s="305"/>
      <c r="D9" s="305"/>
      <c r="E9" s="305"/>
      <c r="F9" s="305"/>
      <c r="G9" s="305"/>
      <c r="H9" s="305"/>
      <c r="I9" s="358"/>
      <c r="J9" s="358"/>
      <c r="K9" s="358"/>
      <c r="L9" s="358"/>
      <c r="M9" s="358"/>
      <c r="N9" s="426"/>
      <c r="O9" s="426"/>
      <c r="P9" s="426"/>
    </row>
    <row r="10" spans="1:19" s="33" customFormat="1" ht="20.100000000000001" customHeight="1" x14ac:dyDescent="0.25">
      <c r="A10" s="624"/>
      <c r="B10" s="182" t="s">
        <v>0</v>
      </c>
      <c r="C10" s="183">
        <v>2282</v>
      </c>
      <c r="D10" s="184">
        <v>951</v>
      </c>
      <c r="E10" s="183">
        <v>1300</v>
      </c>
      <c r="F10" s="184">
        <v>28</v>
      </c>
      <c r="G10" s="184">
        <v>3</v>
      </c>
      <c r="H10" s="185"/>
      <c r="I10" s="371">
        <f>SUM(I13:I29)</f>
        <v>2392</v>
      </c>
      <c r="J10" s="371">
        <f>SUM(J13:J29)</f>
        <v>986</v>
      </c>
      <c r="K10" s="371">
        <f>SUM(K13:K29)</f>
        <v>1368</v>
      </c>
      <c r="L10" s="161">
        <f>SUM(L13:L29)</f>
        <v>31</v>
      </c>
      <c r="M10" s="161">
        <f>SUM(M13:M29)</f>
        <v>7</v>
      </c>
      <c r="N10" s="276"/>
      <c r="O10" s="276"/>
      <c r="P10" s="276"/>
    </row>
    <row r="11" spans="1:19" s="33" customFormat="1" ht="20.100000000000001" customHeight="1" x14ac:dyDescent="0.25">
      <c r="A11" s="624"/>
      <c r="B11" s="199"/>
      <c r="C11" s="200"/>
      <c r="D11" s="201"/>
      <c r="E11" s="200"/>
      <c r="F11" s="201"/>
      <c r="G11" s="201"/>
      <c r="H11" s="430"/>
      <c r="I11" s="432"/>
      <c r="J11" s="432"/>
      <c r="K11" s="432"/>
      <c r="L11" s="267"/>
      <c r="M11" s="267"/>
      <c r="N11" s="276"/>
      <c r="O11" s="276"/>
      <c r="P11" s="276"/>
    </row>
    <row r="12" spans="1:19" s="33" customFormat="1" ht="20.100000000000001" customHeight="1" x14ac:dyDescent="0.25">
      <c r="A12" s="624"/>
      <c r="B12" s="182"/>
      <c r="C12" s="183"/>
      <c r="D12" s="184"/>
      <c r="E12" s="183"/>
      <c r="F12" s="184"/>
      <c r="G12" s="184"/>
      <c r="H12" s="185"/>
      <c r="I12" s="371"/>
      <c r="J12" s="371"/>
      <c r="K12" s="371"/>
      <c r="L12" s="161"/>
      <c r="M12" s="161"/>
      <c r="N12" s="276"/>
      <c r="O12" s="276"/>
      <c r="P12" s="276"/>
    </row>
    <row r="13" spans="1:19" s="33" customFormat="1" ht="20.100000000000001" customHeight="1" x14ac:dyDescent="0.25">
      <c r="A13" s="624"/>
      <c r="B13" s="188" t="s">
        <v>1</v>
      </c>
      <c r="C13" s="189">
        <v>99</v>
      </c>
      <c r="D13" s="189">
        <v>42</v>
      </c>
      <c r="E13" s="189">
        <v>56</v>
      </c>
      <c r="F13" s="189">
        <v>1</v>
      </c>
      <c r="G13" s="189">
        <v>0</v>
      </c>
      <c r="H13" s="185"/>
      <c r="I13" s="438">
        <f t="shared" ref="I13:I29" si="0">SUM(J13:M13)</f>
        <v>103</v>
      </c>
      <c r="J13" s="370">
        <v>47</v>
      </c>
      <c r="K13" s="370">
        <v>55</v>
      </c>
      <c r="L13" s="370">
        <v>1</v>
      </c>
      <c r="M13" s="370">
        <v>0</v>
      </c>
      <c r="N13" s="276"/>
      <c r="O13" s="276"/>
      <c r="P13" s="276"/>
    </row>
    <row r="14" spans="1:19" s="33" customFormat="1" ht="20.100000000000001" customHeight="1" x14ac:dyDescent="0.25">
      <c r="A14" s="624"/>
      <c r="B14" s="188" t="s">
        <v>2</v>
      </c>
      <c r="C14" s="189">
        <v>45</v>
      </c>
      <c r="D14" s="189">
        <v>34</v>
      </c>
      <c r="E14" s="189">
        <v>11</v>
      </c>
      <c r="F14" s="189">
        <v>0</v>
      </c>
      <c r="G14" s="189">
        <v>0</v>
      </c>
      <c r="H14" s="185"/>
      <c r="I14" s="438">
        <f t="shared" si="0"/>
        <v>46</v>
      </c>
      <c r="J14" s="370">
        <v>35</v>
      </c>
      <c r="K14" s="370">
        <v>11</v>
      </c>
      <c r="L14" s="370">
        <v>0</v>
      </c>
      <c r="M14" s="370">
        <v>0</v>
      </c>
      <c r="N14" s="66"/>
      <c r="O14" s="66"/>
      <c r="P14" s="66"/>
    </row>
    <row r="15" spans="1:19" s="33" customFormat="1" ht="20.100000000000001" customHeight="1" x14ac:dyDescent="0.25">
      <c r="A15" s="624"/>
      <c r="B15" s="188" t="s">
        <v>3</v>
      </c>
      <c r="C15" s="189">
        <v>12</v>
      </c>
      <c r="D15" s="189">
        <v>11</v>
      </c>
      <c r="E15" s="189">
        <v>1</v>
      </c>
      <c r="F15" s="189">
        <v>0</v>
      </c>
      <c r="G15" s="189">
        <v>0</v>
      </c>
      <c r="H15" s="190"/>
      <c r="I15" s="438">
        <f t="shared" si="0"/>
        <v>15</v>
      </c>
      <c r="J15" s="370">
        <v>14</v>
      </c>
      <c r="K15" s="370">
        <v>1</v>
      </c>
      <c r="L15" s="370">
        <v>0</v>
      </c>
      <c r="M15" s="370">
        <v>0</v>
      </c>
      <c r="N15" s="277"/>
      <c r="O15" s="277"/>
      <c r="P15" s="277"/>
    </row>
    <row r="16" spans="1:19" s="33" customFormat="1" ht="20.100000000000001" customHeight="1" x14ac:dyDescent="0.25">
      <c r="A16" s="624"/>
      <c r="B16" s="188" t="s">
        <v>4</v>
      </c>
      <c r="C16" s="189">
        <v>36</v>
      </c>
      <c r="D16" s="189">
        <v>16</v>
      </c>
      <c r="E16" s="189">
        <v>20</v>
      </c>
      <c r="F16" s="189">
        <v>0</v>
      </c>
      <c r="G16" s="189">
        <v>0</v>
      </c>
      <c r="H16" s="185"/>
      <c r="I16" s="438">
        <f t="shared" si="0"/>
        <v>33</v>
      </c>
      <c r="J16" s="370">
        <v>13</v>
      </c>
      <c r="K16" s="370">
        <v>20</v>
      </c>
      <c r="L16" s="370">
        <v>0</v>
      </c>
      <c r="M16" s="370">
        <v>0</v>
      </c>
      <c r="N16" s="277"/>
      <c r="O16" s="277"/>
      <c r="P16" s="277"/>
    </row>
    <row r="17" spans="1:16" s="33" customFormat="1" ht="20.100000000000001" customHeight="1" x14ac:dyDescent="0.25">
      <c r="A17" s="624"/>
      <c r="B17" s="188" t="s">
        <v>5</v>
      </c>
      <c r="C17" s="189">
        <v>17</v>
      </c>
      <c r="D17" s="189">
        <v>14</v>
      </c>
      <c r="E17" s="189">
        <v>3</v>
      </c>
      <c r="F17" s="189">
        <v>0</v>
      </c>
      <c r="G17" s="189">
        <v>0</v>
      </c>
      <c r="H17" s="185"/>
      <c r="I17" s="438">
        <f t="shared" si="0"/>
        <v>22</v>
      </c>
      <c r="J17" s="370">
        <v>16</v>
      </c>
      <c r="K17" s="370">
        <v>6</v>
      </c>
      <c r="L17" s="370">
        <v>0</v>
      </c>
      <c r="M17" s="370">
        <v>0</v>
      </c>
      <c r="N17" s="277"/>
      <c r="O17" s="277"/>
      <c r="P17" s="277"/>
    </row>
    <row r="18" spans="1:16" s="33" customFormat="1" ht="20.100000000000001" customHeight="1" x14ac:dyDescent="0.25">
      <c r="A18" s="624"/>
      <c r="B18" s="188" t="s">
        <v>6</v>
      </c>
      <c r="C18" s="189">
        <v>15</v>
      </c>
      <c r="D18" s="189">
        <v>12</v>
      </c>
      <c r="E18" s="189">
        <v>3</v>
      </c>
      <c r="F18" s="189">
        <v>0</v>
      </c>
      <c r="G18" s="189">
        <v>0</v>
      </c>
      <c r="H18" s="185"/>
      <c r="I18" s="438">
        <f t="shared" si="0"/>
        <v>14</v>
      </c>
      <c r="J18" s="370">
        <v>13</v>
      </c>
      <c r="K18" s="370">
        <v>1</v>
      </c>
      <c r="L18" s="370">
        <v>0</v>
      </c>
      <c r="M18" s="370">
        <v>0</v>
      </c>
      <c r="N18" s="277"/>
      <c r="O18" s="277"/>
      <c r="P18" s="277"/>
    </row>
    <row r="19" spans="1:16" s="33" customFormat="1" ht="20.100000000000001" customHeight="1" x14ac:dyDescent="0.25">
      <c r="A19" s="624"/>
      <c r="B19" s="188" t="s">
        <v>7</v>
      </c>
      <c r="C19" s="189">
        <v>178</v>
      </c>
      <c r="D19" s="189">
        <v>31</v>
      </c>
      <c r="E19" s="189">
        <v>144</v>
      </c>
      <c r="F19" s="189">
        <v>3</v>
      </c>
      <c r="G19" s="189">
        <v>0</v>
      </c>
      <c r="H19" s="185"/>
      <c r="I19" s="438">
        <f t="shared" si="0"/>
        <v>191</v>
      </c>
      <c r="J19" s="370">
        <v>32</v>
      </c>
      <c r="K19" s="370">
        <v>155</v>
      </c>
      <c r="L19" s="370">
        <v>3</v>
      </c>
      <c r="M19" s="370">
        <v>1</v>
      </c>
      <c r="N19" s="277"/>
      <c r="O19" s="277"/>
      <c r="P19" s="277"/>
    </row>
    <row r="20" spans="1:16" s="33" customFormat="1" ht="20.100000000000001" customHeight="1" x14ac:dyDescent="0.25">
      <c r="A20" s="624"/>
      <c r="B20" s="188" t="s">
        <v>8</v>
      </c>
      <c r="C20" s="189">
        <v>35</v>
      </c>
      <c r="D20" s="189">
        <v>14</v>
      </c>
      <c r="E20" s="189">
        <v>20</v>
      </c>
      <c r="F20" s="189">
        <v>1</v>
      </c>
      <c r="G20" s="189">
        <v>0</v>
      </c>
      <c r="H20" s="185"/>
      <c r="I20" s="438">
        <f t="shared" si="0"/>
        <v>35</v>
      </c>
      <c r="J20" s="370">
        <v>14</v>
      </c>
      <c r="K20" s="370">
        <v>20</v>
      </c>
      <c r="L20" s="370">
        <v>1</v>
      </c>
      <c r="M20" s="370">
        <v>0</v>
      </c>
      <c r="N20" s="66"/>
      <c r="O20" s="66"/>
      <c r="P20" s="66"/>
    </row>
    <row r="21" spans="1:16" s="33" customFormat="1" ht="20.100000000000001" customHeight="1" x14ac:dyDescent="0.25">
      <c r="A21" s="624"/>
      <c r="B21" s="188" t="s">
        <v>9</v>
      </c>
      <c r="C21" s="189">
        <v>4</v>
      </c>
      <c r="D21" s="189">
        <v>3</v>
      </c>
      <c r="E21" s="189">
        <v>1</v>
      </c>
      <c r="F21" s="189">
        <v>0</v>
      </c>
      <c r="G21" s="189">
        <v>0</v>
      </c>
      <c r="H21" s="185"/>
      <c r="I21" s="438">
        <f t="shared" si="0"/>
        <v>5</v>
      </c>
      <c r="J21" s="370">
        <v>4</v>
      </c>
      <c r="K21" s="370">
        <v>1</v>
      </c>
      <c r="L21" s="370">
        <v>0</v>
      </c>
      <c r="M21" s="370">
        <v>0</v>
      </c>
      <c r="N21" s="277"/>
      <c r="O21" s="277"/>
      <c r="P21" s="277"/>
    </row>
    <row r="22" spans="1:16" s="33" customFormat="1" ht="20.100000000000001" customHeight="1" x14ac:dyDescent="0.25">
      <c r="A22" s="624"/>
      <c r="B22" s="188" t="s">
        <v>10</v>
      </c>
      <c r="C22" s="189">
        <v>839</v>
      </c>
      <c r="D22" s="189">
        <v>414</v>
      </c>
      <c r="E22" s="189">
        <v>411</v>
      </c>
      <c r="F22" s="189">
        <v>12</v>
      </c>
      <c r="G22" s="189">
        <v>2</v>
      </c>
      <c r="H22" s="185"/>
      <c r="I22" s="438">
        <f t="shared" si="0"/>
        <v>895</v>
      </c>
      <c r="J22" s="370">
        <v>425</v>
      </c>
      <c r="K22" s="370">
        <v>453</v>
      </c>
      <c r="L22" s="370">
        <v>13</v>
      </c>
      <c r="M22" s="370">
        <v>4</v>
      </c>
      <c r="N22" s="277"/>
      <c r="O22" s="277"/>
      <c r="P22" s="277"/>
    </row>
    <row r="23" spans="1:16" s="33" customFormat="1" ht="20.100000000000001" customHeight="1" x14ac:dyDescent="0.25">
      <c r="A23" s="624"/>
      <c r="B23" s="188" t="s">
        <v>11</v>
      </c>
      <c r="C23" s="189">
        <v>21</v>
      </c>
      <c r="D23" s="189">
        <v>18</v>
      </c>
      <c r="E23" s="189">
        <v>3</v>
      </c>
      <c r="F23" s="189">
        <v>0</v>
      </c>
      <c r="G23" s="189">
        <v>0</v>
      </c>
      <c r="H23" s="185"/>
      <c r="I23" s="438">
        <f t="shared" si="0"/>
        <v>24</v>
      </c>
      <c r="J23" s="370">
        <v>21</v>
      </c>
      <c r="K23" s="370">
        <v>3</v>
      </c>
      <c r="L23" s="370">
        <v>0</v>
      </c>
      <c r="M23" s="370">
        <v>0</v>
      </c>
      <c r="N23" s="277"/>
      <c r="O23" s="277"/>
      <c r="P23" s="277"/>
    </row>
    <row r="24" spans="1:16" s="33" customFormat="1" ht="20.100000000000001" customHeight="1" x14ac:dyDescent="0.25">
      <c r="A24" s="624"/>
      <c r="B24" s="188" t="s">
        <v>12</v>
      </c>
      <c r="C24" s="189">
        <v>119</v>
      </c>
      <c r="D24" s="189">
        <v>21</v>
      </c>
      <c r="E24" s="189">
        <v>98</v>
      </c>
      <c r="F24" s="189">
        <v>0</v>
      </c>
      <c r="G24" s="189">
        <v>0</v>
      </c>
      <c r="H24" s="185"/>
      <c r="I24" s="438">
        <f t="shared" si="0"/>
        <v>132</v>
      </c>
      <c r="J24" s="370">
        <v>22</v>
      </c>
      <c r="K24" s="370">
        <v>110</v>
      </c>
      <c r="L24" s="370">
        <v>0</v>
      </c>
      <c r="M24" s="370">
        <v>0</v>
      </c>
      <c r="N24" s="66"/>
      <c r="O24" s="66"/>
      <c r="P24" s="66"/>
    </row>
    <row r="25" spans="1:16" ht="20.100000000000001" customHeight="1" x14ac:dyDescent="0.25">
      <c r="A25" s="624"/>
      <c r="B25" s="188" t="s">
        <v>13</v>
      </c>
      <c r="C25" s="189">
        <v>151</v>
      </c>
      <c r="D25" s="189">
        <v>16</v>
      </c>
      <c r="E25" s="189">
        <v>135</v>
      </c>
      <c r="F25" s="189">
        <v>0</v>
      </c>
      <c r="G25" s="189">
        <v>0</v>
      </c>
      <c r="H25" s="185"/>
      <c r="I25" s="438">
        <f t="shared" si="0"/>
        <v>158</v>
      </c>
      <c r="J25" s="370">
        <v>24</v>
      </c>
      <c r="K25" s="370">
        <v>134</v>
      </c>
      <c r="L25" s="370">
        <v>0</v>
      </c>
      <c r="M25" s="370">
        <v>0</v>
      </c>
      <c r="N25" s="79"/>
      <c r="O25" s="79"/>
      <c r="P25" s="79"/>
    </row>
    <row r="26" spans="1:16" ht="20.100000000000001" customHeight="1" x14ac:dyDescent="0.25">
      <c r="A26" s="624"/>
      <c r="B26" s="188" t="s">
        <v>14</v>
      </c>
      <c r="C26" s="189">
        <v>661</v>
      </c>
      <c r="D26" s="189">
        <v>289</v>
      </c>
      <c r="E26" s="189">
        <v>360</v>
      </c>
      <c r="F26" s="189">
        <v>11</v>
      </c>
      <c r="G26" s="189">
        <v>1</v>
      </c>
      <c r="H26" s="185"/>
      <c r="I26" s="438">
        <f t="shared" si="0"/>
        <v>693</v>
      </c>
      <c r="J26" s="370">
        <v>292</v>
      </c>
      <c r="K26" s="370">
        <v>386</v>
      </c>
      <c r="L26" s="370">
        <v>13</v>
      </c>
      <c r="M26" s="370">
        <v>2</v>
      </c>
      <c r="N26" s="79"/>
      <c r="O26" s="79"/>
      <c r="P26" s="79"/>
    </row>
    <row r="27" spans="1:16" ht="20.100000000000001" customHeight="1" x14ac:dyDescent="0.25">
      <c r="A27" s="624"/>
      <c r="B27" s="188" t="s">
        <v>15</v>
      </c>
      <c r="C27" s="189">
        <v>2</v>
      </c>
      <c r="D27" s="189">
        <v>0</v>
      </c>
      <c r="E27" s="189">
        <v>2</v>
      </c>
      <c r="F27" s="189">
        <v>0</v>
      </c>
      <c r="G27" s="189">
        <v>0</v>
      </c>
      <c r="H27" s="185"/>
      <c r="I27" s="438">
        <f t="shared" si="0"/>
        <v>1</v>
      </c>
      <c r="J27" s="370">
        <v>0</v>
      </c>
      <c r="K27" s="370">
        <v>1</v>
      </c>
      <c r="L27" s="370">
        <v>0</v>
      </c>
      <c r="M27" s="370">
        <v>0</v>
      </c>
      <c r="N27" s="79"/>
      <c r="O27" s="79"/>
      <c r="P27" s="79"/>
    </row>
    <row r="28" spans="1:16" ht="20.100000000000001" customHeight="1" x14ac:dyDescent="0.25">
      <c r="A28" s="624"/>
      <c r="B28" s="188" t="s">
        <v>16</v>
      </c>
      <c r="C28" s="189">
        <v>10</v>
      </c>
      <c r="D28" s="189">
        <v>9</v>
      </c>
      <c r="E28" s="189">
        <v>1</v>
      </c>
      <c r="F28" s="189">
        <v>0</v>
      </c>
      <c r="G28" s="189">
        <v>0</v>
      </c>
      <c r="H28" s="185"/>
      <c r="I28" s="438">
        <f t="shared" si="0"/>
        <v>13</v>
      </c>
      <c r="J28" s="370">
        <v>12</v>
      </c>
      <c r="K28" s="370">
        <v>1</v>
      </c>
      <c r="L28" s="370">
        <v>0</v>
      </c>
      <c r="M28" s="370">
        <v>0</v>
      </c>
      <c r="N28" s="79"/>
      <c r="O28" s="79"/>
      <c r="P28" s="79"/>
    </row>
    <row r="29" spans="1:16" ht="20.100000000000001" customHeight="1" x14ac:dyDescent="0.25">
      <c r="A29" s="624"/>
      <c r="B29" s="433" t="s">
        <v>47</v>
      </c>
      <c r="C29" s="434">
        <v>38</v>
      </c>
      <c r="D29" s="434">
        <v>7</v>
      </c>
      <c r="E29" s="434">
        <v>31</v>
      </c>
      <c r="F29" s="434">
        <v>0</v>
      </c>
      <c r="G29" s="434">
        <v>0</v>
      </c>
      <c r="H29" s="435"/>
      <c r="I29" s="439">
        <f t="shared" si="0"/>
        <v>12</v>
      </c>
      <c r="J29" s="415">
        <v>2</v>
      </c>
      <c r="K29" s="415">
        <v>10</v>
      </c>
      <c r="L29" s="415">
        <v>0</v>
      </c>
      <c r="M29" s="415">
        <v>0</v>
      </c>
      <c r="N29" s="79"/>
      <c r="O29" s="79"/>
      <c r="P29" s="79"/>
    </row>
    <row r="30" spans="1:16" ht="20.100000000000001" customHeight="1" x14ac:dyDescent="0.25">
      <c r="A30" s="624"/>
      <c r="B30" s="436" t="s">
        <v>48</v>
      </c>
      <c r="C30" s="185"/>
      <c r="D30" s="185"/>
      <c r="E30" s="185"/>
      <c r="F30" s="185"/>
      <c r="G30" s="185"/>
      <c r="H30" s="185"/>
      <c r="I30" s="288"/>
      <c r="J30" s="288"/>
      <c r="K30" s="288"/>
      <c r="L30" s="288"/>
      <c r="M30" s="288"/>
      <c r="N30" s="79"/>
      <c r="O30" s="79"/>
      <c r="P30" s="79"/>
    </row>
    <row r="31" spans="1:16" ht="10.050000000000001" customHeight="1" thickBot="1" x14ac:dyDescent="0.3">
      <c r="A31" s="624"/>
      <c r="B31" s="294"/>
      <c r="C31" s="185"/>
      <c r="D31" s="185"/>
      <c r="E31" s="185"/>
      <c r="F31" s="185"/>
      <c r="G31" s="185"/>
      <c r="H31" s="185"/>
      <c r="I31" s="288"/>
      <c r="J31" s="288"/>
      <c r="K31" s="288"/>
      <c r="L31" s="288"/>
      <c r="M31" s="288"/>
      <c r="N31" s="79"/>
      <c r="O31" s="79"/>
      <c r="P31" s="79"/>
    </row>
    <row r="32" spans="1:16" ht="10.050000000000001" customHeight="1" x14ac:dyDescent="0.25">
      <c r="A32" s="624"/>
      <c r="B32" s="252"/>
      <c r="C32" s="252"/>
      <c r="D32" s="252"/>
      <c r="E32" s="252"/>
      <c r="F32" s="252"/>
      <c r="G32" s="252"/>
      <c r="H32" s="252"/>
      <c r="I32" s="437"/>
      <c r="J32" s="437"/>
      <c r="K32" s="437"/>
      <c r="L32" s="437"/>
      <c r="M32" s="437"/>
      <c r="N32" s="109"/>
      <c r="O32" s="109"/>
      <c r="P32" s="109"/>
    </row>
    <row r="33" spans="1:16" ht="24.9" customHeight="1" x14ac:dyDescent="0.25">
      <c r="A33" s="624"/>
      <c r="B33" s="627" t="s">
        <v>122</v>
      </c>
      <c r="C33" s="627"/>
      <c r="D33" s="627"/>
      <c r="E33" s="627"/>
      <c r="F33" s="627"/>
      <c r="G33" s="627"/>
      <c r="H33" s="627"/>
      <c r="I33" s="627"/>
      <c r="J33" s="627"/>
      <c r="K33" s="627"/>
      <c r="L33" s="627"/>
      <c r="M33" s="627"/>
      <c r="N33" s="627"/>
      <c r="O33" s="627"/>
      <c r="P33" s="627"/>
    </row>
    <row r="34" spans="1:16" ht="43.5" customHeight="1" x14ac:dyDescent="0.25">
      <c r="A34" s="624"/>
      <c r="B34" s="627"/>
      <c r="C34" s="627"/>
      <c r="D34" s="627"/>
      <c r="E34" s="627"/>
      <c r="F34" s="627"/>
      <c r="G34" s="627"/>
      <c r="H34" s="627"/>
      <c r="I34" s="627"/>
      <c r="J34" s="627"/>
      <c r="K34" s="627"/>
      <c r="L34" s="627"/>
      <c r="M34" s="627"/>
      <c r="N34" s="627"/>
      <c r="O34" s="627"/>
      <c r="P34" s="627"/>
    </row>
    <row r="35" spans="1:16" ht="7.05" customHeight="1" x14ac:dyDescent="0.25">
      <c r="A35" s="624"/>
      <c r="B35" s="421"/>
      <c r="C35" s="421"/>
      <c r="D35" s="421"/>
      <c r="E35" s="421"/>
      <c r="F35" s="421"/>
      <c r="G35" s="421"/>
      <c r="H35" s="421"/>
      <c r="I35" s="421"/>
      <c r="J35" s="421"/>
      <c r="K35" s="421"/>
      <c r="L35" s="421"/>
      <c r="M35" s="421"/>
      <c r="N35" s="421"/>
      <c r="O35" s="421"/>
      <c r="P35" s="421"/>
    </row>
    <row r="36" spans="1:16" ht="24.9" customHeight="1" x14ac:dyDescent="0.25">
      <c r="A36" s="624"/>
      <c r="B36" s="630" t="s">
        <v>123</v>
      </c>
      <c r="C36" s="630"/>
      <c r="D36" s="630"/>
      <c r="E36" s="630"/>
      <c r="F36" s="630"/>
      <c r="G36" s="630"/>
      <c r="H36" s="630"/>
      <c r="I36" s="630"/>
      <c r="J36" s="630"/>
      <c r="K36" s="630"/>
      <c r="L36" s="630"/>
      <c r="M36" s="630"/>
      <c r="N36" s="630"/>
      <c r="O36" s="71"/>
      <c r="P36" s="71"/>
    </row>
    <row r="37" spans="1:16" ht="24.9" customHeight="1" x14ac:dyDescent="0.25">
      <c r="A37" s="624"/>
      <c r="B37" s="630"/>
      <c r="C37" s="630"/>
      <c r="D37" s="630"/>
      <c r="E37" s="630"/>
      <c r="F37" s="630"/>
      <c r="G37" s="630"/>
      <c r="H37" s="630"/>
      <c r="I37" s="630"/>
      <c r="J37" s="630"/>
      <c r="K37" s="630"/>
      <c r="L37" s="630"/>
      <c r="M37" s="630"/>
      <c r="N37" s="630"/>
      <c r="O37" s="144"/>
      <c r="P37" s="144"/>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65"/>
      <c r="C40" s="65"/>
      <c r="D40" s="65"/>
      <c r="E40" s="65"/>
      <c r="F40" s="65"/>
      <c r="G40" s="65"/>
      <c r="H40" s="65"/>
      <c r="I40" s="80"/>
      <c r="J40" s="80"/>
      <c r="K40" s="80"/>
      <c r="L40" s="80"/>
      <c r="M40" s="64"/>
      <c r="N40" s="63"/>
      <c r="O40" s="63"/>
      <c r="P40" s="63"/>
    </row>
    <row r="41" spans="1:16" ht="20.100000000000001" customHeight="1" x14ac:dyDescent="0.25">
      <c r="A41" s="114"/>
      <c r="B41" s="81"/>
      <c r="C41" s="82"/>
      <c r="D41" s="82"/>
      <c r="E41" s="82"/>
      <c r="F41" s="82"/>
      <c r="G41" s="82"/>
      <c r="H41" s="82"/>
      <c r="I41" s="83"/>
      <c r="J41" s="83"/>
      <c r="K41" s="83"/>
      <c r="L41" s="83"/>
      <c r="M41" s="64"/>
      <c r="N41" s="69"/>
      <c r="O41" s="84"/>
      <c r="P41" s="84"/>
    </row>
    <row r="42" spans="1:16" s="4" customFormat="1" ht="12" customHeight="1" x14ac:dyDescent="0.3">
      <c r="A42" s="114"/>
      <c r="B42" s="85"/>
      <c r="C42" s="86"/>
      <c r="D42" s="86"/>
      <c r="E42" s="86"/>
      <c r="F42" s="86"/>
      <c r="G42" s="86"/>
      <c r="H42" s="86"/>
      <c r="I42" s="87"/>
      <c r="J42" s="87"/>
      <c r="K42" s="87"/>
      <c r="L42" s="87"/>
      <c r="M42" s="87"/>
      <c r="N42" s="88"/>
      <c r="O42" s="86"/>
      <c r="P42" s="86"/>
    </row>
    <row r="43" spans="1:16" ht="3.75" customHeight="1" x14ac:dyDescent="0.25">
      <c r="A43" s="114"/>
      <c r="B43" s="72"/>
      <c r="C43" s="72"/>
      <c r="D43" s="72"/>
      <c r="E43" s="72"/>
      <c r="F43" s="72"/>
      <c r="G43" s="72"/>
      <c r="H43" s="72"/>
      <c r="I43" s="73"/>
      <c r="J43" s="73"/>
      <c r="K43" s="73"/>
      <c r="L43" s="73"/>
      <c r="M43" s="73"/>
      <c r="N43" s="74"/>
      <c r="O43" s="73"/>
      <c r="P43" s="73"/>
    </row>
    <row r="44" spans="1:16" ht="15" customHeight="1" x14ac:dyDescent="0.25">
      <c r="A44" s="114"/>
      <c r="B44" s="89"/>
      <c r="C44" s="90"/>
      <c r="D44" s="90"/>
      <c r="E44" s="90"/>
      <c r="F44" s="90"/>
      <c r="G44" s="90"/>
      <c r="H44" s="90"/>
      <c r="I44" s="91"/>
      <c r="J44" s="91"/>
      <c r="K44" s="91"/>
      <c r="L44" s="91"/>
      <c r="M44" s="92"/>
      <c r="N44" s="93"/>
      <c r="O44" s="73"/>
      <c r="P44" s="73"/>
    </row>
    <row r="45" spans="1:16" ht="10.5" customHeight="1" x14ac:dyDescent="0.25">
      <c r="A45" s="114"/>
      <c r="B45" s="94"/>
      <c r="C45" s="90"/>
      <c r="D45" s="90"/>
      <c r="E45" s="90"/>
      <c r="F45" s="90"/>
      <c r="G45" s="90"/>
      <c r="H45" s="90"/>
      <c r="I45" s="91"/>
      <c r="J45" s="91"/>
      <c r="K45" s="91"/>
      <c r="L45" s="91"/>
      <c r="M45" s="92"/>
      <c r="N45" s="93"/>
      <c r="O45" s="73"/>
      <c r="P45" s="73"/>
    </row>
    <row r="46" spans="1:16" ht="12" customHeight="1" x14ac:dyDescent="0.25">
      <c r="A46" s="114"/>
      <c r="B46" s="95"/>
      <c r="C46" s="96"/>
      <c r="D46" s="96"/>
      <c r="E46" s="96"/>
      <c r="F46" s="96"/>
      <c r="G46" s="96"/>
      <c r="H46" s="96"/>
      <c r="I46" s="97"/>
      <c r="J46" s="97"/>
      <c r="K46" s="97"/>
      <c r="L46" s="97"/>
      <c r="M46" s="98"/>
      <c r="N46" s="99"/>
      <c r="O46" s="75"/>
      <c r="P46" s="75"/>
    </row>
    <row r="47" spans="1:16" ht="12" customHeight="1" x14ac:dyDescent="0.3">
      <c r="A47" s="114"/>
      <c r="B47" s="100"/>
      <c r="C47" s="101"/>
      <c r="D47" s="101"/>
      <c r="E47" s="101"/>
      <c r="F47" s="101"/>
      <c r="G47" s="101"/>
      <c r="H47" s="101"/>
      <c r="I47" s="102"/>
      <c r="J47" s="102"/>
      <c r="K47" s="102"/>
      <c r="L47" s="102"/>
      <c r="M47" s="103"/>
      <c r="N47" s="104"/>
      <c r="O47" s="75"/>
      <c r="P47" s="75"/>
    </row>
    <row r="48" spans="1:16" ht="11.25" customHeight="1" x14ac:dyDescent="0.25">
      <c r="A48" s="114"/>
      <c r="B48" s="100"/>
      <c r="C48" s="105"/>
      <c r="D48" s="105"/>
      <c r="E48" s="105"/>
      <c r="F48" s="105"/>
      <c r="G48" s="105"/>
      <c r="H48" s="105"/>
      <c r="I48" s="91"/>
      <c r="J48" s="91"/>
      <c r="K48" s="91"/>
      <c r="L48" s="91"/>
      <c r="M48" s="91"/>
      <c r="N48" s="106"/>
      <c r="O48" s="107"/>
      <c r="P48" s="107"/>
    </row>
    <row r="49" spans="1:16" ht="11.25" customHeight="1" x14ac:dyDescent="0.3">
      <c r="A49" s="52"/>
      <c r="B49" s="19"/>
      <c r="C49" s="9"/>
      <c r="D49" s="9"/>
      <c r="E49" s="9"/>
      <c r="F49" s="9"/>
      <c r="G49" s="9"/>
      <c r="H49" s="9"/>
      <c r="I49" s="50"/>
      <c r="J49" s="50"/>
      <c r="K49" s="50"/>
      <c r="L49" s="50"/>
      <c r="M49" s="51"/>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4.4" x14ac:dyDescent="0.3">
      <c r="B53" s="1"/>
      <c r="C53" s="9"/>
      <c r="D53" s="9"/>
      <c r="E53" s="9"/>
      <c r="F53" s="9"/>
      <c r="G53" s="9"/>
      <c r="H53" s="9"/>
      <c r="I53" s="50"/>
      <c r="J53" s="50"/>
      <c r="K53" s="50"/>
      <c r="L53" s="50"/>
      <c r="M53" s="51"/>
      <c r="N53" s="14"/>
      <c r="O53" s="2"/>
      <c r="P53" s="2"/>
    </row>
  </sheetData>
  <mergeCells count="10">
    <mergeCell ref="B39:P39"/>
    <mergeCell ref="C5:G6"/>
    <mergeCell ref="I5:M6"/>
    <mergeCell ref="B2:M2"/>
    <mergeCell ref="A2:A37"/>
    <mergeCell ref="B5:B8"/>
    <mergeCell ref="B33:P34"/>
    <mergeCell ref="B36:N37"/>
    <mergeCell ref="B38:P38"/>
    <mergeCell ref="B3:M3"/>
  </mergeCells>
  <pageMargins left="0.39370078740157483" right="0.39370078740157483" top="0.39370078740157483" bottom="0.39370078740157483" header="0.31496062992125984" footer="0.31496062992125984"/>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O53"/>
  <sheetViews>
    <sheetView view="pageBreakPreview" topLeftCell="C1" zoomScale="80" zoomScaleNormal="90" zoomScaleSheetLayoutView="80" workbookViewId="0">
      <selection activeCell="F42" sqref="F42"/>
    </sheetView>
  </sheetViews>
  <sheetFormatPr defaultColWidth="20.6640625" defaultRowHeight="13.2" x14ac:dyDescent="0.25"/>
  <cols>
    <col min="1" max="1" width="2.6640625" style="232" customWidth="1"/>
    <col min="2" max="2" width="4.6640625" style="232" customWidth="1"/>
    <col min="3" max="3" width="35.6640625" style="202" customWidth="1"/>
    <col min="4" max="8" width="24.6640625" style="71" customWidth="1"/>
    <col min="9" max="9" width="4.6640625" style="202" customWidth="1"/>
    <col min="10" max="15" width="20.6640625" style="70"/>
    <col min="16" max="16384" width="20.6640625" style="1"/>
  </cols>
  <sheetData>
    <row r="1" spans="1:15" ht="15" customHeight="1" x14ac:dyDescent="0.25"/>
    <row r="2" spans="1:15" ht="15" customHeight="1" x14ac:dyDescent="0.25">
      <c r="A2" s="629"/>
      <c r="B2" s="419"/>
      <c r="C2" s="613" t="s">
        <v>161</v>
      </c>
      <c r="D2" s="613"/>
      <c r="E2" s="613"/>
      <c r="F2" s="613"/>
      <c r="G2" s="613"/>
      <c r="H2" s="613"/>
      <c r="I2" s="613"/>
    </row>
    <row r="3" spans="1:15" ht="15" customHeight="1" x14ac:dyDescent="0.25">
      <c r="A3" s="629"/>
      <c r="B3" s="419"/>
      <c r="C3" s="618" t="s">
        <v>162</v>
      </c>
      <c r="D3" s="618"/>
      <c r="E3" s="618"/>
      <c r="F3" s="618"/>
      <c r="G3" s="618"/>
      <c r="H3" s="618"/>
      <c r="I3" s="418"/>
    </row>
    <row r="4" spans="1:15" ht="12" customHeight="1" thickBot="1" x14ac:dyDescent="0.3">
      <c r="A4" s="629"/>
      <c r="B4" s="441"/>
      <c r="C4" s="166"/>
      <c r="D4" s="167"/>
      <c r="E4" s="167"/>
      <c r="F4" s="167"/>
      <c r="G4" s="167"/>
      <c r="H4" s="167"/>
      <c r="I4" s="166"/>
    </row>
    <row r="5" spans="1:15" ht="18" customHeight="1" x14ac:dyDescent="0.25">
      <c r="A5" s="629"/>
      <c r="B5" s="419"/>
      <c r="C5" s="615" t="s">
        <v>36</v>
      </c>
      <c r="D5" s="611">
        <v>2023</v>
      </c>
      <c r="E5" s="611"/>
      <c r="F5" s="611"/>
      <c r="G5" s="611"/>
      <c r="H5" s="611"/>
      <c r="I5" s="429"/>
    </row>
    <row r="6" spans="1:15" ht="18" customHeight="1" x14ac:dyDescent="0.25">
      <c r="A6" s="629"/>
      <c r="B6" s="419"/>
      <c r="C6" s="625"/>
      <c r="D6" s="612"/>
      <c r="E6" s="612"/>
      <c r="F6" s="612"/>
      <c r="G6" s="612"/>
      <c r="H6" s="612"/>
      <c r="I6" s="170"/>
    </row>
    <row r="7" spans="1:15" s="37" customFormat="1" ht="18" customHeight="1" x14ac:dyDescent="0.25">
      <c r="A7" s="629"/>
      <c r="B7" s="604"/>
      <c r="C7" s="625"/>
      <c r="D7" s="477" t="s">
        <v>17</v>
      </c>
      <c r="E7" s="282" t="s">
        <v>19</v>
      </c>
      <c r="F7" s="282" t="s">
        <v>20</v>
      </c>
      <c r="G7" s="282" t="s">
        <v>22</v>
      </c>
      <c r="H7" s="356" t="s">
        <v>60</v>
      </c>
      <c r="I7" s="356"/>
      <c r="J7" s="413"/>
      <c r="K7" s="413"/>
      <c r="L7" s="413"/>
      <c r="M7" s="413"/>
      <c r="N7" s="413"/>
      <c r="O7" s="413"/>
    </row>
    <row r="8" spans="1:15" s="549" customFormat="1" ht="18" customHeight="1" thickBot="1" x14ac:dyDescent="0.3">
      <c r="A8" s="629"/>
      <c r="B8" s="605"/>
      <c r="C8" s="626"/>
      <c r="D8" s="500" t="s">
        <v>18</v>
      </c>
      <c r="E8" s="302"/>
      <c r="F8" s="301" t="s">
        <v>21</v>
      </c>
      <c r="G8" s="301" t="s">
        <v>23</v>
      </c>
      <c r="H8" s="502" t="s">
        <v>61</v>
      </c>
      <c r="I8" s="502"/>
      <c r="J8" s="606"/>
      <c r="K8" s="606"/>
      <c r="L8" s="606"/>
      <c r="M8" s="606"/>
      <c r="N8" s="606"/>
      <c r="O8" s="606"/>
    </row>
    <row r="9" spans="1:15" s="5" customFormat="1" ht="15" customHeight="1" x14ac:dyDescent="0.25">
      <c r="A9" s="629"/>
      <c r="B9" s="419"/>
      <c r="C9" s="197"/>
      <c r="D9" s="172"/>
      <c r="E9" s="172"/>
      <c r="F9" s="172"/>
      <c r="G9" s="172"/>
      <c r="H9" s="172"/>
      <c r="I9" s="426"/>
      <c r="J9" s="414"/>
      <c r="K9" s="414"/>
      <c r="L9" s="414"/>
      <c r="M9" s="414"/>
      <c r="N9" s="414"/>
      <c r="O9" s="414"/>
    </row>
    <row r="10" spans="1:15" s="33" customFormat="1" ht="20.100000000000001" customHeight="1" x14ac:dyDescent="0.25">
      <c r="A10" s="629"/>
      <c r="B10" s="419"/>
      <c r="C10" s="182" t="s">
        <v>0</v>
      </c>
      <c r="D10" s="270">
        <f>SUM(E10:H10)</f>
        <v>2461</v>
      </c>
      <c r="E10" s="270">
        <f>SUM(E13:E29)</f>
        <v>1013</v>
      </c>
      <c r="F10" s="270">
        <f>SUM(F13:F29)</f>
        <v>1410</v>
      </c>
      <c r="G10" s="324">
        <f>SUM(G13:G29)</f>
        <v>31</v>
      </c>
      <c r="H10" s="324">
        <f>SUM(H13:H29)</f>
        <v>7</v>
      </c>
      <c r="I10" s="442"/>
      <c r="J10" s="66"/>
      <c r="K10" s="66"/>
      <c r="L10" s="66"/>
      <c r="M10" s="66"/>
      <c r="N10" s="66"/>
      <c r="O10" s="66"/>
    </row>
    <row r="11" spans="1:15" s="33" customFormat="1" ht="15" customHeight="1" x14ac:dyDescent="0.25">
      <c r="A11" s="629"/>
      <c r="B11" s="446"/>
      <c r="C11" s="199"/>
      <c r="D11" s="304"/>
      <c r="E11" s="304"/>
      <c r="F11" s="304"/>
      <c r="G11" s="447"/>
      <c r="H11" s="447"/>
      <c r="I11" s="442"/>
      <c r="J11" s="66"/>
      <c r="K11" s="66"/>
      <c r="L11" s="66"/>
      <c r="M11" s="66"/>
      <c r="N11" s="66"/>
      <c r="O11" s="66"/>
    </row>
    <row r="12" spans="1:15" s="33" customFormat="1" ht="15" customHeight="1" x14ac:dyDescent="0.25">
      <c r="A12" s="629"/>
      <c r="B12" s="419"/>
      <c r="C12" s="182"/>
      <c r="D12" s="270"/>
      <c r="E12" s="270"/>
      <c r="F12" s="270"/>
      <c r="G12" s="324"/>
      <c r="H12" s="324"/>
      <c r="I12" s="442"/>
      <c r="J12" s="66"/>
      <c r="K12" s="66"/>
      <c r="L12" s="66"/>
      <c r="M12" s="66"/>
      <c r="N12" s="66"/>
      <c r="O12" s="66"/>
    </row>
    <row r="13" spans="1:15" s="33" customFormat="1" ht="20.100000000000001" customHeight="1" x14ac:dyDescent="0.25">
      <c r="A13" s="629"/>
      <c r="B13" s="419"/>
      <c r="C13" s="188" t="s">
        <v>1</v>
      </c>
      <c r="D13" s="443">
        <f t="shared" ref="D13:D29" si="0">SUM(E13:H13)</f>
        <v>105</v>
      </c>
      <c r="E13" s="443">
        <v>47</v>
      </c>
      <c r="F13" s="443">
        <v>57</v>
      </c>
      <c r="G13" s="443">
        <v>1</v>
      </c>
      <c r="H13" s="443">
        <v>0</v>
      </c>
      <c r="I13" s="443"/>
      <c r="J13" s="66"/>
      <c r="K13" s="66"/>
      <c r="L13" s="66"/>
      <c r="M13" s="66"/>
      <c r="N13" s="66"/>
      <c r="O13" s="66"/>
    </row>
    <row r="14" spans="1:15" s="33" customFormat="1" ht="20.100000000000001" customHeight="1" x14ac:dyDescent="0.25">
      <c r="A14" s="629"/>
      <c r="B14" s="419"/>
      <c r="C14" s="188" t="s">
        <v>2</v>
      </c>
      <c r="D14" s="443">
        <f t="shared" si="0"/>
        <v>46</v>
      </c>
      <c r="E14" s="443">
        <v>35</v>
      </c>
      <c r="F14" s="443">
        <v>11</v>
      </c>
      <c r="G14" s="443">
        <v>0</v>
      </c>
      <c r="H14" s="443">
        <v>0</v>
      </c>
      <c r="I14" s="443"/>
      <c r="J14" s="66"/>
      <c r="K14" s="66"/>
      <c r="L14" s="66"/>
      <c r="M14" s="66"/>
      <c r="N14" s="66"/>
      <c r="O14" s="66"/>
    </row>
    <row r="15" spans="1:15" s="33" customFormat="1" ht="20.100000000000001" customHeight="1" x14ac:dyDescent="0.25">
      <c r="A15" s="629"/>
      <c r="B15" s="419"/>
      <c r="C15" s="188" t="s">
        <v>3</v>
      </c>
      <c r="D15" s="443">
        <f t="shared" si="0"/>
        <v>15</v>
      </c>
      <c r="E15" s="443">
        <v>14</v>
      </c>
      <c r="F15" s="443">
        <v>1</v>
      </c>
      <c r="G15" s="443">
        <v>0</v>
      </c>
      <c r="H15" s="443">
        <v>0</v>
      </c>
      <c r="I15" s="325"/>
      <c r="J15" s="66"/>
      <c r="K15" s="66"/>
      <c r="L15" s="66"/>
      <c r="M15" s="66"/>
      <c r="N15" s="66"/>
      <c r="O15" s="66"/>
    </row>
    <row r="16" spans="1:15" s="33" customFormat="1" ht="20.100000000000001" customHeight="1" x14ac:dyDescent="0.25">
      <c r="A16" s="629"/>
      <c r="B16" s="419"/>
      <c r="C16" s="188" t="s">
        <v>4</v>
      </c>
      <c r="D16" s="443">
        <f t="shared" si="0"/>
        <v>35</v>
      </c>
      <c r="E16" s="443">
        <v>14</v>
      </c>
      <c r="F16" s="443">
        <v>21</v>
      </c>
      <c r="G16" s="443">
        <v>0</v>
      </c>
      <c r="H16" s="443">
        <v>0</v>
      </c>
      <c r="I16" s="443"/>
      <c r="J16" s="66"/>
      <c r="K16" s="66"/>
      <c r="L16" s="66"/>
      <c r="M16" s="66"/>
      <c r="N16" s="66"/>
      <c r="O16" s="66"/>
    </row>
    <row r="17" spans="1:15" s="33" customFormat="1" ht="20.100000000000001" customHeight="1" x14ac:dyDescent="0.25">
      <c r="A17" s="629"/>
      <c r="B17" s="419"/>
      <c r="C17" s="188" t="s">
        <v>5</v>
      </c>
      <c r="D17" s="443">
        <f t="shared" si="0"/>
        <v>24</v>
      </c>
      <c r="E17" s="443">
        <v>18</v>
      </c>
      <c r="F17" s="443">
        <v>6</v>
      </c>
      <c r="G17" s="443">
        <v>0</v>
      </c>
      <c r="H17" s="443">
        <v>0</v>
      </c>
      <c r="I17" s="443"/>
      <c r="J17" s="66"/>
      <c r="K17" s="66"/>
      <c r="L17" s="66"/>
      <c r="M17" s="66"/>
      <c r="N17" s="66"/>
      <c r="O17" s="66"/>
    </row>
    <row r="18" spans="1:15" s="33" customFormat="1" ht="20.100000000000001" customHeight="1" x14ac:dyDescent="0.25">
      <c r="A18" s="629"/>
      <c r="B18" s="419"/>
      <c r="C18" s="188" t="s">
        <v>6</v>
      </c>
      <c r="D18" s="443">
        <f t="shared" si="0"/>
        <v>15</v>
      </c>
      <c r="E18" s="443">
        <v>13</v>
      </c>
      <c r="F18" s="443">
        <v>2</v>
      </c>
      <c r="G18" s="443">
        <v>0</v>
      </c>
      <c r="H18" s="443">
        <v>0</v>
      </c>
      <c r="I18" s="443"/>
      <c r="J18" s="66"/>
      <c r="K18" s="66"/>
      <c r="L18" s="66"/>
      <c r="M18" s="66"/>
      <c r="N18" s="66"/>
      <c r="O18" s="66"/>
    </row>
    <row r="19" spans="1:15" s="33" customFormat="1" ht="20.100000000000001" customHeight="1" x14ac:dyDescent="0.25">
      <c r="A19" s="629"/>
      <c r="B19" s="419"/>
      <c r="C19" s="188" t="s">
        <v>7</v>
      </c>
      <c r="D19" s="443">
        <f t="shared" si="0"/>
        <v>194</v>
      </c>
      <c r="E19" s="443">
        <v>32</v>
      </c>
      <c r="F19" s="443">
        <v>158</v>
      </c>
      <c r="G19" s="443">
        <v>3</v>
      </c>
      <c r="H19" s="443">
        <v>1</v>
      </c>
      <c r="I19" s="443"/>
      <c r="J19" s="66"/>
      <c r="K19" s="66"/>
      <c r="L19" s="66"/>
      <c r="M19" s="66"/>
      <c r="N19" s="66"/>
      <c r="O19" s="66"/>
    </row>
    <row r="20" spans="1:15" s="33" customFormat="1" ht="20.100000000000001" customHeight="1" x14ac:dyDescent="0.25">
      <c r="A20" s="629"/>
      <c r="B20" s="419"/>
      <c r="C20" s="188" t="s">
        <v>8</v>
      </c>
      <c r="D20" s="443">
        <f t="shared" si="0"/>
        <v>35</v>
      </c>
      <c r="E20" s="443">
        <v>14</v>
      </c>
      <c r="F20" s="443">
        <v>20</v>
      </c>
      <c r="G20" s="443">
        <v>1</v>
      </c>
      <c r="H20" s="443">
        <v>0</v>
      </c>
      <c r="I20" s="443"/>
      <c r="J20" s="66"/>
      <c r="K20" s="66"/>
      <c r="L20" s="66"/>
      <c r="M20" s="66"/>
      <c r="N20" s="66"/>
      <c r="O20" s="66"/>
    </row>
    <row r="21" spans="1:15" s="33" customFormat="1" ht="20.100000000000001" customHeight="1" x14ac:dyDescent="0.25">
      <c r="A21" s="629"/>
      <c r="B21" s="419"/>
      <c r="C21" s="188" t="s">
        <v>9</v>
      </c>
      <c r="D21" s="443">
        <f t="shared" si="0"/>
        <v>5</v>
      </c>
      <c r="E21" s="443">
        <v>4</v>
      </c>
      <c r="F21" s="443">
        <v>1</v>
      </c>
      <c r="G21" s="443">
        <v>0</v>
      </c>
      <c r="H21" s="443">
        <v>0</v>
      </c>
      <c r="I21" s="443"/>
      <c r="J21" s="66"/>
      <c r="K21" s="66"/>
      <c r="L21" s="66"/>
      <c r="M21" s="66"/>
      <c r="N21" s="66"/>
      <c r="O21" s="66"/>
    </row>
    <row r="22" spans="1:15" s="33" customFormat="1" ht="20.100000000000001" customHeight="1" x14ac:dyDescent="0.25">
      <c r="A22" s="629"/>
      <c r="B22" s="419"/>
      <c r="C22" s="188" t="s">
        <v>10</v>
      </c>
      <c r="D22" s="443">
        <f t="shared" si="0"/>
        <v>917</v>
      </c>
      <c r="E22" s="443">
        <v>438</v>
      </c>
      <c r="F22" s="443">
        <v>462</v>
      </c>
      <c r="G22" s="443">
        <v>13</v>
      </c>
      <c r="H22" s="443">
        <v>4</v>
      </c>
      <c r="I22" s="443"/>
      <c r="J22" s="66"/>
      <c r="K22" s="66"/>
      <c r="L22" s="66"/>
      <c r="M22" s="66"/>
      <c r="N22" s="66"/>
      <c r="O22" s="66"/>
    </row>
    <row r="23" spans="1:15" s="33" customFormat="1" ht="20.100000000000001" customHeight="1" x14ac:dyDescent="0.25">
      <c r="A23" s="629"/>
      <c r="B23" s="419"/>
      <c r="C23" s="188" t="s">
        <v>11</v>
      </c>
      <c r="D23" s="443">
        <f t="shared" si="0"/>
        <v>24</v>
      </c>
      <c r="E23" s="443">
        <v>21</v>
      </c>
      <c r="F23" s="443">
        <v>3</v>
      </c>
      <c r="G23" s="443">
        <v>0</v>
      </c>
      <c r="H23" s="443">
        <v>0</v>
      </c>
      <c r="I23" s="443"/>
      <c r="J23" s="66"/>
      <c r="K23" s="66"/>
      <c r="L23" s="66"/>
      <c r="M23" s="66"/>
      <c r="N23" s="66"/>
      <c r="O23" s="66"/>
    </row>
    <row r="24" spans="1:15" s="33" customFormat="1" ht="20.100000000000001" customHeight="1" x14ac:dyDescent="0.25">
      <c r="A24" s="629"/>
      <c r="B24" s="419"/>
      <c r="C24" s="188" t="s">
        <v>12</v>
      </c>
      <c r="D24" s="443">
        <f t="shared" si="0"/>
        <v>133</v>
      </c>
      <c r="E24" s="443">
        <v>22</v>
      </c>
      <c r="F24" s="443">
        <v>111</v>
      </c>
      <c r="G24" s="443">
        <v>0</v>
      </c>
      <c r="H24" s="443">
        <v>0</v>
      </c>
      <c r="I24" s="443"/>
      <c r="J24" s="66"/>
      <c r="K24" s="66"/>
      <c r="L24" s="66"/>
      <c r="M24" s="66"/>
      <c r="N24" s="66"/>
      <c r="O24" s="66"/>
    </row>
    <row r="25" spans="1:15" ht="20.100000000000001" customHeight="1" x14ac:dyDescent="0.25">
      <c r="A25" s="629"/>
      <c r="B25" s="419"/>
      <c r="C25" s="188" t="s">
        <v>13</v>
      </c>
      <c r="D25" s="443">
        <f t="shared" si="0"/>
        <v>164</v>
      </c>
      <c r="E25" s="443">
        <v>24</v>
      </c>
      <c r="F25" s="443">
        <v>140</v>
      </c>
      <c r="G25" s="443">
        <v>0</v>
      </c>
      <c r="H25" s="443">
        <v>0</v>
      </c>
      <c r="I25" s="443"/>
    </row>
    <row r="26" spans="1:15" ht="20.100000000000001" customHeight="1" x14ac:dyDescent="0.25">
      <c r="A26" s="629"/>
      <c r="B26" s="419"/>
      <c r="C26" s="188" t="s">
        <v>14</v>
      </c>
      <c r="D26" s="443">
        <f t="shared" si="0"/>
        <v>715</v>
      </c>
      <c r="E26" s="443">
        <v>302</v>
      </c>
      <c r="F26" s="443">
        <v>398</v>
      </c>
      <c r="G26" s="443">
        <v>13</v>
      </c>
      <c r="H26" s="443">
        <v>2</v>
      </c>
      <c r="I26" s="443"/>
    </row>
    <row r="27" spans="1:15" ht="20.100000000000001" customHeight="1" x14ac:dyDescent="0.25">
      <c r="A27" s="629"/>
      <c r="B27" s="419"/>
      <c r="C27" s="188" t="s">
        <v>15</v>
      </c>
      <c r="D27" s="443">
        <f t="shared" si="0"/>
        <v>1</v>
      </c>
      <c r="E27" s="443">
        <v>0</v>
      </c>
      <c r="F27" s="443">
        <v>1</v>
      </c>
      <c r="G27" s="443">
        <v>0</v>
      </c>
      <c r="H27" s="443">
        <v>0</v>
      </c>
      <c r="I27" s="443"/>
    </row>
    <row r="28" spans="1:15" ht="20.100000000000001" customHeight="1" x14ac:dyDescent="0.25">
      <c r="A28" s="629"/>
      <c r="B28" s="419"/>
      <c r="C28" s="188" t="s">
        <v>16</v>
      </c>
      <c r="D28" s="443">
        <f t="shared" si="0"/>
        <v>13</v>
      </c>
      <c r="E28" s="443">
        <v>12</v>
      </c>
      <c r="F28" s="443">
        <v>1</v>
      </c>
      <c r="G28" s="443">
        <v>0</v>
      </c>
      <c r="H28" s="443">
        <v>0</v>
      </c>
      <c r="I28" s="443"/>
    </row>
    <row r="29" spans="1:15" ht="20.100000000000001" customHeight="1" x14ac:dyDescent="0.25">
      <c r="A29" s="629"/>
      <c r="B29" s="419"/>
      <c r="C29" s="433" t="s">
        <v>47</v>
      </c>
      <c r="D29" s="444">
        <f t="shared" si="0"/>
        <v>20</v>
      </c>
      <c r="E29" s="444">
        <v>3</v>
      </c>
      <c r="F29" s="444">
        <v>17</v>
      </c>
      <c r="G29" s="444">
        <v>0</v>
      </c>
      <c r="H29" s="444">
        <v>0</v>
      </c>
      <c r="I29" s="444"/>
    </row>
    <row r="30" spans="1:15" ht="20.100000000000001" customHeight="1" x14ac:dyDescent="0.25">
      <c r="A30" s="629"/>
      <c r="B30" s="419"/>
      <c r="C30" s="247" t="s">
        <v>48</v>
      </c>
      <c r="D30" s="288"/>
      <c r="E30" s="288"/>
      <c r="F30" s="288"/>
      <c r="G30" s="288"/>
      <c r="H30" s="288"/>
      <c r="I30" s="185"/>
    </row>
    <row r="31" spans="1:15" ht="10.050000000000001" customHeight="1" thickBot="1" x14ac:dyDescent="0.3">
      <c r="A31" s="629"/>
      <c r="B31" s="441"/>
      <c r="C31" s="240"/>
      <c r="D31" s="241"/>
      <c r="E31" s="241"/>
      <c r="F31" s="241"/>
      <c r="G31" s="241"/>
      <c r="H31" s="241"/>
      <c r="I31" s="187"/>
    </row>
    <row r="32" spans="1:15" ht="10.050000000000001" customHeight="1" x14ac:dyDescent="0.25">
      <c r="A32" s="629"/>
      <c r="B32" s="419"/>
      <c r="C32" s="109"/>
      <c r="D32" s="173"/>
      <c r="E32" s="173"/>
      <c r="F32" s="173"/>
      <c r="G32" s="173"/>
      <c r="H32" s="173"/>
      <c r="I32" s="109"/>
    </row>
    <row r="33" spans="1:15" ht="24.9" customHeight="1" x14ac:dyDescent="0.25">
      <c r="A33" s="629"/>
      <c r="B33" s="419"/>
      <c r="C33" s="627" t="s">
        <v>124</v>
      </c>
      <c r="D33" s="627"/>
      <c r="E33" s="627"/>
      <c r="F33" s="627"/>
      <c r="G33" s="627"/>
      <c r="H33" s="627"/>
      <c r="I33" s="627"/>
    </row>
    <row r="34" spans="1:15" ht="45" customHeight="1" x14ac:dyDescent="0.25">
      <c r="A34" s="629"/>
      <c r="B34" s="419"/>
      <c r="C34" s="627"/>
      <c r="D34" s="627"/>
      <c r="E34" s="627"/>
      <c r="F34" s="627"/>
      <c r="G34" s="627"/>
      <c r="H34" s="627"/>
      <c r="I34" s="627"/>
    </row>
    <row r="35" spans="1:15" ht="7.05" customHeight="1" x14ac:dyDescent="0.25">
      <c r="A35" s="629"/>
      <c r="B35" s="419"/>
      <c r="C35" s="421"/>
      <c r="D35" s="421"/>
      <c r="E35" s="421"/>
      <c r="F35" s="421"/>
      <c r="G35" s="421"/>
      <c r="H35" s="421"/>
      <c r="I35" s="421"/>
    </row>
    <row r="36" spans="1:15" ht="24.9" customHeight="1" x14ac:dyDescent="0.25">
      <c r="A36" s="629"/>
      <c r="B36" s="419"/>
      <c r="C36" s="627" t="s">
        <v>125</v>
      </c>
      <c r="D36" s="630"/>
      <c r="E36" s="630"/>
      <c r="F36" s="630"/>
      <c r="G36" s="630"/>
      <c r="H36" s="630"/>
      <c r="I36" s="630"/>
    </row>
    <row r="37" spans="1:15" ht="24.9" customHeight="1" x14ac:dyDescent="0.25">
      <c r="A37" s="629"/>
      <c r="B37" s="419"/>
      <c r="C37" s="630"/>
      <c r="D37" s="630"/>
      <c r="E37" s="630"/>
      <c r="F37" s="630"/>
      <c r="G37" s="630"/>
      <c r="H37" s="630"/>
      <c r="I37" s="630"/>
    </row>
    <row r="38" spans="1:15" ht="24.9" customHeight="1" x14ac:dyDescent="0.25">
      <c r="A38" s="114"/>
      <c r="B38" s="230"/>
      <c r="C38" s="642"/>
      <c r="D38" s="642"/>
      <c r="E38" s="642"/>
      <c r="F38" s="642"/>
      <c r="G38" s="642"/>
      <c r="H38" s="642"/>
      <c r="I38" s="642"/>
    </row>
    <row r="39" spans="1:15" ht="24.9" customHeight="1" x14ac:dyDescent="0.25">
      <c r="A39" s="114"/>
      <c r="B39" s="230"/>
      <c r="C39" s="641"/>
      <c r="D39" s="641"/>
      <c r="E39" s="641"/>
      <c r="F39" s="641"/>
      <c r="G39" s="641"/>
      <c r="H39" s="641"/>
      <c r="I39" s="641"/>
    </row>
    <row r="40" spans="1:15" ht="16.5" customHeight="1" x14ac:dyDescent="0.25">
      <c r="A40" s="114"/>
      <c r="B40" s="230"/>
      <c r="C40" s="286"/>
      <c r="D40" s="287"/>
      <c r="E40" s="287"/>
      <c r="F40" s="287"/>
      <c r="G40" s="287"/>
      <c r="H40" s="288"/>
      <c r="I40" s="286"/>
    </row>
    <row r="41" spans="1:15" ht="20.100000000000001" customHeight="1" x14ac:dyDescent="0.25">
      <c r="A41" s="114"/>
      <c r="B41" s="230"/>
      <c r="C41" s="290"/>
      <c r="D41" s="292"/>
      <c r="E41" s="292"/>
      <c r="F41" s="292"/>
      <c r="G41" s="292"/>
      <c r="H41" s="288"/>
      <c r="I41" s="291"/>
    </row>
    <row r="42" spans="1:15" s="4" customFormat="1" ht="12" customHeight="1" x14ac:dyDescent="0.25">
      <c r="A42" s="114"/>
      <c r="B42" s="230"/>
      <c r="C42" s="294"/>
      <c r="D42" s="149"/>
      <c r="E42" s="149"/>
      <c r="F42" s="149"/>
      <c r="G42" s="149"/>
      <c r="H42" s="149"/>
      <c r="I42" s="110"/>
      <c r="J42" s="110"/>
      <c r="K42" s="110"/>
      <c r="L42" s="110"/>
      <c r="M42" s="110"/>
      <c r="N42" s="110"/>
      <c r="O42" s="110"/>
    </row>
    <row r="43" spans="1:15" ht="3.75" customHeight="1" x14ac:dyDescent="0.25">
      <c r="A43" s="114"/>
      <c r="B43" s="230"/>
    </row>
    <row r="44" spans="1:15" ht="15" customHeight="1" x14ac:dyDescent="0.25">
      <c r="A44" s="114"/>
      <c r="B44" s="230"/>
      <c r="C44" s="89"/>
      <c r="D44" s="266"/>
      <c r="E44" s="266"/>
      <c r="F44" s="266"/>
      <c r="G44" s="266"/>
      <c r="H44" s="266"/>
      <c r="I44" s="279"/>
    </row>
    <row r="45" spans="1:15" ht="10.5" customHeight="1" x14ac:dyDescent="0.25">
      <c r="A45" s="114"/>
      <c r="B45" s="230"/>
      <c r="C45" s="94"/>
      <c r="D45" s="266"/>
      <c r="E45" s="266"/>
      <c r="F45" s="266"/>
      <c r="G45" s="266"/>
      <c r="H45" s="266"/>
      <c r="I45" s="279"/>
    </row>
    <row r="46" spans="1:15" ht="12" customHeight="1" x14ac:dyDescent="0.25">
      <c r="A46" s="114"/>
      <c r="B46" s="230"/>
      <c r="C46" s="280"/>
      <c r="D46" s="97"/>
      <c r="E46" s="97"/>
      <c r="F46" s="97"/>
      <c r="G46" s="97"/>
      <c r="H46" s="97"/>
      <c r="I46" s="96"/>
    </row>
    <row r="47" spans="1:15" ht="12" customHeight="1" x14ac:dyDescent="0.25">
      <c r="A47" s="114"/>
      <c r="B47" s="230"/>
      <c r="C47" s="100"/>
      <c r="D47" s="102"/>
      <c r="E47" s="102"/>
      <c r="F47" s="102"/>
      <c r="G47" s="102"/>
      <c r="H47" s="102"/>
      <c r="I47" s="101"/>
    </row>
    <row r="48" spans="1:15" ht="11.25" customHeight="1" x14ac:dyDescent="0.25">
      <c r="A48" s="114"/>
      <c r="B48" s="230"/>
      <c r="C48" s="100"/>
      <c r="D48" s="266"/>
      <c r="E48" s="266"/>
      <c r="F48" s="266"/>
      <c r="G48" s="266"/>
      <c r="H48" s="266"/>
      <c r="I48" s="257"/>
    </row>
    <row r="49" spans="1:9" ht="11.25" customHeight="1" x14ac:dyDescent="0.25">
      <c r="A49" s="440"/>
      <c r="B49" s="445"/>
      <c r="C49" s="204"/>
      <c r="D49" s="206"/>
      <c r="E49" s="206"/>
      <c r="F49" s="206"/>
      <c r="G49" s="206"/>
      <c r="H49" s="206"/>
      <c r="I49" s="205"/>
    </row>
    <row r="50" spans="1:9" x14ac:dyDescent="0.25">
      <c r="C50" s="70"/>
      <c r="I50" s="70"/>
    </row>
    <row r="51" spans="1:9" x14ac:dyDescent="0.25">
      <c r="C51" s="70"/>
      <c r="I51" s="70"/>
    </row>
    <row r="52" spans="1:9" x14ac:dyDescent="0.25">
      <c r="C52" s="70"/>
      <c r="I52" s="70"/>
    </row>
    <row r="53" spans="1:9" x14ac:dyDescent="0.25">
      <c r="C53" s="70"/>
      <c r="D53" s="206"/>
      <c r="E53" s="206"/>
      <c r="F53" s="206"/>
      <c r="G53" s="206"/>
      <c r="H53" s="206"/>
      <c r="I53" s="205"/>
    </row>
  </sheetData>
  <mergeCells count="9">
    <mergeCell ref="C39:I39"/>
    <mergeCell ref="D5:H6"/>
    <mergeCell ref="A2:A37"/>
    <mergeCell ref="C5:C8"/>
    <mergeCell ref="C33:I34"/>
    <mergeCell ref="C36:I37"/>
    <mergeCell ref="C38:I38"/>
    <mergeCell ref="C2:I2"/>
    <mergeCell ref="C3:H3"/>
  </mergeCells>
  <pageMargins left="0.39370078740157483" right="0.39370078740157483" top="0.39370078740157483" bottom="0.39370078740157483" header="0.31496062992125984" footer="0.31496062992125984"/>
  <pageSetup paperSize="9"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S52"/>
  <sheetViews>
    <sheetView view="pageBreakPreview" topLeftCell="B10" zoomScale="80" zoomScaleNormal="90" zoomScaleSheetLayoutView="80" workbookViewId="0">
      <selection activeCell="B32" sqref="B32:P33"/>
    </sheetView>
  </sheetViews>
  <sheetFormatPr defaultColWidth="20.6640625" defaultRowHeight="13.2" x14ac:dyDescent="0.25"/>
  <cols>
    <col min="1" max="1" width="2.6640625" style="10" customWidth="1"/>
    <col min="2" max="2" width="30.66406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N1" s="136"/>
      <c r="O1" s="135"/>
      <c r="P1" s="135"/>
    </row>
    <row r="2" spans="1:19" ht="15" customHeight="1" x14ac:dyDescent="0.25">
      <c r="A2" s="614"/>
      <c r="B2" s="613" t="s">
        <v>223</v>
      </c>
      <c r="C2" s="613"/>
      <c r="D2" s="613"/>
      <c r="E2" s="613"/>
      <c r="F2" s="613"/>
      <c r="G2" s="613"/>
      <c r="H2" s="613"/>
      <c r="I2" s="613"/>
      <c r="J2" s="613"/>
      <c r="K2" s="613"/>
      <c r="L2" s="613"/>
      <c r="M2" s="613"/>
      <c r="N2" s="117"/>
      <c r="O2" s="117"/>
      <c r="P2" s="117"/>
    </row>
    <row r="3" spans="1:19" ht="15" customHeight="1" x14ac:dyDescent="0.25">
      <c r="A3" s="614"/>
      <c r="B3" s="618" t="s">
        <v>224</v>
      </c>
      <c r="C3" s="618"/>
      <c r="D3" s="618"/>
      <c r="E3" s="618"/>
      <c r="F3" s="618"/>
      <c r="G3" s="618"/>
      <c r="H3" s="618"/>
      <c r="I3" s="618"/>
      <c r="J3" s="618"/>
      <c r="K3" s="618"/>
      <c r="L3" s="618"/>
      <c r="M3" s="618"/>
      <c r="N3" s="117"/>
      <c r="O3" s="117"/>
      <c r="P3" s="117"/>
    </row>
    <row r="4" spans="1:19" ht="12" customHeight="1" thickBot="1" x14ac:dyDescent="0.3">
      <c r="A4" s="614"/>
      <c r="B4" s="166"/>
      <c r="C4" s="166"/>
      <c r="D4" s="166"/>
      <c r="E4" s="166"/>
      <c r="F4" s="166"/>
      <c r="G4" s="166"/>
      <c r="H4" s="166"/>
      <c r="I4" s="167"/>
      <c r="J4" s="167"/>
      <c r="K4" s="167"/>
      <c r="L4" s="167"/>
      <c r="M4" s="167"/>
      <c r="N4" s="118"/>
      <c r="O4" s="118"/>
      <c r="P4" s="118"/>
    </row>
    <row r="5" spans="1:19" ht="17.100000000000001" customHeight="1" x14ac:dyDescent="0.25">
      <c r="A5" s="614"/>
      <c r="B5" s="615" t="s">
        <v>36</v>
      </c>
      <c r="C5" s="609">
        <v>2020</v>
      </c>
      <c r="D5" s="609"/>
      <c r="E5" s="609"/>
      <c r="F5" s="609"/>
      <c r="G5" s="609"/>
      <c r="H5" s="429"/>
      <c r="I5" s="611">
        <v>2021</v>
      </c>
      <c r="J5" s="611"/>
      <c r="K5" s="611"/>
      <c r="L5" s="611"/>
      <c r="M5" s="611"/>
      <c r="N5" s="119"/>
      <c r="O5" s="119"/>
      <c r="P5" s="118"/>
      <c r="Q5" s="38"/>
      <c r="R5" s="37"/>
      <c r="S5" s="37"/>
    </row>
    <row r="6" spans="1:19" ht="17.100000000000001" customHeight="1" x14ac:dyDescent="0.25">
      <c r="A6" s="614"/>
      <c r="B6" s="625"/>
      <c r="C6" s="610"/>
      <c r="D6" s="610"/>
      <c r="E6" s="610"/>
      <c r="F6" s="610"/>
      <c r="G6" s="610"/>
      <c r="H6" s="170"/>
      <c r="I6" s="612"/>
      <c r="J6" s="612"/>
      <c r="K6" s="612"/>
      <c r="L6" s="612"/>
      <c r="M6" s="612"/>
      <c r="N6" s="119"/>
      <c r="O6" s="119"/>
      <c r="P6" s="118"/>
      <c r="Q6" s="38"/>
      <c r="R6" s="37"/>
      <c r="S6" s="37"/>
    </row>
    <row r="7" spans="1:19" s="37" customFormat="1" ht="18" customHeight="1" x14ac:dyDescent="0.25">
      <c r="A7" s="614"/>
      <c r="B7" s="625"/>
      <c r="C7" s="477" t="s">
        <v>17</v>
      </c>
      <c r="D7" s="282" t="s">
        <v>19</v>
      </c>
      <c r="E7" s="282" t="s">
        <v>20</v>
      </c>
      <c r="F7" s="282" t="s">
        <v>22</v>
      </c>
      <c r="G7" s="356" t="s">
        <v>60</v>
      </c>
      <c r="H7" s="356"/>
      <c r="I7" s="477" t="s">
        <v>17</v>
      </c>
      <c r="J7" s="282" t="s">
        <v>19</v>
      </c>
      <c r="K7" s="282" t="s">
        <v>20</v>
      </c>
      <c r="L7" s="282" t="s">
        <v>22</v>
      </c>
      <c r="M7" s="356" t="s">
        <v>60</v>
      </c>
      <c r="N7" s="119"/>
      <c r="O7" s="119"/>
      <c r="P7" s="607"/>
    </row>
    <row r="8" spans="1:19" s="549" customFormat="1" ht="18" customHeight="1" thickBot="1" x14ac:dyDescent="0.3">
      <c r="A8" s="614"/>
      <c r="B8" s="626"/>
      <c r="C8" s="500" t="s">
        <v>18</v>
      </c>
      <c r="D8" s="501"/>
      <c r="E8" s="301" t="s">
        <v>21</v>
      </c>
      <c r="F8" s="301" t="s">
        <v>23</v>
      </c>
      <c r="G8" s="502" t="s">
        <v>61</v>
      </c>
      <c r="H8" s="502"/>
      <c r="I8" s="500" t="s">
        <v>18</v>
      </c>
      <c r="J8" s="302"/>
      <c r="K8" s="301" t="s">
        <v>21</v>
      </c>
      <c r="L8" s="301" t="s">
        <v>23</v>
      </c>
      <c r="M8" s="502" t="s">
        <v>61</v>
      </c>
      <c r="N8" s="121"/>
      <c r="O8" s="118"/>
      <c r="P8" s="120"/>
    </row>
    <row r="9" spans="1:19" s="5" customFormat="1" ht="15" customHeight="1" x14ac:dyDescent="0.25">
      <c r="A9" s="614"/>
      <c r="B9" s="197"/>
      <c r="C9" s="426"/>
      <c r="D9" s="426"/>
      <c r="E9" s="426"/>
      <c r="F9" s="426"/>
      <c r="G9" s="426"/>
      <c r="H9" s="426"/>
      <c r="I9" s="172"/>
      <c r="J9" s="172"/>
      <c r="K9" s="172"/>
      <c r="L9" s="172"/>
      <c r="M9" s="172"/>
      <c r="N9" s="352"/>
      <c r="O9" s="352"/>
      <c r="P9" s="352"/>
    </row>
    <row r="10" spans="1:19" s="33" customFormat="1" ht="20.100000000000001" customHeight="1" x14ac:dyDescent="0.25">
      <c r="A10" s="614"/>
      <c r="B10" s="182" t="s">
        <v>0</v>
      </c>
      <c r="C10" s="270">
        <v>2452</v>
      </c>
      <c r="D10" s="270">
        <v>1461</v>
      </c>
      <c r="E10" s="270">
        <v>947</v>
      </c>
      <c r="F10" s="184">
        <v>21</v>
      </c>
      <c r="G10" s="184">
        <v>23</v>
      </c>
      <c r="H10" s="185"/>
      <c r="I10" s="183">
        <v>2176</v>
      </c>
      <c r="J10" s="183">
        <v>1288</v>
      </c>
      <c r="K10" s="184">
        <v>856</v>
      </c>
      <c r="L10" s="184">
        <v>19</v>
      </c>
      <c r="M10" s="184">
        <v>13</v>
      </c>
      <c r="N10" s="141"/>
      <c r="O10" s="141"/>
      <c r="P10" s="141"/>
    </row>
    <row r="11" spans="1:19" s="33" customFormat="1" ht="15" customHeight="1" x14ac:dyDescent="0.25">
      <c r="A11" s="614"/>
      <c r="B11" s="598"/>
      <c r="C11" s="596"/>
      <c r="D11" s="596"/>
      <c r="E11" s="596"/>
      <c r="F11" s="597"/>
      <c r="G11" s="597"/>
      <c r="H11" s="430"/>
      <c r="I11" s="599"/>
      <c r="J11" s="599"/>
      <c r="K11" s="597"/>
      <c r="L11" s="597"/>
      <c r="M11" s="597"/>
      <c r="N11" s="141"/>
      <c r="O11" s="141"/>
      <c r="P11" s="141"/>
    </row>
    <row r="12" spans="1:19" s="33" customFormat="1" ht="20.100000000000001" customHeight="1" x14ac:dyDescent="0.25">
      <c r="A12" s="614"/>
      <c r="B12" s="188" t="s">
        <v>1</v>
      </c>
      <c r="C12" s="454">
        <v>128</v>
      </c>
      <c r="D12" s="454">
        <v>77</v>
      </c>
      <c r="E12" s="360">
        <v>50</v>
      </c>
      <c r="F12" s="189">
        <v>0</v>
      </c>
      <c r="G12" s="189">
        <v>1</v>
      </c>
      <c r="H12" s="185"/>
      <c r="I12" s="189">
        <v>113</v>
      </c>
      <c r="J12" s="189">
        <v>67</v>
      </c>
      <c r="K12" s="189">
        <v>46</v>
      </c>
      <c r="L12" s="189">
        <v>0</v>
      </c>
      <c r="M12" s="189">
        <v>0</v>
      </c>
      <c r="N12" s="141"/>
      <c r="O12" s="141"/>
      <c r="P12" s="141"/>
    </row>
    <row r="13" spans="1:19" s="33" customFormat="1" ht="20.100000000000001" customHeight="1" x14ac:dyDescent="0.25">
      <c r="A13" s="614"/>
      <c r="B13" s="188" t="s">
        <v>2</v>
      </c>
      <c r="C13" s="454">
        <v>72</v>
      </c>
      <c r="D13" s="454">
        <v>56</v>
      </c>
      <c r="E13" s="360">
        <v>16</v>
      </c>
      <c r="F13" s="189">
        <v>0</v>
      </c>
      <c r="G13" s="189">
        <v>0</v>
      </c>
      <c r="H13" s="185"/>
      <c r="I13" s="189">
        <v>64</v>
      </c>
      <c r="J13" s="189">
        <v>49</v>
      </c>
      <c r="K13" s="189">
        <v>15</v>
      </c>
      <c r="L13" s="189">
        <v>0</v>
      </c>
      <c r="M13" s="189">
        <v>0</v>
      </c>
      <c r="N13" s="123"/>
      <c r="O13" s="123"/>
      <c r="P13" s="123"/>
    </row>
    <row r="14" spans="1:19" s="33" customFormat="1" ht="20.100000000000001" customHeight="1" x14ac:dyDescent="0.25">
      <c r="A14" s="614"/>
      <c r="B14" s="188" t="s">
        <v>3</v>
      </c>
      <c r="C14" s="454">
        <v>33</v>
      </c>
      <c r="D14" s="454">
        <v>31</v>
      </c>
      <c r="E14" s="360">
        <v>2</v>
      </c>
      <c r="F14" s="189">
        <v>0</v>
      </c>
      <c r="G14" s="189">
        <v>0</v>
      </c>
      <c r="H14" s="190"/>
      <c r="I14" s="189">
        <v>29</v>
      </c>
      <c r="J14" s="189">
        <v>28</v>
      </c>
      <c r="K14" s="189">
        <v>1</v>
      </c>
      <c r="L14" s="189">
        <v>0</v>
      </c>
      <c r="M14" s="189">
        <v>0</v>
      </c>
      <c r="N14" s="142"/>
      <c r="O14" s="142"/>
      <c r="P14" s="142"/>
    </row>
    <row r="15" spans="1:19" s="33" customFormat="1" ht="20.100000000000001" customHeight="1" x14ac:dyDescent="0.25">
      <c r="A15" s="614"/>
      <c r="B15" s="188" t="s">
        <v>4</v>
      </c>
      <c r="C15" s="454">
        <v>32</v>
      </c>
      <c r="D15" s="454">
        <v>20</v>
      </c>
      <c r="E15" s="360">
        <v>12</v>
      </c>
      <c r="F15" s="189">
        <v>0</v>
      </c>
      <c r="G15" s="189">
        <v>0</v>
      </c>
      <c r="H15" s="185"/>
      <c r="I15" s="189">
        <v>27</v>
      </c>
      <c r="J15" s="189">
        <v>15</v>
      </c>
      <c r="K15" s="189">
        <v>12</v>
      </c>
      <c r="L15" s="189">
        <v>0</v>
      </c>
      <c r="M15" s="189">
        <v>0</v>
      </c>
      <c r="N15" s="142"/>
      <c r="O15" s="142"/>
      <c r="P15" s="142"/>
    </row>
    <row r="16" spans="1:19" s="33" customFormat="1" ht="20.100000000000001" customHeight="1" x14ac:dyDescent="0.25">
      <c r="A16" s="614"/>
      <c r="B16" s="188" t="s">
        <v>5</v>
      </c>
      <c r="C16" s="454">
        <v>52</v>
      </c>
      <c r="D16" s="454">
        <v>37</v>
      </c>
      <c r="E16" s="360">
        <v>14</v>
      </c>
      <c r="F16" s="189">
        <v>1</v>
      </c>
      <c r="G16" s="189">
        <v>1</v>
      </c>
      <c r="H16" s="185"/>
      <c r="I16" s="189">
        <v>46</v>
      </c>
      <c r="J16" s="189">
        <v>33</v>
      </c>
      <c r="K16" s="189">
        <v>13</v>
      </c>
      <c r="L16" s="189">
        <v>0</v>
      </c>
      <c r="M16" s="189">
        <v>0</v>
      </c>
      <c r="N16" s="142"/>
      <c r="O16" s="142"/>
      <c r="P16" s="142"/>
    </row>
    <row r="17" spans="1:16" s="33" customFormat="1" ht="20.100000000000001" customHeight="1" x14ac:dyDescent="0.25">
      <c r="A17" s="614"/>
      <c r="B17" s="188" t="s">
        <v>6</v>
      </c>
      <c r="C17" s="454">
        <v>35</v>
      </c>
      <c r="D17" s="454">
        <v>19</v>
      </c>
      <c r="E17" s="360">
        <v>16</v>
      </c>
      <c r="F17" s="189">
        <v>0</v>
      </c>
      <c r="G17" s="189">
        <v>0</v>
      </c>
      <c r="H17" s="185"/>
      <c r="I17" s="189">
        <v>30</v>
      </c>
      <c r="J17" s="189">
        <v>16</v>
      </c>
      <c r="K17" s="189">
        <v>14</v>
      </c>
      <c r="L17" s="189">
        <v>0</v>
      </c>
      <c r="M17" s="189">
        <v>0</v>
      </c>
      <c r="N17" s="142"/>
      <c r="O17" s="142"/>
      <c r="P17" s="142"/>
    </row>
    <row r="18" spans="1:16" s="33" customFormat="1" ht="20.100000000000001" customHeight="1" x14ac:dyDescent="0.25">
      <c r="A18" s="614"/>
      <c r="B18" s="188" t="s">
        <v>7</v>
      </c>
      <c r="C18" s="454">
        <v>155</v>
      </c>
      <c r="D18" s="454">
        <v>49</v>
      </c>
      <c r="E18" s="360">
        <v>99</v>
      </c>
      <c r="F18" s="189">
        <v>3</v>
      </c>
      <c r="G18" s="189">
        <v>4</v>
      </c>
      <c r="H18" s="185"/>
      <c r="I18" s="189">
        <v>149</v>
      </c>
      <c r="J18" s="189">
        <v>47</v>
      </c>
      <c r="K18" s="189">
        <v>97</v>
      </c>
      <c r="L18" s="189">
        <v>3</v>
      </c>
      <c r="M18" s="189">
        <v>2</v>
      </c>
      <c r="N18" s="142"/>
      <c r="O18" s="142"/>
      <c r="P18" s="142"/>
    </row>
    <row r="19" spans="1:16" s="33" customFormat="1" ht="20.100000000000001" customHeight="1" x14ac:dyDescent="0.25">
      <c r="A19" s="614"/>
      <c r="B19" s="188" t="s">
        <v>8</v>
      </c>
      <c r="C19" s="454">
        <v>90</v>
      </c>
      <c r="D19" s="454">
        <v>59</v>
      </c>
      <c r="E19" s="360">
        <v>30</v>
      </c>
      <c r="F19" s="189">
        <v>1</v>
      </c>
      <c r="G19" s="189">
        <v>0</v>
      </c>
      <c r="H19" s="185"/>
      <c r="I19" s="189">
        <v>73</v>
      </c>
      <c r="J19" s="189">
        <v>46</v>
      </c>
      <c r="K19" s="189">
        <v>26</v>
      </c>
      <c r="L19" s="189">
        <v>1</v>
      </c>
      <c r="M19" s="189">
        <v>0</v>
      </c>
      <c r="N19" s="123"/>
      <c r="O19" s="123"/>
      <c r="P19" s="123"/>
    </row>
    <row r="20" spans="1:16" s="33" customFormat="1" ht="20.100000000000001" customHeight="1" x14ac:dyDescent="0.25">
      <c r="A20" s="614"/>
      <c r="B20" s="188" t="s">
        <v>9</v>
      </c>
      <c r="C20" s="454">
        <v>10</v>
      </c>
      <c r="D20" s="454">
        <v>9</v>
      </c>
      <c r="E20" s="360">
        <v>1</v>
      </c>
      <c r="F20" s="189">
        <v>0</v>
      </c>
      <c r="G20" s="189">
        <v>0</v>
      </c>
      <c r="H20" s="185"/>
      <c r="I20" s="189">
        <v>9</v>
      </c>
      <c r="J20" s="189">
        <v>8</v>
      </c>
      <c r="K20" s="189">
        <v>1</v>
      </c>
      <c r="L20" s="189">
        <v>0</v>
      </c>
      <c r="M20" s="189">
        <v>0</v>
      </c>
      <c r="N20" s="142"/>
      <c r="O20" s="142"/>
      <c r="P20" s="142"/>
    </row>
    <row r="21" spans="1:16" s="33" customFormat="1" ht="20.100000000000001" customHeight="1" x14ac:dyDescent="0.25">
      <c r="A21" s="614"/>
      <c r="B21" s="188" t="s">
        <v>10</v>
      </c>
      <c r="C21" s="454">
        <v>952</v>
      </c>
      <c r="D21" s="454">
        <v>615</v>
      </c>
      <c r="E21" s="360">
        <v>322</v>
      </c>
      <c r="F21" s="189">
        <v>9</v>
      </c>
      <c r="G21" s="189">
        <v>6</v>
      </c>
      <c r="H21" s="185"/>
      <c r="I21" s="189">
        <v>848</v>
      </c>
      <c r="J21" s="189">
        <v>556</v>
      </c>
      <c r="K21" s="189">
        <v>279</v>
      </c>
      <c r="L21" s="189">
        <v>9</v>
      </c>
      <c r="M21" s="189">
        <v>4</v>
      </c>
      <c r="N21" s="142"/>
      <c r="O21" s="142"/>
      <c r="P21" s="142"/>
    </row>
    <row r="22" spans="1:16" s="33" customFormat="1" ht="20.100000000000001" customHeight="1" x14ac:dyDescent="0.25">
      <c r="A22" s="614"/>
      <c r="B22" s="188" t="s">
        <v>11</v>
      </c>
      <c r="C22" s="454">
        <v>38</v>
      </c>
      <c r="D22" s="454">
        <v>36</v>
      </c>
      <c r="E22" s="360">
        <v>2</v>
      </c>
      <c r="F22" s="189">
        <v>0</v>
      </c>
      <c r="G22" s="189">
        <v>0</v>
      </c>
      <c r="H22" s="185"/>
      <c r="I22" s="189">
        <v>37</v>
      </c>
      <c r="J22" s="189">
        <v>35</v>
      </c>
      <c r="K22" s="189">
        <v>2</v>
      </c>
      <c r="L22" s="189">
        <v>0</v>
      </c>
      <c r="M22" s="189">
        <v>0</v>
      </c>
      <c r="N22" s="142"/>
      <c r="O22" s="142"/>
      <c r="P22" s="142"/>
    </row>
    <row r="23" spans="1:16" s="33" customFormat="1" ht="20.100000000000001" customHeight="1" x14ac:dyDescent="0.25">
      <c r="A23" s="614"/>
      <c r="B23" s="188" t="s">
        <v>12</v>
      </c>
      <c r="C23" s="454">
        <v>78</v>
      </c>
      <c r="D23" s="454">
        <v>25</v>
      </c>
      <c r="E23" s="360">
        <v>52</v>
      </c>
      <c r="F23" s="189">
        <v>0</v>
      </c>
      <c r="G23" s="189">
        <v>1</v>
      </c>
      <c r="H23" s="185"/>
      <c r="I23" s="189">
        <v>77</v>
      </c>
      <c r="J23" s="189">
        <v>22</v>
      </c>
      <c r="K23" s="189">
        <v>54</v>
      </c>
      <c r="L23" s="189">
        <v>0</v>
      </c>
      <c r="M23" s="189">
        <v>1</v>
      </c>
      <c r="N23" s="123"/>
      <c r="O23" s="123"/>
      <c r="P23" s="123"/>
    </row>
    <row r="24" spans="1:16" ht="20.100000000000001" customHeight="1" x14ac:dyDescent="0.25">
      <c r="A24" s="614"/>
      <c r="B24" s="188" t="s">
        <v>13</v>
      </c>
      <c r="C24" s="454">
        <v>144</v>
      </c>
      <c r="D24" s="454">
        <v>51</v>
      </c>
      <c r="E24" s="360">
        <v>93</v>
      </c>
      <c r="F24" s="189">
        <v>0</v>
      </c>
      <c r="G24" s="189">
        <v>0</v>
      </c>
      <c r="H24" s="185"/>
      <c r="I24" s="189">
        <v>132</v>
      </c>
      <c r="J24" s="189">
        <v>49</v>
      </c>
      <c r="K24" s="189">
        <v>83</v>
      </c>
      <c r="L24" s="189">
        <v>0</v>
      </c>
      <c r="M24" s="189">
        <v>0</v>
      </c>
      <c r="N24" s="143"/>
      <c r="O24" s="143"/>
      <c r="P24" s="143"/>
    </row>
    <row r="25" spans="1:16" ht="20.100000000000001" customHeight="1" x14ac:dyDescent="0.25">
      <c r="A25" s="614"/>
      <c r="B25" s="188" t="s">
        <v>14</v>
      </c>
      <c r="C25" s="454">
        <v>584</v>
      </c>
      <c r="D25" s="454">
        <v>340</v>
      </c>
      <c r="E25" s="360">
        <v>226</v>
      </c>
      <c r="F25" s="189">
        <v>7</v>
      </c>
      <c r="G25" s="189">
        <v>11</v>
      </c>
      <c r="H25" s="185"/>
      <c r="I25" s="189">
        <v>506</v>
      </c>
      <c r="J25" s="189">
        <v>287</v>
      </c>
      <c r="K25" s="189">
        <v>207</v>
      </c>
      <c r="L25" s="189">
        <v>6</v>
      </c>
      <c r="M25" s="189">
        <v>6</v>
      </c>
      <c r="N25" s="143"/>
      <c r="O25" s="143"/>
      <c r="P25" s="143"/>
    </row>
    <row r="26" spans="1:16" ht="20.100000000000001" customHeight="1" x14ac:dyDescent="0.25">
      <c r="A26" s="614"/>
      <c r="B26" s="188" t="s">
        <v>15</v>
      </c>
      <c r="C26" s="454">
        <v>3</v>
      </c>
      <c r="D26" s="454">
        <v>2</v>
      </c>
      <c r="E26" s="360">
        <v>1</v>
      </c>
      <c r="F26" s="189">
        <v>0</v>
      </c>
      <c r="G26" s="189">
        <v>0</v>
      </c>
      <c r="H26" s="185"/>
      <c r="I26" s="189">
        <v>4</v>
      </c>
      <c r="J26" s="189">
        <v>2</v>
      </c>
      <c r="K26" s="189">
        <v>2</v>
      </c>
      <c r="L26" s="189">
        <v>0</v>
      </c>
      <c r="M26" s="189">
        <v>0</v>
      </c>
      <c r="N26" s="143"/>
      <c r="O26" s="143"/>
      <c r="P26" s="143"/>
    </row>
    <row r="27" spans="1:16" ht="20.100000000000001" customHeight="1" x14ac:dyDescent="0.25">
      <c r="A27" s="614"/>
      <c r="B27" s="188" t="s">
        <v>16</v>
      </c>
      <c r="C27" s="454">
        <v>33</v>
      </c>
      <c r="D27" s="454">
        <v>33</v>
      </c>
      <c r="E27" s="468">
        <v>0</v>
      </c>
      <c r="F27" s="189">
        <v>0</v>
      </c>
      <c r="G27" s="189">
        <v>0</v>
      </c>
      <c r="H27" s="185"/>
      <c r="I27" s="189">
        <v>28</v>
      </c>
      <c r="J27" s="189">
        <v>28</v>
      </c>
      <c r="K27" s="189">
        <v>0</v>
      </c>
      <c r="L27" s="189">
        <v>0</v>
      </c>
      <c r="M27" s="189">
        <v>0</v>
      </c>
      <c r="N27" s="143"/>
      <c r="O27" s="143"/>
      <c r="P27" s="143"/>
    </row>
    <row r="28" spans="1:16" ht="20.100000000000001" customHeight="1" x14ac:dyDescent="0.25">
      <c r="A28" s="614"/>
      <c r="B28" s="246" t="s">
        <v>47</v>
      </c>
      <c r="C28" s="270">
        <v>13</v>
      </c>
      <c r="D28" s="270">
        <v>2</v>
      </c>
      <c r="E28" s="270">
        <v>11</v>
      </c>
      <c r="F28" s="184">
        <v>0</v>
      </c>
      <c r="G28" s="184">
        <v>0</v>
      </c>
      <c r="H28" s="435"/>
      <c r="I28" s="184">
        <v>4</v>
      </c>
      <c r="J28" s="184">
        <v>0</v>
      </c>
      <c r="K28" s="184">
        <v>4</v>
      </c>
      <c r="L28" s="184">
        <v>0</v>
      </c>
      <c r="M28" s="184">
        <v>0</v>
      </c>
      <c r="N28" s="143"/>
      <c r="O28" s="143"/>
      <c r="P28" s="143"/>
    </row>
    <row r="29" spans="1:16" ht="20.100000000000001" customHeight="1" x14ac:dyDescent="0.25">
      <c r="A29" s="614"/>
      <c r="B29" s="247" t="s">
        <v>48</v>
      </c>
      <c r="C29" s="185"/>
      <c r="D29" s="185"/>
      <c r="E29" s="185"/>
      <c r="F29" s="185"/>
      <c r="G29" s="185"/>
      <c r="H29" s="185"/>
      <c r="I29" s="288"/>
      <c r="J29" s="288"/>
      <c r="K29" s="288"/>
      <c r="L29" s="288"/>
      <c r="M29" s="288"/>
      <c r="N29" s="143"/>
      <c r="O29" s="143"/>
      <c r="P29" s="143"/>
    </row>
    <row r="30" spans="1:16" ht="10.050000000000001" customHeight="1" thickBot="1" x14ac:dyDescent="0.3">
      <c r="A30" s="614"/>
      <c r="B30" s="240"/>
      <c r="C30" s="187"/>
      <c r="D30" s="187"/>
      <c r="E30" s="187"/>
      <c r="F30" s="187"/>
      <c r="G30" s="187"/>
      <c r="H30" s="187"/>
      <c r="I30" s="241"/>
      <c r="J30" s="241"/>
      <c r="K30" s="241"/>
      <c r="L30" s="241"/>
      <c r="M30" s="241"/>
      <c r="N30" s="143"/>
      <c r="O30" s="143"/>
      <c r="P30" s="143"/>
    </row>
    <row r="31" spans="1:16" ht="10.050000000000001" customHeight="1" x14ac:dyDescent="0.25">
      <c r="A31" s="614"/>
      <c r="B31" s="109"/>
      <c r="C31" s="109"/>
      <c r="D31" s="109"/>
      <c r="E31" s="109"/>
      <c r="F31" s="109"/>
      <c r="G31" s="109"/>
      <c r="H31" s="109"/>
      <c r="I31" s="173"/>
      <c r="J31" s="173"/>
      <c r="K31" s="173"/>
      <c r="L31" s="173"/>
      <c r="M31" s="173"/>
      <c r="N31" s="78"/>
      <c r="O31" s="78"/>
      <c r="P31" s="78"/>
    </row>
    <row r="32" spans="1:16" ht="24.9" customHeight="1" x14ac:dyDescent="0.25">
      <c r="A32" s="614"/>
      <c r="B32" s="627" t="s">
        <v>126</v>
      </c>
      <c r="C32" s="627"/>
      <c r="D32" s="627"/>
      <c r="E32" s="627"/>
      <c r="F32" s="627"/>
      <c r="G32" s="627"/>
      <c r="H32" s="627"/>
      <c r="I32" s="627"/>
      <c r="J32" s="627"/>
      <c r="K32" s="627"/>
      <c r="L32" s="627"/>
      <c r="M32" s="627"/>
      <c r="N32" s="627"/>
      <c r="O32" s="627"/>
      <c r="P32" s="627"/>
    </row>
    <row r="33" spans="1:16" ht="59.25" customHeight="1" x14ac:dyDescent="0.25">
      <c r="A33" s="614"/>
      <c r="B33" s="627"/>
      <c r="C33" s="627"/>
      <c r="D33" s="627"/>
      <c r="E33" s="627"/>
      <c r="F33" s="627"/>
      <c r="G33" s="627"/>
      <c r="H33" s="627"/>
      <c r="I33" s="627"/>
      <c r="J33" s="627"/>
      <c r="K33" s="627"/>
      <c r="L33" s="627"/>
      <c r="M33" s="627"/>
      <c r="N33" s="627"/>
      <c r="O33" s="627"/>
      <c r="P33" s="627"/>
    </row>
    <row r="34" spans="1:16" ht="7.05" customHeight="1" x14ac:dyDescent="0.25">
      <c r="A34" s="614"/>
      <c r="B34" s="421"/>
      <c r="C34" s="421"/>
      <c r="D34" s="421"/>
      <c r="E34" s="421"/>
      <c r="F34" s="421"/>
      <c r="G34" s="421"/>
      <c r="H34" s="421"/>
      <c r="I34" s="421"/>
      <c r="J34" s="421"/>
      <c r="K34" s="421"/>
      <c r="L34" s="421"/>
      <c r="M34" s="421"/>
      <c r="N34" s="421"/>
      <c r="O34" s="421"/>
      <c r="P34" s="421"/>
    </row>
    <row r="35" spans="1:16" ht="24.9" customHeight="1" x14ac:dyDescent="0.25">
      <c r="A35" s="614"/>
      <c r="B35" s="627" t="s">
        <v>125</v>
      </c>
      <c r="C35" s="630"/>
      <c r="D35" s="630"/>
      <c r="E35" s="630"/>
      <c r="F35" s="630"/>
      <c r="G35" s="630"/>
      <c r="H35" s="630"/>
      <c r="I35" s="630"/>
      <c r="J35" s="630"/>
      <c r="K35" s="630"/>
      <c r="L35" s="630"/>
      <c r="M35" s="630"/>
      <c r="N35" s="630"/>
      <c r="O35" s="71"/>
      <c r="P35" s="71"/>
    </row>
    <row r="36" spans="1:16" ht="24.9" customHeight="1" x14ac:dyDescent="0.25">
      <c r="A36" s="230"/>
      <c r="B36" s="630"/>
      <c r="C36" s="630"/>
      <c r="D36" s="630"/>
      <c r="E36" s="630"/>
      <c r="F36" s="630"/>
      <c r="G36" s="630"/>
      <c r="H36" s="630"/>
      <c r="I36" s="630"/>
      <c r="J36" s="630"/>
      <c r="K36" s="630"/>
      <c r="L36" s="630"/>
      <c r="M36" s="630"/>
      <c r="N36" s="630"/>
      <c r="O36" s="144"/>
      <c r="P36" s="144"/>
    </row>
    <row r="37" spans="1:16" ht="24.9" customHeight="1" x14ac:dyDescent="0.25">
      <c r="A37" s="230"/>
      <c r="B37" s="638"/>
      <c r="C37" s="638"/>
      <c r="D37" s="638"/>
      <c r="E37" s="638"/>
      <c r="F37" s="638"/>
      <c r="G37" s="638"/>
      <c r="H37" s="638"/>
      <c r="I37" s="638"/>
      <c r="J37" s="638"/>
      <c r="K37" s="638"/>
      <c r="L37" s="638"/>
      <c r="M37" s="638"/>
      <c r="N37" s="638"/>
      <c r="O37" s="638"/>
      <c r="P37" s="638"/>
    </row>
    <row r="38" spans="1:16" ht="24.9" customHeight="1" x14ac:dyDescent="0.3">
      <c r="A38" s="230"/>
      <c r="B38" s="631"/>
      <c r="C38" s="631"/>
      <c r="D38" s="631"/>
      <c r="E38" s="631"/>
      <c r="F38" s="631"/>
      <c r="G38" s="631"/>
      <c r="H38" s="631"/>
      <c r="I38" s="631"/>
      <c r="J38" s="631"/>
      <c r="K38" s="631"/>
      <c r="L38" s="631"/>
      <c r="M38" s="631"/>
      <c r="N38" s="631"/>
      <c r="O38" s="631"/>
      <c r="P38" s="631"/>
    </row>
    <row r="39" spans="1:16" ht="16.5" customHeight="1" x14ac:dyDescent="0.25">
      <c r="A39" s="230"/>
      <c r="B39" s="461"/>
      <c r="C39" s="461"/>
      <c r="D39" s="461"/>
      <c r="E39" s="461"/>
      <c r="F39" s="461"/>
      <c r="G39" s="461"/>
      <c r="H39" s="461"/>
      <c r="I39" s="462"/>
      <c r="J39" s="462"/>
      <c r="K39" s="462"/>
      <c r="L39" s="462"/>
      <c r="M39" s="458"/>
      <c r="N39" s="53"/>
      <c r="O39" s="53"/>
      <c r="P39" s="53"/>
    </row>
    <row r="40" spans="1:16" ht="20.100000000000001" customHeight="1" x14ac:dyDescent="0.25">
      <c r="A40" s="230"/>
      <c r="B40" s="463"/>
      <c r="C40" s="464"/>
      <c r="D40" s="464"/>
      <c r="E40" s="464"/>
      <c r="F40" s="464"/>
      <c r="G40" s="464"/>
      <c r="H40" s="464"/>
      <c r="I40" s="465"/>
      <c r="J40" s="465"/>
      <c r="K40" s="465"/>
      <c r="L40" s="465"/>
      <c r="M40" s="458"/>
      <c r="N40" s="54"/>
      <c r="O40" s="18"/>
      <c r="P40" s="18"/>
    </row>
    <row r="41" spans="1:16" s="4" customFormat="1" ht="12" customHeight="1" x14ac:dyDescent="0.25">
      <c r="A41" s="230"/>
      <c r="B41" s="466"/>
      <c r="I41" s="467"/>
      <c r="J41" s="467"/>
      <c r="K41" s="467"/>
      <c r="L41" s="467"/>
      <c r="M41" s="467"/>
      <c r="N41" s="35"/>
      <c r="O41" s="34"/>
      <c r="P41" s="34"/>
    </row>
    <row r="42" spans="1:16" ht="3.75" customHeight="1" x14ac:dyDescent="0.25">
      <c r="A42" s="230"/>
      <c r="N42" s="14"/>
      <c r="O42" s="2"/>
      <c r="P42" s="2"/>
    </row>
    <row r="43" spans="1:16" ht="15" customHeight="1" x14ac:dyDescent="0.25">
      <c r="A43" s="230"/>
      <c r="B43" s="20"/>
      <c r="C43" s="450"/>
      <c r="D43" s="450"/>
      <c r="E43" s="450"/>
      <c r="F43" s="450"/>
      <c r="G43" s="450"/>
      <c r="H43" s="450"/>
      <c r="I43" s="451"/>
      <c r="J43" s="451"/>
      <c r="K43" s="451"/>
      <c r="L43" s="451"/>
      <c r="M43" s="451"/>
      <c r="N43" s="22"/>
      <c r="O43" s="2"/>
      <c r="P43" s="2"/>
    </row>
    <row r="44" spans="1:16" ht="10.5" customHeight="1" x14ac:dyDescent="0.25">
      <c r="A44" s="230"/>
      <c r="B44" s="23"/>
      <c r="C44" s="450"/>
      <c r="D44" s="450"/>
      <c r="E44" s="450"/>
      <c r="F44" s="450"/>
      <c r="G44" s="450"/>
      <c r="H44" s="450"/>
      <c r="I44" s="451"/>
      <c r="J44" s="451"/>
      <c r="K44" s="451"/>
      <c r="L44" s="451"/>
      <c r="M44" s="451"/>
      <c r="N44" s="22"/>
      <c r="O44" s="2"/>
      <c r="P44" s="2"/>
    </row>
    <row r="45" spans="1:16" ht="12" customHeight="1" x14ac:dyDescent="0.25">
      <c r="A45" s="230"/>
      <c r="B45" s="452"/>
      <c r="C45" s="25"/>
      <c r="D45" s="25"/>
      <c r="E45" s="25"/>
      <c r="F45" s="25"/>
      <c r="G45" s="25"/>
      <c r="H45" s="25"/>
      <c r="I45" s="46"/>
      <c r="J45" s="46"/>
      <c r="K45" s="46"/>
      <c r="L45" s="46"/>
      <c r="M45" s="46"/>
      <c r="N45" s="26"/>
      <c r="O45" s="12"/>
      <c r="P45" s="12"/>
    </row>
    <row r="46" spans="1:16" ht="12" customHeight="1" x14ac:dyDescent="0.25">
      <c r="A46" s="230"/>
      <c r="B46" s="27"/>
      <c r="C46" s="28"/>
      <c r="D46" s="28"/>
      <c r="E46" s="28"/>
      <c r="F46" s="28"/>
      <c r="G46" s="28"/>
      <c r="H46" s="28"/>
      <c r="I46" s="48"/>
      <c r="J46" s="48"/>
      <c r="K46" s="48"/>
      <c r="L46" s="48"/>
      <c r="M46" s="48"/>
      <c r="N46" s="29"/>
      <c r="O46" s="12"/>
      <c r="P46" s="12"/>
    </row>
    <row r="47" spans="1:16" ht="11.25" customHeight="1" x14ac:dyDescent="0.25">
      <c r="A47" s="230"/>
      <c r="B47" s="27"/>
      <c r="C47" s="453"/>
      <c r="D47" s="453"/>
      <c r="E47" s="453"/>
      <c r="F47" s="453"/>
      <c r="G47" s="453"/>
      <c r="H47" s="453"/>
      <c r="I47" s="451"/>
      <c r="J47" s="451"/>
      <c r="K47" s="451"/>
      <c r="L47" s="451"/>
      <c r="M47" s="451"/>
      <c r="N47" s="31"/>
      <c r="O47" s="13"/>
      <c r="P47" s="13"/>
    </row>
    <row r="48" spans="1:16" ht="11.25" customHeight="1" x14ac:dyDescent="0.25">
      <c r="A48" s="362"/>
      <c r="B48" s="19"/>
      <c r="C48" s="9"/>
      <c r="D48" s="9"/>
      <c r="E48" s="9"/>
      <c r="F48" s="9"/>
      <c r="G48" s="9"/>
      <c r="H48" s="9"/>
      <c r="I48" s="50"/>
      <c r="J48" s="50"/>
      <c r="K48" s="50"/>
      <c r="L48" s="50"/>
      <c r="M48" s="50"/>
      <c r="N48" s="15"/>
      <c r="O48" s="13"/>
      <c r="P48" s="13"/>
    </row>
    <row r="49" spans="2:16" x14ac:dyDescent="0.25">
      <c r="B49" s="1"/>
      <c r="C49" s="1"/>
      <c r="D49" s="1"/>
      <c r="E49" s="1"/>
      <c r="F49" s="1"/>
      <c r="G49" s="1"/>
      <c r="H49" s="1"/>
      <c r="O49" s="1"/>
      <c r="P49" s="1"/>
    </row>
    <row r="50" spans="2:16" x14ac:dyDescent="0.25">
      <c r="B50" s="1"/>
      <c r="C50" s="1"/>
      <c r="D50" s="1"/>
      <c r="E50" s="1"/>
      <c r="F50" s="1"/>
      <c r="G50" s="1"/>
      <c r="H50" s="1"/>
      <c r="O50" s="1"/>
      <c r="P50" s="1"/>
    </row>
    <row r="51" spans="2:16" x14ac:dyDescent="0.25">
      <c r="B51" s="1"/>
      <c r="C51" s="1"/>
      <c r="D51" s="1"/>
      <c r="E51" s="1"/>
      <c r="F51" s="1"/>
      <c r="G51" s="1"/>
      <c r="H51" s="1"/>
      <c r="N51" s="17"/>
      <c r="O51" s="1"/>
      <c r="P51" s="1"/>
    </row>
    <row r="52" spans="2:16" ht="13.8" x14ac:dyDescent="0.25">
      <c r="B52" s="1"/>
      <c r="C52" s="9"/>
      <c r="D52" s="9"/>
      <c r="E52" s="9"/>
      <c r="F52" s="9"/>
      <c r="G52" s="9"/>
      <c r="H52" s="9"/>
      <c r="I52" s="50"/>
      <c r="J52" s="50"/>
      <c r="K52" s="50"/>
      <c r="L52" s="50"/>
      <c r="M52" s="50"/>
      <c r="N52" s="14"/>
      <c r="O52" s="2"/>
      <c r="P52" s="2"/>
    </row>
  </sheetData>
  <mergeCells count="10">
    <mergeCell ref="B37:P37"/>
    <mergeCell ref="B38:P38"/>
    <mergeCell ref="C5:G6"/>
    <mergeCell ref="I5:M6"/>
    <mergeCell ref="A2:A35"/>
    <mergeCell ref="B2:M2"/>
    <mergeCell ref="B5:B8"/>
    <mergeCell ref="B32:P33"/>
    <mergeCell ref="B35:N36"/>
    <mergeCell ref="B3:M3"/>
  </mergeCells>
  <pageMargins left="0.39370078740157483" right="0.39370078740157483" top="0.39370078740157483" bottom="0.39370078740157483" header="0.31496062992125984" footer="0.31496062992125984"/>
  <pageSetup paperSize="9"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S53"/>
  <sheetViews>
    <sheetView view="pageBreakPreview" zoomScale="80" zoomScaleNormal="60" zoomScaleSheetLayoutView="80" workbookViewId="0">
      <selection activeCell="C8" sqref="A8:XFD8"/>
    </sheetView>
  </sheetViews>
  <sheetFormatPr defaultColWidth="20.6640625" defaultRowHeight="13.2" x14ac:dyDescent="0.25"/>
  <cols>
    <col min="1" max="1" width="2.6640625" style="232" customWidth="1"/>
    <col min="2" max="2" width="31.6640625" style="202" customWidth="1"/>
    <col min="3" max="7" width="13.33203125" style="202" customWidth="1"/>
    <col min="8" max="8" width="8.6640625" style="202" customWidth="1"/>
    <col min="9" max="13" width="13.33203125" style="71" customWidth="1"/>
    <col min="14" max="14" width="15.6640625" style="16" customWidth="1"/>
    <col min="15" max="15" width="15.6640625" style="8" customWidth="1"/>
    <col min="16" max="16" width="5.6640625" style="8" customWidth="1"/>
    <col min="17" max="16384" width="20.6640625" style="1"/>
  </cols>
  <sheetData>
    <row r="1" spans="1:19" ht="15" customHeight="1" x14ac:dyDescent="0.25">
      <c r="O1" s="135"/>
      <c r="P1" s="135"/>
    </row>
    <row r="2" spans="1:19" ht="15" customHeight="1" x14ac:dyDescent="0.25">
      <c r="A2" s="629"/>
      <c r="B2" s="613" t="s">
        <v>215</v>
      </c>
      <c r="C2" s="613"/>
      <c r="D2" s="613"/>
      <c r="E2" s="613"/>
      <c r="F2" s="613"/>
      <c r="G2" s="613"/>
      <c r="H2" s="613"/>
      <c r="I2" s="613"/>
      <c r="J2" s="613"/>
      <c r="K2" s="613"/>
      <c r="L2" s="613"/>
      <c r="M2" s="613"/>
      <c r="N2" s="12"/>
      <c r="O2" s="128"/>
      <c r="P2" s="128"/>
    </row>
    <row r="3" spans="1:19" ht="15" customHeight="1" x14ac:dyDescent="0.25">
      <c r="A3" s="629"/>
      <c r="B3" s="618" t="s">
        <v>216</v>
      </c>
      <c r="C3" s="618"/>
      <c r="D3" s="618"/>
      <c r="E3" s="618"/>
      <c r="F3" s="618"/>
      <c r="G3" s="618"/>
      <c r="H3" s="618"/>
      <c r="I3" s="618"/>
      <c r="J3" s="618"/>
      <c r="K3" s="618"/>
      <c r="L3" s="618"/>
      <c r="M3" s="618"/>
      <c r="N3" s="12"/>
      <c r="O3" s="128"/>
      <c r="P3" s="128"/>
    </row>
    <row r="4" spans="1:19" ht="12" customHeight="1" thickBot="1" x14ac:dyDescent="0.3">
      <c r="A4" s="629"/>
      <c r="B4" s="166"/>
      <c r="C4" s="166"/>
      <c r="D4" s="166"/>
      <c r="E4" s="166"/>
      <c r="F4" s="166"/>
      <c r="G4" s="166"/>
      <c r="H4" s="166"/>
      <c r="I4" s="167"/>
      <c r="J4" s="167"/>
      <c r="K4" s="167"/>
      <c r="L4" s="167"/>
      <c r="M4" s="167"/>
      <c r="N4" s="470"/>
      <c r="O4" s="129"/>
      <c r="P4" s="129"/>
    </row>
    <row r="5" spans="1:19" ht="18" customHeight="1" x14ac:dyDescent="0.3">
      <c r="A5" s="629"/>
      <c r="B5" s="615" t="s">
        <v>36</v>
      </c>
      <c r="C5" s="609">
        <v>2021</v>
      </c>
      <c r="D5" s="609"/>
      <c r="E5" s="609"/>
      <c r="F5" s="609"/>
      <c r="G5" s="609"/>
      <c r="H5" s="429"/>
      <c r="I5" s="611">
        <v>2022</v>
      </c>
      <c r="J5" s="611"/>
      <c r="K5" s="611"/>
      <c r="L5" s="611"/>
      <c r="M5" s="611"/>
      <c r="N5" s="471"/>
      <c r="O5" s="130"/>
      <c r="P5" s="129"/>
      <c r="Q5" s="38"/>
      <c r="R5" s="37"/>
      <c r="S5" s="37"/>
    </row>
    <row r="6" spans="1:19" ht="18" customHeight="1" x14ac:dyDescent="0.3">
      <c r="A6" s="629"/>
      <c r="B6" s="625"/>
      <c r="C6" s="610"/>
      <c r="D6" s="610"/>
      <c r="E6" s="610"/>
      <c r="F6" s="610"/>
      <c r="G6" s="610"/>
      <c r="H6" s="170"/>
      <c r="I6" s="612"/>
      <c r="J6" s="612"/>
      <c r="K6" s="612"/>
      <c r="L6" s="612"/>
      <c r="M6" s="612"/>
      <c r="N6" s="471"/>
      <c r="O6" s="130"/>
      <c r="P6" s="129"/>
      <c r="Q6" s="38"/>
      <c r="R6" s="37"/>
      <c r="S6" s="37"/>
    </row>
    <row r="7" spans="1:19" s="37" customFormat="1" ht="18" customHeight="1" x14ac:dyDescent="0.3">
      <c r="A7" s="629"/>
      <c r="B7" s="625"/>
      <c r="C7" s="477" t="s">
        <v>17</v>
      </c>
      <c r="D7" s="282" t="s">
        <v>19</v>
      </c>
      <c r="E7" s="282" t="s">
        <v>20</v>
      </c>
      <c r="F7" s="282" t="s">
        <v>22</v>
      </c>
      <c r="G7" s="356" t="s">
        <v>60</v>
      </c>
      <c r="H7" s="356"/>
      <c r="I7" s="477" t="s">
        <v>17</v>
      </c>
      <c r="J7" s="282" t="s">
        <v>19</v>
      </c>
      <c r="K7" s="282" t="s">
        <v>20</v>
      </c>
      <c r="L7" s="282" t="s">
        <v>22</v>
      </c>
      <c r="M7" s="356" t="s">
        <v>60</v>
      </c>
      <c r="N7" s="471"/>
      <c r="O7" s="130"/>
      <c r="P7" s="608"/>
    </row>
    <row r="8" spans="1:19" s="549" customFormat="1" ht="18" customHeight="1" thickBot="1" x14ac:dyDescent="0.3">
      <c r="A8" s="629"/>
      <c r="B8" s="626"/>
      <c r="C8" s="500" t="s">
        <v>18</v>
      </c>
      <c r="D8" s="501"/>
      <c r="E8" s="301" t="s">
        <v>21</v>
      </c>
      <c r="F8" s="301" t="s">
        <v>23</v>
      </c>
      <c r="G8" s="502" t="s">
        <v>61</v>
      </c>
      <c r="H8" s="502"/>
      <c r="I8" s="500" t="s">
        <v>18</v>
      </c>
      <c r="J8" s="302"/>
      <c r="K8" s="301" t="s">
        <v>21</v>
      </c>
      <c r="L8" s="301" t="s">
        <v>23</v>
      </c>
      <c r="M8" s="502" t="s">
        <v>61</v>
      </c>
      <c r="N8" s="472"/>
      <c r="O8" s="129"/>
      <c r="P8" s="131"/>
    </row>
    <row r="9" spans="1:19" s="5" customFormat="1" ht="15" customHeight="1" x14ac:dyDescent="0.25">
      <c r="A9" s="629"/>
      <c r="B9" s="197"/>
      <c r="C9" s="426"/>
      <c r="D9" s="426"/>
      <c r="E9" s="426"/>
      <c r="F9" s="426"/>
      <c r="G9" s="426"/>
      <c r="H9" s="426"/>
      <c r="I9" s="172"/>
      <c r="J9" s="172"/>
      <c r="K9" s="172"/>
      <c r="L9" s="172"/>
      <c r="M9" s="172"/>
      <c r="N9" s="473"/>
      <c r="O9" s="132"/>
      <c r="P9" s="132"/>
    </row>
    <row r="10" spans="1:19" s="33" customFormat="1" ht="20.100000000000001" customHeight="1" x14ac:dyDescent="0.25">
      <c r="A10" s="629"/>
      <c r="B10" s="182" t="s">
        <v>0</v>
      </c>
      <c r="C10" s="184">
        <v>569</v>
      </c>
      <c r="D10" s="184">
        <v>302</v>
      </c>
      <c r="E10" s="184">
        <v>258</v>
      </c>
      <c r="F10" s="184">
        <v>7</v>
      </c>
      <c r="G10" s="184">
        <v>2</v>
      </c>
      <c r="H10" s="185"/>
      <c r="I10" s="184">
        <f>SUM(I13:I29)</f>
        <v>615</v>
      </c>
      <c r="J10" s="184">
        <f>SUM(J13:J29)</f>
        <v>324</v>
      </c>
      <c r="K10" s="184">
        <f>SUM(K13:K29)</f>
        <v>282</v>
      </c>
      <c r="L10" s="184">
        <f>SUM(L13:L29)</f>
        <v>7</v>
      </c>
      <c r="M10" s="184">
        <f>SUM(M13:M29)</f>
        <v>2</v>
      </c>
      <c r="N10" s="474"/>
      <c r="O10" s="137"/>
      <c r="P10" s="137"/>
    </row>
    <row r="11" spans="1:19" s="33" customFormat="1" ht="15" customHeight="1" x14ac:dyDescent="0.25">
      <c r="A11" s="629"/>
      <c r="B11" s="199"/>
      <c r="C11" s="201"/>
      <c r="D11" s="201"/>
      <c r="E11" s="201"/>
      <c r="F11" s="201"/>
      <c r="G11" s="201"/>
      <c r="H11" s="430"/>
      <c r="I11" s="201"/>
      <c r="J11" s="201"/>
      <c r="K11" s="201"/>
      <c r="L11" s="201"/>
      <c r="M11" s="201"/>
      <c r="N11" s="474"/>
      <c r="O11" s="137"/>
      <c r="P11" s="137"/>
    </row>
    <row r="12" spans="1:19" s="33" customFormat="1" ht="15" customHeight="1" x14ac:dyDescent="0.25">
      <c r="A12" s="629"/>
      <c r="B12" s="182"/>
      <c r="C12" s="184"/>
      <c r="D12" s="184"/>
      <c r="E12" s="184"/>
      <c r="F12" s="184"/>
      <c r="G12" s="184"/>
      <c r="H12" s="185"/>
      <c r="I12" s="184"/>
      <c r="J12" s="184"/>
      <c r="K12" s="184"/>
      <c r="L12" s="184"/>
      <c r="M12" s="184"/>
      <c r="N12" s="474"/>
      <c r="O12" s="137"/>
      <c r="P12" s="137"/>
    </row>
    <row r="13" spans="1:19" s="33" customFormat="1" ht="20.100000000000001" customHeight="1" x14ac:dyDescent="0.25">
      <c r="A13" s="629"/>
      <c r="B13" s="188" t="s">
        <v>1</v>
      </c>
      <c r="C13" s="189">
        <v>18</v>
      </c>
      <c r="D13" s="189">
        <v>12</v>
      </c>
      <c r="E13" s="189">
        <v>5</v>
      </c>
      <c r="F13" s="189">
        <v>1</v>
      </c>
      <c r="G13" s="189">
        <v>0</v>
      </c>
      <c r="H13" s="185"/>
      <c r="I13" s="189">
        <f t="shared" ref="I13:I29" si="0">SUM(J13:M13)</f>
        <v>18</v>
      </c>
      <c r="J13" s="189">
        <v>12</v>
      </c>
      <c r="K13" s="189">
        <v>5</v>
      </c>
      <c r="L13" s="189">
        <v>1</v>
      </c>
      <c r="M13" s="189">
        <v>0</v>
      </c>
      <c r="N13" s="474"/>
      <c r="O13" s="137"/>
      <c r="P13" s="137"/>
    </row>
    <row r="14" spans="1:19" s="33" customFormat="1" ht="20.100000000000001" customHeight="1" x14ac:dyDescent="0.25">
      <c r="A14" s="629"/>
      <c r="B14" s="188" t="s">
        <v>2</v>
      </c>
      <c r="C14" s="189">
        <v>9</v>
      </c>
      <c r="D14" s="189">
        <v>8</v>
      </c>
      <c r="E14" s="189">
        <v>1</v>
      </c>
      <c r="F14" s="189">
        <v>0</v>
      </c>
      <c r="G14" s="189">
        <v>0</v>
      </c>
      <c r="H14" s="185"/>
      <c r="I14" s="189">
        <f t="shared" si="0"/>
        <v>10</v>
      </c>
      <c r="J14" s="189">
        <v>9</v>
      </c>
      <c r="K14" s="189">
        <v>1</v>
      </c>
      <c r="L14" s="189">
        <v>0</v>
      </c>
      <c r="M14" s="189">
        <v>0</v>
      </c>
      <c r="O14" s="133"/>
      <c r="P14" s="133"/>
    </row>
    <row r="15" spans="1:19" s="33" customFormat="1" ht="20.100000000000001" customHeight="1" x14ac:dyDescent="0.25">
      <c r="A15" s="629"/>
      <c r="B15" s="188" t="s">
        <v>3</v>
      </c>
      <c r="C15" s="189">
        <v>0</v>
      </c>
      <c r="D15" s="189">
        <v>0</v>
      </c>
      <c r="E15" s="189">
        <v>0</v>
      </c>
      <c r="F15" s="189">
        <v>0</v>
      </c>
      <c r="G15" s="189">
        <v>0</v>
      </c>
      <c r="H15" s="190"/>
      <c r="I15" s="189">
        <f t="shared" si="0"/>
        <v>1</v>
      </c>
      <c r="J15" s="189">
        <v>1</v>
      </c>
      <c r="K15" s="189">
        <v>0</v>
      </c>
      <c r="L15" s="189">
        <v>0</v>
      </c>
      <c r="M15" s="189">
        <v>0</v>
      </c>
      <c r="N15" s="475"/>
      <c r="O15" s="138"/>
      <c r="P15" s="138"/>
    </row>
    <row r="16" spans="1:19" s="33" customFormat="1" ht="20.100000000000001" customHeight="1" x14ac:dyDescent="0.25">
      <c r="A16" s="629"/>
      <c r="B16" s="188" t="s">
        <v>4</v>
      </c>
      <c r="C16" s="189">
        <v>6</v>
      </c>
      <c r="D16" s="189">
        <v>3</v>
      </c>
      <c r="E16" s="189">
        <v>3</v>
      </c>
      <c r="F16" s="189">
        <v>0</v>
      </c>
      <c r="G16" s="189">
        <v>0</v>
      </c>
      <c r="H16" s="185"/>
      <c r="I16" s="189">
        <f t="shared" si="0"/>
        <v>6</v>
      </c>
      <c r="J16" s="189">
        <v>3</v>
      </c>
      <c r="K16" s="189">
        <v>3</v>
      </c>
      <c r="L16" s="189">
        <v>0</v>
      </c>
      <c r="M16" s="189">
        <v>0</v>
      </c>
      <c r="N16" s="475"/>
      <c r="O16" s="138"/>
      <c r="P16" s="138"/>
    </row>
    <row r="17" spans="1:16" s="33" customFormat="1" ht="20.100000000000001" customHeight="1" x14ac:dyDescent="0.25">
      <c r="A17" s="629"/>
      <c r="B17" s="188" t="s">
        <v>5</v>
      </c>
      <c r="C17" s="189">
        <v>6</v>
      </c>
      <c r="D17" s="189">
        <v>6</v>
      </c>
      <c r="E17" s="189">
        <v>0</v>
      </c>
      <c r="F17" s="189">
        <v>0</v>
      </c>
      <c r="G17" s="189">
        <v>0</v>
      </c>
      <c r="H17" s="185"/>
      <c r="I17" s="189">
        <f t="shared" si="0"/>
        <v>6</v>
      </c>
      <c r="J17" s="189">
        <v>6</v>
      </c>
      <c r="K17" s="189">
        <v>0</v>
      </c>
      <c r="L17" s="189">
        <v>0</v>
      </c>
      <c r="M17" s="189">
        <v>0</v>
      </c>
      <c r="N17" s="475"/>
      <c r="O17" s="138"/>
      <c r="P17" s="138"/>
    </row>
    <row r="18" spans="1:16" s="33" customFormat="1" ht="20.100000000000001" customHeight="1" x14ac:dyDescent="0.25">
      <c r="A18" s="629"/>
      <c r="B18" s="188" t="s">
        <v>6</v>
      </c>
      <c r="C18" s="189">
        <v>4</v>
      </c>
      <c r="D18" s="189">
        <v>4</v>
      </c>
      <c r="E18" s="189">
        <v>0</v>
      </c>
      <c r="F18" s="189">
        <v>0</v>
      </c>
      <c r="G18" s="189">
        <v>0</v>
      </c>
      <c r="H18" s="185"/>
      <c r="I18" s="189">
        <f t="shared" si="0"/>
        <v>3</v>
      </c>
      <c r="J18" s="189">
        <v>3</v>
      </c>
      <c r="K18" s="189">
        <v>0</v>
      </c>
      <c r="L18" s="189">
        <v>0</v>
      </c>
      <c r="M18" s="189">
        <v>0</v>
      </c>
      <c r="N18" s="475"/>
      <c r="O18" s="138"/>
      <c r="P18" s="138"/>
    </row>
    <row r="19" spans="1:16" s="33" customFormat="1" ht="20.100000000000001" customHeight="1" x14ac:dyDescent="0.25">
      <c r="A19" s="629"/>
      <c r="B19" s="188" t="s">
        <v>7</v>
      </c>
      <c r="C19" s="189">
        <v>24</v>
      </c>
      <c r="D19" s="189">
        <v>7</v>
      </c>
      <c r="E19" s="189">
        <v>17</v>
      </c>
      <c r="F19" s="189">
        <v>0</v>
      </c>
      <c r="G19" s="189">
        <v>0</v>
      </c>
      <c r="H19" s="185"/>
      <c r="I19" s="189">
        <f t="shared" si="0"/>
        <v>26</v>
      </c>
      <c r="J19" s="189">
        <v>7</v>
      </c>
      <c r="K19" s="189">
        <v>19</v>
      </c>
      <c r="L19" s="189">
        <v>0</v>
      </c>
      <c r="M19" s="189">
        <v>0</v>
      </c>
      <c r="N19" s="475"/>
      <c r="O19" s="138"/>
      <c r="P19" s="138"/>
    </row>
    <row r="20" spans="1:16" s="33" customFormat="1" ht="20.100000000000001" customHeight="1" x14ac:dyDescent="0.25">
      <c r="A20" s="629"/>
      <c r="B20" s="188" t="s">
        <v>8</v>
      </c>
      <c r="C20" s="189">
        <v>15</v>
      </c>
      <c r="D20" s="189">
        <v>11</v>
      </c>
      <c r="E20" s="189">
        <v>4</v>
      </c>
      <c r="F20" s="189">
        <v>0</v>
      </c>
      <c r="G20" s="189">
        <v>0</v>
      </c>
      <c r="H20" s="185"/>
      <c r="I20" s="189">
        <f t="shared" si="0"/>
        <v>13</v>
      </c>
      <c r="J20" s="189">
        <v>9</v>
      </c>
      <c r="K20" s="189">
        <v>4</v>
      </c>
      <c r="L20" s="189">
        <v>0</v>
      </c>
      <c r="M20" s="189">
        <v>0</v>
      </c>
      <c r="O20" s="133"/>
      <c r="P20" s="133"/>
    </row>
    <row r="21" spans="1:16" s="33" customFormat="1" ht="20.100000000000001" customHeight="1" x14ac:dyDescent="0.25">
      <c r="A21" s="629"/>
      <c r="B21" s="188" t="s">
        <v>9</v>
      </c>
      <c r="C21" s="189">
        <v>1</v>
      </c>
      <c r="D21" s="189">
        <v>1</v>
      </c>
      <c r="E21" s="189">
        <v>0</v>
      </c>
      <c r="F21" s="189">
        <v>0</v>
      </c>
      <c r="G21" s="189">
        <v>0</v>
      </c>
      <c r="H21" s="185"/>
      <c r="I21" s="189">
        <f t="shared" si="0"/>
        <v>2</v>
      </c>
      <c r="J21" s="189">
        <v>1</v>
      </c>
      <c r="K21" s="189">
        <v>1</v>
      </c>
      <c r="L21" s="189">
        <v>0</v>
      </c>
      <c r="M21" s="189">
        <v>0</v>
      </c>
      <c r="N21" s="475"/>
      <c r="O21" s="138"/>
      <c r="P21" s="138"/>
    </row>
    <row r="22" spans="1:16" s="33" customFormat="1" ht="20.100000000000001" customHeight="1" x14ac:dyDescent="0.25">
      <c r="A22" s="629"/>
      <c r="B22" s="188" t="s">
        <v>10</v>
      </c>
      <c r="C22" s="189">
        <v>236</v>
      </c>
      <c r="D22" s="189">
        <v>141</v>
      </c>
      <c r="E22" s="189">
        <v>92</v>
      </c>
      <c r="F22" s="189">
        <v>2</v>
      </c>
      <c r="G22" s="189">
        <v>1</v>
      </c>
      <c r="H22" s="185"/>
      <c r="I22" s="189">
        <f t="shared" si="0"/>
        <v>257</v>
      </c>
      <c r="J22" s="189">
        <v>146</v>
      </c>
      <c r="K22" s="189">
        <v>108</v>
      </c>
      <c r="L22" s="189">
        <v>2</v>
      </c>
      <c r="M22" s="189">
        <v>1</v>
      </c>
      <c r="N22" s="475"/>
      <c r="O22" s="138"/>
      <c r="P22" s="138"/>
    </row>
    <row r="23" spans="1:16" s="33" customFormat="1" ht="20.100000000000001" customHeight="1" x14ac:dyDescent="0.25">
      <c r="A23" s="629"/>
      <c r="B23" s="188" t="s">
        <v>11</v>
      </c>
      <c r="C23" s="189">
        <v>5</v>
      </c>
      <c r="D23" s="189">
        <v>5</v>
      </c>
      <c r="E23" s="189">
        <v>0</v>
      </c>
      <c r="F23" s="189">
        <v>0</v>
      </c>
      <c r="G23" s="189">
        <v>0</v>
      </c>
      <c r="H23" s="185"/>
      <c r="I23" s="189">
        <f t="shared" si="0"/>
        <v>6</v>
      </c>
      <c r="J23" s="189">
        <v>6</v>
      </c>
      <c r="K23" s="189">
        <v>0</v>
      </c>
      <c r="L23" s="189">
        <v>0</v>
      </c>
      <c r="M23" s="189">
        <v>0</v>
      </c>
      <c r="N23" s="475"/>
      <c r="O23" s="138"/>
      <c r="P23" s="138"/>
    </row>
    <row r="24" spans="1:16" s="33" customFormat="1" ht="20.100000000000001" customHeight="1" x14ac:dyDescent="0.25">
      <c r="A24" s="629"/>
      <c r="B24" s="188" t="s">
        <v>12</v>
      </c>
      <c r="C24" s="189">
        <v>25</v>
      </c>
      <c r="D24" s="189">
        <v>5</v>
      </c>
      <c r="E24" s="189">
        <v>20</v>
      </c>
      <c r="F24" s="189">
        <v>0</v>
      </c>
      <c r="G24" s="189">
        <v>0</v>
      </c>
      <c r="H24" s="185"/>
      <c r="I24" s="189">
        <f t="shared" si="0"/>
        <v>30</v>
      </c>
      <c r="J24" s="189">
        <v>6</v>
      </c>
      <c r="K24" s="189">
        <v>24</v>
      </c>
      <c r="L24" s="189">
        <v>0</v>
      </c>
      <c r="M24" s="189">
        <v>0</v>
      </c>
      <c r="O24" s="133"/>
      <c r="P24" s="133"/>
    </row>
    <row r="25" spans="1:16" ht="20.100000000000001" customHeight="1" x14ac:dyDescent="0.25">
      <c r="A25" s="629"/>
      <c r="B25" s="188" t="s">
        <v>13</v>
      </c>
      <c r="C25" s="189">
        <v>34</v>
      </c>
      <c r="D25" s="189">
        <v>8</v>
      </c>
      <c r="E25" s="189">
        <v>26</v>
      </c>
      <c r="F25" s="189">
        <v>0</v>
      </c>
      <c r="G25" s="189">
        <v>0</v>
      </c>
      <c r="H25" s="185"/>
      <c r="I25" s="189">
        <f t="shared" si="0"/>
        <v>44</v>
      </c>
      <c r="J25" s="189">
        <v>12</v>
      </c>
      <c r="K25" s="189">
        <v>32</v>
      </c>
      <c r="L25" s="189">
        <v>0</v>
      </c>
      <c r="M25" s="189">
        <v>0</v>
      </c>
      <c r="N25" s="54"/>
      <c r="O25" s="139"/>
      <c r="P25" s="139"/>
    </row>
    <row r="26" spans="1:16" ht="20.100000000000001" customHeight="1" x14ac:dyDescent="0.25">
      <c r="A26" s="629"/>
      <c r="B26" s="188" t="s">
        <v>14</v>
      </c>
      <c r="C26" s="189">
        <v>182</v>
      </c>
      <c r="D26" s="189">
        <v>91</v>
      </c>
      <c r="E26" s="189">
        <v>86</v>
      </c>
      <c r="F26" s="189">
        <v>4</v>
      </c>
      <c r="G26" s="189">
        <v>1</v>
      </c>
      <c r="H26" s="185"/>
      <c r="I26" s="189">
        <f t="shared" si="0"/>
        <v>190</v>
      </c>
      <c r="J26" s="189">
        <v>103</v>
      </c>
      <c r="K26" s="189">
        <v>82</v>
      </c>
      <c r="L26" s="189">
        <v>4</v>
      </c>
      <c r="M26" s="189">
        <v>1</v>
      </c>
      <c r="N26" s="54"/>
      <c r="O26" s="139"/>
      <c r="P26" s="139"/>
    </row>
    <row r="27" spans="1:16" ht="20.100000000000001" customHeight="1" x14ac:dyDescent="0.25">
      <c r="A27" s="629"/>
      <c r="B27" s="188" t="s">
        <v>15</v>
      </c>
      <c r="C27" s="189">
        <v>0</v>
      </c>
      <c r="D27" s="189">
        <v>0</v>
      </c>
      <c r="E27" s="189">
        <v>0</v>
      </c>
      <c r="F27" s="189">
        <v>0</v>
      </c>
      <c r="G27" s="189">
        <v>0</v>
      </c>
      <c r="H27" s="185"/>
      <c r="I27" s="189">
        <f t="shared" si="0"/>
        <v>0</v>
      </c>
      <c r="J27" s="189">
        <v>0</v>
      </c>
      <c r="K27" s="189">
        <v>0</v>
      </c>
      <c r="L27" s="189">
        <v>0</v>
      </c>
      <c r="M27" s="189">
        <v>0</v>
      </c>
      <c r="N27" s="54"/>
      <c r="O27" s="139"/>
      <c r="P27" s="139"/>
    </row>
    <row r="28" spans="1:16" ht="20.100000000000001" customHeight="1" x14ac:dyDescent="0.25">
      <c r="A28" s="629"/>
      <c r="B28" s="188" t="s">
        <v>16</v>
      </c>
      <c r="C28" s="189">
        <v>2</v>
      </c>
      <c r="D28" s="189">
        <v>0</v>
      </c>
      <c r="E28" s="189">
        <v>2</v>
      </c>
      <c r="F28" s="189">
        <v>0</v>
      </c>
      <c r="G28" s="189">
        <v>0</v>
      </c>
      <c r="H28" s="185"/>
      <c r="I28" s="189">
        <f t="shared" si="0"/>
        <v>1</v>
      </c>
      <c r="J28" s="189">
        <v>0</v>
      </c>
      <c r="K28" s="189">
        <v>1</v>
      </c>
      <c r="L28" s="189">
        <v>0</v>
      </c>
      <c r="M28" s="189">
        <v>0</v>
      </c>
      <c r="N28" s="54"/>
      <c r="O28" s="139"/>
      <c r="P28" s="139"/>
    </row>
    <row r="29" spans="1:16" ht="20.100000000000001" customHeight="1" x14ac:dyDescent="0.25">
      <c r="A29" s="629"/>
      <c r="B29" s="246" t="s">
        <v>47</v>
      </c>
      <c r="C29" s="184">
        <v>2</v>
      </c>
      <c r="D29" s="184">
        <v>0</v>
      </c>
      <c r="E29" s="184">
        <v>2</v>
      </c>
      <c r="F29" s="184">
        <v>0</v>
      </c>
      <c r="G29" s="184">
        <v>0</v>
      </c>
      <c r="H29" s="435"/>
      <c r="I29" s="434">
        <f t="shared" si="0"/>
        <v>2</v>
      </c>
      <c r="J29" s="434">
        <v>0</v>
      </c>
      <c r="K29" s="434">
        <v>2</v>
      </c>
      <c r="L29" s="434">
        <v>0</v>
      </c>
      <c r="M29" s="434">
        <v>0</v>
      </c>
      <c r="N29" s="54"/>
      <c r="O29" s="139"/>
      <c r="P29" s="139"/>
    </row>
    <row r="30" spans="1:16" ht="20.100000000000001" customHeight="1" x14ac:dyDescent="0.25">
      <c r="A30" s="629"/>
      <c r="B30" s="247" t="s">
        <v>48</v>
      </c>
      <c r="C30" s="185"/>
      <c r="D30" s="185"/>
      <c r="E30" s="185"/>
      <c r="F30" s="185"/>
      <c r="G30" s="185"/>
      <c r="H30" s="185"/>
      <c r="I30" s="288"/>
      <c r="J30" s="288"/>
      <c r="K30" s="288"/>
      <c r="L30" s="288"/>
      <c r="M30" s="288"/>
      <c r="N30" s="54"/>
      <c r="O30" s="139"/>
      <c r="P30" s="139"/>
    </row>
    <row r="31" spans="1:16" ht="17.25" customHeight="1" thickBot="1" x14ac:dyDescent="0.3">
      <c r="A31" s="629"/>
      <c r="B31" s="240"/>
      <c r="C31" s="187"/>
      <c r="D31" s="187"/>
      <c r="E31" s="187"/>
      <c r="F31" s="187"/>
      <c r="G31" s="187"/>
      <c r="H31" s="187"/>
      <c r="I31" s="241"/>
      <c r="J31" s="241"/>
      <c r="K31" s="241"/>
      <c r="L31" s="241"/>
      <c r="M31" s="241"/>
      <c r="N31" s="54"/>
      <c r="O31" s="139"/>
      <c r="P31" s="139"/>
    </row>
    <row r="32" spans="1:16" ht="12" customHeight="1" x14ac:dyDescent="0.25">
      <c r="A32" s="629"/>
      <c r="B32" s="109"/>
      <c r="C32" s="109"/>
      <c r="D32" s="109"/>
      <c r="E32" s="109"/>
      <c r="F32" s="109"/>
      <c r="G32" s="109"/>
      <c r="H32" s="109"/>
      <c r="I32" s="173"/>
      <c r="J32" s="173"/>
      <c r="K32" s="173"/>
      <c r="L32" s="173"/>
      <c r="M32" s="173"/>
      <c r="N32" s="448"/>
      <c r="O32" s="134"/>
      <c r="P32" s="134"/>
    </row>
    <row r="33" spans="1:16" ht="24.9" customHeight="1" x14ac:dyDescent="0.25">
      <c r="A33" s="629"/>
      <c r="B33" s="655" t="s">
        <v>231</v>
      </c>
      <c r="C33" s="656"/>
      <c r="D33" s="656"/>
      <c r="E33" s="656"/>
      <c r="F33" s="656"/>
      <c r="G33" s="656"/>
      <c r="H33" s="656"/>
      <c r="I33" s="656"/>
      <c r="J33" s="656"/>
      <c r="K33" s="656"/>
      <c r="L33" s="656"/>
      <c r="M33" s="656"/>
      <c r="N33" s="656"/>
      <c r="O33" s="656"/>
      <c r="P33" s="656"/>
    </row>
    <row r="34" spans="1:16" ht="42.6" customHeight="1" x14ac:dyDescent="0.25">
      <c r="A34" s="629"/>
      <c r="B34" s="656"/>
      <c r="C34" s="656"/>
      <c r="D34" s="656"/>
      <c r="E34" s="656"/>
      <c r="F34" s="656"/>
      <c r="G34" s="656"/>
      <c r="H34" s="656"/>
      <c r="I34" s="656"/>
      <c r="J34" s="656"/>
      <c r="K34" s="656"/>
      <c r="L34" s="656"/>
      <c r="M34" s="656"/>
      <c r="N34" s="656"/>
      <c r="O34" s="656"/>
      <c r="P34" s="656"/>
    </row>
    <row r="35" spans="1:16" ht="8.1" customHeight="1" x14ac:dyDescent="0.25">
      <c r="A35" s="629"/>
      <c r="B35" s="540"/>
      <c r="C35" s="540"/>
      <c r="D35" s="540"/>
      <c r="E35" s="540"/>
      <c r="F35" s="540"/>
      <c r="G35" s="540"/>
      <c r="H35" s="540"/>
      <c r="I35" s="540"/>
      <c r="J35" s="540"/>
      <c r="K35" s="540"/>
      <c r="L35" s="540"/>
      <c r="M35" s="540"/>
      <c r="N35" s="449"/>
      <c r="O35" s="145"/>
      <c r="P35" s="145"/>
    </row>
    <row r="36" spans="1:16" ht="24.9" customHeight="1" x14ac:dyDescent="0.25">
      <c r="A36" s="629"/>
      <c r="B36" s="655" t="s">
        <v>125</v>
      </c>
      <c r="C36" s="657"/>
      <c r="D36" s="657"/>
      <c r="E36" s="657"/>
      <c r="F36" s="657"/>
      <c r="G36" s="657"/>
      <c r="H36" s="657"/>
      <c r="I36" s="657"/>
      <c r="J36" s="657"/>
      <c r="K36" s="657"/>
      <c r="L36" s="657"/>
      <c r="M36" s="657"/>
      <c r="N36" s="657"/>
      <c r="O36" s="135"/>
      <c r="P36" s="135"/>
    </row>
    <row r="37" spans="1:16" ht="24.9" customHeight="1" x14ac:dyDescent="0.25">
      <c r="A37" s="629"/>
      <c r="B37" s="657"/>
      <c r="C37" s="657"/>
      <c r="D37" s="657"/>
      <c r="E37" s="657"/>
      <c r="F37" s="657"/>
      <c r="G37" s="657"/>
      <c r="H37" s="657"/>
      <c r="I37" s="657"/>
      <c r="J37" s="657"/>
      <c r="K37" s="657"/>
      <c r="L37" s="657"/>
      <c r="M37" s="657"/>
      <c r="N37" s="657"/>
      <c r="O37" s="140"/>
      <c r="P37" s="140"/>
    </row>
    <row r="38" spans="1:16" ht="24.9" customHeight="1" x14ac:dyDescent="0.25">
      <c r="A38" s="114"/>
      <c r="B38" s="638"/>
      <c r="C38" s="638"/>
      <c r="D38" s="638"/>
      <c r="E38" s="638"/>
      <c r="F38" s="638"/>
      <c r="G38" s="638"/>
      <c r="H38" s="638"/>
      <c r="I38" s="638"/>
      <c r="J38" s="638"/>
      <c r="K38" s="638"/>
      <c r="L38" s="638"/>
      <c r="M38" s="638"/>
      <c r="N38" s="638"/>
      <c r="O38" s="638"/>
      <c r="P38" s="638"/>
    </row>
    <row r="39" spans="1:16" ht="24.9" customHeight="1" x14ac:dyDescent="0.3">
      <c r="A39" s="114"/>
      <c r="B39" s="631"/>
      <c r="C39" s="631"/>
      <c r="D39" s="631"/>
      <c r="E39" s="631"/>
      <c r="F39" s="631"/>
      <c r="G39" s="631"/>
      <c r="H39" s="631"/>
      <c r="I39" s="631"/>
      <c r="J39" s="631"/>
      <c r="K39" s="631"/>
      <c r="L39" s="631"/>
      <c r="M39" s="631"/>
      <c r="N39" s="631"/>
      <c r="O39" s="631"/>
      <c r="P39" s="631"/>
    </row>
    <row r="40" spans="1:16" ht="16.5" customHeight="1" x14ac:dyDescent="0.25">
      <c r="A40" s="114"/>
      <c r="B40" s="286"/>
      <c r="C40" s="286"/>
      <c r="D40" s="286"/>
      <c r="E40" s="286"/>
      <c r="F40" s="286"/>
      <c r="G40" s="286"/>
      <c r="H40" s="286"/>
      <c r="I40" s="287"/>
      <c r="J40" s="287"/>
      <c r="K40" s="287"/>
      <c r="L40" s="287"/>
      <c r="M40" s="288"/>
      <c r="N40" s="53"/>
      <c r="O40" s="53"/>
      <c r="P40" s="53"/>
    </row>
    <row r="41" spans="1:16" ht="20.100000000000001" customHeight="1" x14ac:dyDescent="0.25">
      <c r="A41" s="114"/>
      <c r="B41" s="290"/>
      <c r="C41" s="291"/>
      <c r="D41" s="291"/>
      <c r="E41" s="291"/>
      <c r="F41" s="291"/>
      <c r="G41" s="291"/>
      <c r="H41" s="291"/>
      <c r="I41" s="292"/>
      <c r="J41" s="292"/>
      <c r="K41" s="292"/>
      <c r="L41" s="292"/>
      <c r="M41" s="288"/>
      <c r="N41" s="54"/>
      <c r="O41" s="18"/>
      <c r="P41" s="18"/>
    </row>
    <row r="42" spans="1:16" s="4" customFormat="1" ht="12" customHeight="1" x14ac:dyDescent="0.25">
      <c r="A42" s="114"/>
      <c r="B42" s="294"/>
      <c r="C42" s="110"/>
      <c r="D42" s="110"/>
      <c r="E42" s="110"/>
      <c r="F42" s="110"/>
      <c r="G42" s="110"/>
      <c r="H42" s="110"/>
      <c r="I42" s="149"/>
      <c r="J42" s="149"/>
      <c r="K42" s="149"/>
      <c r="L42" s="149"/>
      <c r="M42" s="149"/>
      <c r="N42" s="35"/>
      <c r="O42" s="34"/>
      <c r="P42" s="34"/>
    </row>
    <row r="43" spans="1:16" ht="3.75" customHeight="1" x14ac:dyDescent="0.25">
      <c r="A43" s="114"/>
      <c r="N43" s="14"/>
      <c r="O43" s="2"/>
      <c r="P43" s="2"/>
    </row>
    <row r="44" spans="1:16" ht="15" customHeight="1" x14ac:dyDescent="0.25">
      <c r="A44" s="114"/>
      <c r="B44" s="89"/>
      <c r="C44" s="279"/>
      <c r="D44" s="279"/>
      <c r="E44" s="279"/>
      <c r="F44" s="279"/>
      <c r="G44" s="279"/>
      <c r="H44" s="279"/>
      <c r="I44" s="266"/>
      <c r="J44" s="266"/>
      <c r="K44" s="266"/>
      <c r="L44" s="266"/>
      <c r="M44" s="266"/>
      <c r="N44" s="22"/>
      <c r="O44" s="2"/>
      <c r="P44" s="2"/>
    </row>
    <row r="45" spans="1:16" ht="10.5" customHeight="1" x14ac:dyDescent="0.25">
      <c r="A45" s="114"/>
      <c r="B45" s="94"/>
      <c r="C45" s="279"/>
      <c r="D45" s="279"/>
      <c r="E45" s="279"/>
      <c r="F45" s="279"/>
      <c r="G45" s="279"/>
      <c r="H45" s="279"/>
      <c r="I45" s="266"/>
      <c r="J45" s="266"/>
      <c r="K45" s="266"/>
      <c r="L45" s="266"/>
      <c r="M45" s="266"/>
      <c r="N45" s="22"/>
      <c r="O45" s="2"/>
      <c r="P45" s="2"/>
    </row>
    <row r="46" spans="1:16" ht="12" customHeight="1" x14ac:dyDescent="0.25">
      <c r="A46" s="114"/>
      <c r="B46" s="280"/>
      <c r="C46" s="96"/>
      <c r="D46" s="96"/>
      <c r="E46" s="96"/>
      <c r="F46" s="96"/>
      <c r="G46" s="96"/>
      <c r="H46" s="96"/>
      <c r="I46" s="97"/>
      <c r="J46" s="97"/>
      <c r="K46" s="97"/>
      <c r="L46" s="97"/>
      <c r="M46" s="97"/>
      <c r="N46" s="26"/>
      <c r="O46" s="12"/>
      <c r="P46" s="12"/>
    </row>
    <row r="47" spans="1:16" ht="12" customHeight="1" x14ac:dyDescent="0.25">
      <c r="A47" s="114"/>
      <c r="B47" s="100"/>
      <c r="C47" s="101"/>
      <c r="D47" s="101"/>
      <c r="E47" s="101"/>
      <c r="F47" s="101"/>
      <c r="G47" s="101"/>
      <c r="H47" s="101"/>
      <c r="I47" s="102"/>
      <c r="J47" s="102"/>
      <c r="K47" s="102"/>
      <c r="L47" s="102"/>
      <c r="M47" s="102"/>
      <c r="N47" s="29"/>
      <c r="O47" s="12"/>
      <c r="P47" s="12"/>
    </row>
    <row r="48" spans="1:16" ht="11.25" customHeight="1" x14ac:dyDescent="0.25">
      <c r="A48" s="114"/>
      <c r="B48" s="100"/>
      <c r="C48" s="257"/>
      <c r="D48" s="257"/>
      <c r="E48" s="257"/>
      <c r="F48" s="257"/>
      <c r="G48" s="257"/>
      <c r="H48" s="257"/>
      <c r="I48" s="266"/>
      <c r="J48" s="266"/>
      <c r="K48" s="266"/>
      <c r="L48" s="266"/>
      <c r="M48" s="266"/>
      <c r="N48" s="476"/>
      <c r="O48" s="13"/>
      <c r="P48" s="13"/>
    </row>
    <row r="49" spans="1:16" ht="11.25" customHeight="1" x14ac:dyDescent="0.25">
      <c r="A49" s="440"/>
      <c r="B49" s="204"/>
      <c r="C49" s="205"/>
      <c r="D49" s="205"/>
      <c r="E49" s="205"/>
      <c r="F49" s="205"/>
      <c r="G49" s="205"/>
      <c r="H49" s="205"/>
      <c r="I49" s="206"/>
      <c r="J49" s="206"/>
      <c r="K49" s="206"/>
      <c r="L49" s="206"/>
      <c r="M49" s="206"/>
      <c r="N49" s="15"/>
      <c r="O49" s="13"/>
      <c r="P49" s="13"/>
    </row>
    <row r="50" spans="1:16" x14ac:dyDescent="0.25">
      <c r="B50" s="70"/>
      <c r="C50" s="70"/>
      <c r="D50" s="70"/>
      <c r="E50" s="70"/>
      <c r="F50" s="70"/>
      <c r="G50" s="70"/>
      <c r="H50" s="70"/>
      <c r="O50" s="1"/>
      <c r="P50" s="1"/>
    </row>
    <row r="51" spans="1:16" x14ac:dyDescent="0.25">
      <c r="B51" s="70"/>
      <c r="C51" s="70"/>
      <c r="D51" s="70"/>
      <c r="E51" s="70"/>
      <c r="F51" s="70"/>
      <c r="G51" s="70"/>
      <c r="H51" s="70"/>
      <c r="O51" s="1"/>
      <c r="P51" s="1"/>
    </row>
    <row r="52" spans="1:16" x14ac:dyDescent="0.25">
      <c r="B52" s="70"/>
      <c r="C52" s="70"/>
      <c r="D52" s="70"/>
      <c r="E52" s="70"/>
      <c r="F52" s="70"/>
      <c r="G52" s="70"/>
      <c r="H52" s="70"/>
      <c r="N52" s="17"/>
      <c r="O52" s="1"/>
      <c r="P52" s="1"/>
    </row>
    <row r="53" spans="1:16" ht="13.8" x14ac:dyDescent="0.25">
      <c r="B53" s="70"/>
      <c r="C53" s="205"/>
      <c r="D53" s="205"/>
      <c r="E53" s="205"/>
      <c r="F53" s="205"/>
      <c r="G53" s="205"/>
      <c r="H53" s="205"/>
      <c r="I53" s="206"/>
      <c r="J53" s="206"/>
      <c r="K53" s="206"/>
      <c r="L53" s="206"/>
      <c r="M53" s="206"/>
      <c r="N53" s="14"/>
      <c r="O53" s="2"/>
      <c r="P53" s="2"/>
    </row>
  </sheetData>
  <mergeCells count="10">
    <mergeCell ref="B38:P38"/>
    <mergeCell ref="B39:P39"/>
    <mergeCell ref="C5:G6"/>
    <mergeCell ref="I5:M6"/>
    <mergeCell ref="A2:A37"/>
    <mergeCell ref="B2:M2"/>
    <mergeCell ref="B5:B8"/>
    <mergeCell ref="B33:P34"/>
    <mergeCell ref="B36:N37"/>
    <mergeCell ref="B3:M3"/>
  </mergeCells>
  <pageMargins left="0.39370078740157483" right="0.39370078740157483" top="0.39370078740157483" bottom="0.39370078740157483" header="0.31496062992125984" footer="0.39370078740157483"/>
  <pageSetup paperSize="9" scale="8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O53"/>
  <sheetViews>
    <sheetView view="pageBreakPreview" zoomScale="80" zoomScaleNormal="90" zoomScaleSheetLayoutView="80" workbookViewId="0">
      <selection activeCell="B8" sqref="A8:XFD8"/>
    </sheetView>
  </sheetViews>
  <sheetFormatPr defaultColWidth="20.6640625" defaultRowHeight="13.2" x14ac:dyDescent="0.25"/>
  <cols>
    <col min="1" max="1" width="2.6640625" style="232" customWidth="1"/>
    <col min="2" max="2" width="4.6640625" style="232" customWidth="1"/>
    <col min="3" max="3" width="35.6640625" style="202" customWidth="1"/>
    <col min="4" max="8" width="24.6640625" style="71" customWidth="1"/>
    <col min="9" max="9" width="4.6640625" style="202" customWidth="1"/>
    <col min="10" max="15" width="20.6640625" style="70"/>
    <col min="16" max="16384" width="20.6640625" style="1"/>
  </cols>
  <sheetData>
    <row r="1" spans="1:15" ht="15" customHeight="1" x14ac:dyDescent="0.25"/>
    <row r="2" spans="1:15" ht="15" customHeight="1" x14ac:dyDescent="0.25">
      <c r="A2" s="629"/>
      <c r="B2" s="585"/>
      <c r="C2" s="613" t="s">
        <v>217</v>
      </c>
      <c r="D2" s="613"/>
      <c r="E2" s="613"/>
      <c r="F2" s="613"/>
      <c r="G2" s="613"/>
      <c r="H2" s="613"/>
      <c r="I2" s="613"/>
    </row>
    <row r="3" spans="1:15" ht="15" customHeight="1" x14ac:dyDescent="0.25">
      <c r="A3" s="629"/>
      <c r="B3" s="585"/>
      <c r="C3" s="618" t="s">
        <v>218</v>
      </c>
      <c r="D3" s="618"/>
      <c r="E3" s="618"/>
      <c r="F3" s="618"/>
      <c r="G3" s="618"/>
      <c r="H3" s="618"/>
      <c r="I3" s="584"/>
    </row>
    <row r="4" spans="1:15" ht="12" customHeight="1" thickBot="1" x14ac:dyDescent="0.3">
      <c r="A4" s="629"/>
      <c r="B4" s="441"/>
      <c r="C4" s="166"/>
      <c r="D4" s="167"/>
      <c r="E4" s="167"/>
      <c r="F4" s="167"/>
      <c r="G4" s="167"/>
      <c r="H4" s="167"/>
      <c r="I4" s="166"/>
    </row>
    <row r="5" spans="1:15" ht="18" customHeight="1" x14ac:dyDescent="0.25">
      <c r="A5" s="629"/>
      <c r="B5" s="585"/>
      <c r="C5" s="615" t="s">
        <v>36</v>
      </c>
      <c r="D5" s="611">
        <v>2023</v>
      </c>
      <c r="E5" s="611"/>
      <c r="F5" s="611"/>
      <c r="G5" s="611"/>
      <c r="H5" s="611"/>
      <c r="I5" s="429"/>
    </row>
    <row r="6" spans="1:15" ht="18" customHeight="1" x14ac:dyDescent="0.25">
      <c r="A6" s="629"/>
      <c r="B6" s="585"/>
      <c r="C6" s="625"/>
      <c r="D6" s="612"/>
      <c r="E6" s="612"/>
      <c r="F6" s="612"/>
      <c r="G6" s="612"/>
      <c r="H6" s="612"/>
      <c r="I6" s="170"/>
    </row>
    <row r="7" spans="1:15" s="37" customFormat="1" ht="18" customHeight="1" x14ac:dyDescent="0.25">
      <c r="A7" s="629"/>
      <c r="B7" s="604"/>
      <c r="C7" s="625"/>
      <c r="D7" s="477" t="s">
        <v>17</v>
      </c>
      <c r="E7" s="282" t="s">
        <v>19</v>
      </c>
      <c r="F7" s="282" t="s">
        <v>20</v>
      </c>
      <c r="G7" s="282" t="s">
        <v>22</v>
      </c>
      <c r="H7" s="356" t="s">
        <v>60</v>
      </c>
      <c r="I7" s="356"/>
      <c r="J7" s="413"/>
      <c r="K7" s="413"/>
      <c r="L7" s="413"/>
      <c r="M7" s="413"/>
      <c r="N7" s="413"/>
      <c r="O7" s="413"/>
    </row>
    <row r="8" spans="1:15" s="549" customFormat="1" ht="18" customHeight="1" thickBot="1" x14ac:dyDescent="0.3">
      <c r="A8" s="629"/>
      <c r="B8" s="605"/>
      <c r="C8" s="626"/>
      <c r="D8" s="500" t="s">
        <v>18</v>
      </c>
      <c r="E8" s="302"/>
      <c r="F8" s="301" t="s">
        <v>21</v>
      </c>
      <c r="G8" s="301" t="s">
        <v>23</v>
      </c>
      <c r="H8" s="502" t="s">
        <v>61</v>
      </c>
      <c r="I8" s="502"/>
      <c r="J8" s="606"/>
      <c r="K8" s="606"/>
      <c r="L8" s="606"/>
      <c r="M8" s="606"/>
      <c r="N8" s="606"/>
      <c r="O8" s="606"/>
    </row>
    <row r="9" spans="1:15" s="5" customFormat="1" ht="15" customHeight="1" x14ac:dyDescent="0.25">
      <c r="A9" s="629"/>
      <c r="B9" s="585"/>
      <c r="C9" s="197"/>
      <c r="D9" s="592"/>
      <c r="E9" s="592"/>
      <c r="F9" s="592"/>
      <c r="G9" s="592"/>
      <c r="H9" s="592"/>
      <c r="I9" s="426"/>
      <c r="J9" s="414"/>
      <c r="K9" s="414"/>
      <c r="L9" s="414"/>
      <c r="M9" s="414"/>
      <c r="N9" s="414"/>
      <c r="O9" s="414"/>
    </row>
    <row r="10" spans="1:15" s="33" customFormat="1" ht="20.100000000000001" customHeight="1" x14ac:dyDescent="0.25">
      <c r="A10" s="629"/>
      <c r="B10" s="585"/>
      <c r="C10" s="182" t="s">
        <v>0</v>
      </c>
      <c r="D10" s="183">
        <f>SUM(E10:H10)</f>
        <v>636</v>
      </c>
      <c r="E10" s="183">
        <f>SUM(E13:E29)</f>
        <v>334</v>
      </c>
      <c r="F10" s="183">
        <f t="shared" ref="F10:H10" si="0">SUM(F13:F29)</f>
        <v>293</v>
      </c>
      <c r="G10" s="183">
        <f t="shared" si="0"/>
        <v>7</v>
      </c>
      <c r="H10" s="183">
        <f t="shared" si="0"/>
        <v>2</v>
      </c>
      <c r="I10" s="442"/>
      <c r="J10" s="66"/>
      <c r="K10" s="66"/>
      <c r="L10" s="66"/>
      <c r="M10" s="66"/>
      <c r="N10" s="66"/>
      <c r="O10" s="66"/>
    </row>
    <row r="11" spans="1:15" s="33" customFormat="1" ht="15" customHeight="1" x14ac:dyDescent="0.25">
      <c r="A11" s="629"/>
      <c r="B11" s="446"/>
      <c r="C11" s="199"/>
      <c r="D11" s="304"/>
      <c r="E11" s="304"/>
      <c r="F11" s="304"/>
      <c r="G11" s="447"/>
      <c r="H11" s="447"/>
      <c r="I11" s="442"/>
      <c r="J11" s="66"/>
      <c r="K11" s="66"/>
      <c r="L11" s="66"/>
      <c r="M11" s="66"/>
      <c r="N11" s="66"/>
      <c r="O11" s="66"/>
    </row>
    <row r="12" spans="1:15" s="33" customFormat="1" ht="15" customHeight="1" x14ac:dyDescent="0.25">
      <c r="A12" s="629"/>
      <c r="B12" s="585"/>
      <c r="C12" s="182"/>
      <c r="D12" s="270"/>
      <c r="E12" s="270"/>
      <c r="F12" s="270"/>
      <c r="G12" s="324"/>
      <c r="H12" s="324"/>
      <c r="I12" s="442"/>
      <c r="J12" s="66"/>
      <c r="K12" s="66"/>
      <c r="L12" s="66"/>
      <c r="M12" s="66"/>
      <c r="N12" s="66"/>
      <c r="O12" s="66"/>
    </row>
    <row r="13" spans="1:15" s="33" customFormat="1" ht="20.100000000000001" customHeight="1" x14ac:dyDescent="0.25">
      <c r="A13" s="629"/>
      <c r="B13" s="585"/>
      <c r="C13" s="188" t="s">
        <v>1</v>
      </c>
      <c r="D13" s="189">
        <f>SUM(E13:H13)</f>
        <v>19</v>
      </c>
      <c r="E13" s="189">
        <v>13</v>
      </c>
      <c r="F13" s="189">
        <v>5</v>
      </c>
      <c r="G13" s="189">
        <v>1</v>
      </c>
      <c r="H13" s="189">
        <v>0</v>
      </c>
      <c r="I13" s="443"/>
      <c r="J13" s="66"/>
      <c r="K13" s="66"/>
      <c r="L13" s="66"/>
      <c r="M13" s="66"/>
      <c r="N13" s="66"/>
      <c r="O13" s="66"/>
    </row>
    <row r="14" spans="1:15" s="33" customFormat="1" ht="20.100000000000001" customHeight="1" x14ac:dyDescent="0.25">
      <c r="A14" s="629"/>
      <c r="B14" s="585"/>
      <c r="C14" s="188" t="s">
        <v>2</v>
      </c>
      <c r="D14" s="189">
        <f t="shared" ref="D14:D29" si="1">SUM(E14:H14)</f>
        <v>10</v>
      </c>
      <c r="E14" s="189">
        <v>9</v>
      </c>
      <c r="F14" s="189">
        <v>1</v>
      </c>
      <c r="G14" s="189">
        <v>0</v>
      </c>
      <c r="H14" s="189">
        <v>0</v>
      </c>
      <c r="I14" s="443"/>
      <c r="J14" s="66"/>
      <c r="K14" s="66"/>
      <c r="L14" s="66"/>
      <c r="M14" s="66"/>
      <c r="N14" s="66"/>
      <c r="O14" s="66"/>
    </row>
    <row r="15" spans="1:15" s="33" customFormat="1" ht="20.100000000000001" customHeight="1" x14ac:dyDescent="0.25">
      <c r="A15" s="629"/>
      <c r="B15" s="585"/>
      <c r="C15" s="188" t="s">
        <v>3</v>
      </c>
      <c r="D15" s="189">
        <f t="shared" si="1"/>
        <v>1</v>
      </c>
      <c r="E15" s="189">
        <v>1</v>
      </c>
      <c r="F15" s="189">
        <v>0</v>
      </c>
      <c r="G15" s="189">
        <v>0</v>
      </c>
      <c r="H15" s="189">
        <v>0</v>
      </c>
      <c r="I15" s="325"/>
      <c r="J15" s="66"/>
      <c r="K15" s="66"/>
      <c r="L15" s="66"/>
      <c r="M15" s="66"/>
      <c r="N15" s="66"/>
      <c r="O15" s="66"/>
    </row>
    <row r="16" spans="1:15" s="33" customFormat="1" ht="20.100000000000001" customHeight="1" x14ac:dyDescent="0.25">
      <c r="A16" s="629"/>
      <c r="B16" s="585"/>
      <c r="C16" s="188" t="s">
        <v>4</v>
      </c>
      <c r="D16" s="189">
        <f t="shared" si="1"/>
        <v>6</v>
      </c>
      <c r="E16" s="189">
        <v>3</v>
      </c>
      <c r="F16" s="189">
        <v>3</v>
      </c>
      <c r="G16" s="189">
        <v>0</v>
      </c>
      <c r="H16" s="189">
        <v>0</v>
      </c>
      <c r="I16" s="443"/>
      <c r="J16" s="66"/>
      <c r="K16" s="66"/>
      <c r="L16" s="66"/>
      <c r="M16" s="66"/>
      <c r="N16" s="66"/>
      <c r="O16" s="66"/>
    </row>
    <row r="17" spans="1:15" s="33" customFormat="1" ht="20.100000000000001" customHeight="1" x14ac:dyDescent="0.25">
      <c r="A17" s="629"/>
      <c r="B17" s="585"/>
      <c r="C17" s="188" t="s">
        <v>5</v>
      </c>
      <c r="D17" s="189">
        <f t="shared" si="1"/>
        <v>6</v>
      </c>
      <c r="E17" s="189">
        <v>6</v>
      </c>
      <c r="F17" s="189">
        <v>0</v>
      </c>
      <c r="G17" s="189">
        <v>0</v>
      </c>
      <c r="H17" s="189">
        <v>0</v>
      </c>
      <c r="I17" s="443"/>
      <c r="J17" s="66"/>
      <c r="K17" s="66"/>
      <c r="L17" s="66"/>
      <c r="M17" s="66"/>
      <c r="N17" s="66"/>
      <c r="O17" s="66"/>
    </row>
    <row r="18" spans="1:15" s="33" customFormat="1" ht="20.100000000000001" customHeight="1" x14ac:dyDescent="0.25">
      <c r="A18" s="629"/>
      <c r="B18" s="585"/>
      <c r="C18" s="188" t="s">
        <v>6</v>
      </c>
      <c r="D18" s="189">
        <f t="shared" si="1"/>
        <v>3</v>
      </c>
      <c r="E18" s="189">
        <v>3</v>
      </c>
      <c r="F18" s="189">
        <v>0</v>
      </c>
      <c r="G18" s="189">
        <v>0</v>
      </c>
      <c r="H18" s="189">
        <v>0</v>
      </c>
      <c r="I18" s="443"/>
      <c r="J18" s="66"/>
      <c r="K18" s="66"/>
      <c r="L18" s="66"/>
      <c r="M18" s="66"/>
      <c r="N18" s="66"/>
      <c r="O18" s="66"/>
    </row>
    <row r="19" spans="1:15" s="33" customFormat="1" ht="20.100000000000001" customHeight="1" x14ac:dyDescent="0.25">
      <c r="A19" s="629"/>
      <c r="B19" s="585"/>
      <c r="C19" s="188" t="s">
        <v>7</v>
      </c>
      <c r="D19" s="189">
        <f t="shared" si="1"/>
        <v>27</v>
      </c>
      <c r="E19" s="189">
        <v>8</v>
      </c>
      <c r="F19" s="189">
        <v>19</v>
      </c>
      <c r="G19" s="189">
        <v>0</v>
      </c>
      <c r="H19" s="189">
        <v>0</v>
      </c>
      <c r="I19" s="443"/>
      <c r="J19" s="66"/>
      <c r="K19" s="66"/>
      <c r="L19" s="66"/>
      <c r="M19" s="66"/>
      <c r="N19" s="66"/>
      <c r="O19" s="66"/>
    </row>
    <row r="20" spans="1:15" s="33" customFormat="1" ht="20.100000000000001" customHeight="1" x14ac:dyDescent="0.25">
      <c r="A20" s="629"/>
      <c r="B20" s="585"/>
      <c r="C20" s="188" t="s">
        <v>8</v>
      </c>
      <c r="D20" s="189">
        <f t="shared" si="1"/>
        <v>14</v>
      </c>
      <c r="E20" s="189">
        <v>10</v>
      </c>
      <c r="F20" s="189">
        <v>4</v>
      </c>
      <c r="G20" s="189">
        <v>0</v>
      </c>
      <c r="H20" s="189">
        <v>0</v>
      </c>
      <c r="I20" s="443"/>
      <c r="J20" s="66"/>
      <c r="K20" s="66"/>
      <c r="L20" s="66"/>
      <c r="M20" s="66"/>
      <c r="N20" s="66"/>
      <c r="O20" s="66"/>
    </row>
    <row r="21" spans="1:15" s="33" customFormat="1" ht="20.100000000000001" customHeight="1" x14ac:dyDescent="0.25">
      <c r="A21" s="629"/>
      <c r="B21" s="585"/>
      <c r="C21" s="188" t="s">
        <v>9</v>
      </c>
      <c r="D21" s="189">
        <f t="shared" si="1"/>
        <v>2</v>
      </c>
      <c r="E21" s="189">
        <v>1</v>
      </c>
      <c r="F21" s="189">
        <v>1</v>
      </c>
      <c r="G21" s="189">
        <v>0</v>
      </c>
      <c r="H21" s="189">
        <v>0</v>
      </c>
      <c r="I21" s="443"/>
      <c r="J21" s="66"/>
      <c r="K21" s="66"/>
      <c r="L21" s="66"/>
      <c r="M21" s="66"/>
      <c r="N21" s="66"/>
      <c r="O21" s="66"/>
    </row>
    <row r="22" spans="1:15" s="33" customFormat="1" ht="20.100000000000001" customHeight="1" x14ac:dyDescent="0.25">
      <c r="A22" s="629"/>
      <c r="B22" s="585"/>
      <c r="C22" s="188" t="s">
        <v>10</v>
      </c>
      <c r="D22" s="189">
        <f t="shared" si="1"/>
        <v>263</v>
      </c>
      <c r="E22" s="189">
        <v>151</v>
      </c>
      <c r="F22" s="189">
        <v>109</v>
      </c>
      <c r="G22" s="189">
        <v>2</v>
      </c>
      <c r="H22" s="189">
        <v>1</v>
      </c>
      <c r="I22" s="443"/>
      <c r="J22" s="66"/>
      <c r="K22" s="66"/>
      <c r="L22" s="66"/>
      <c r="M22" s="66"/>
      <c r="N22" s="66"/>
      <c r="O22" s="66"/>
    </row>
    <row r="23" spans="1:15" s="33" customFormat="1" ht="20.100000000000001" customHeight="1" x14ac:dyDescent="0.25">
      <c r="A23" s="629"/>
      <c r="B23" s="585"/>
      <c r="C23" s="188" t="s">
        <v>11</v>
      </c>
      <c r="D23" s="189">
        <f t="shared" si="1"/>
        <v>6</v>
      </c>
      <c r="E23" s="189">
        <v>6</v>
      </c>
      <c r="F23" s="189">
        <v>0</v>
      </c>
      <c r="G23" s="189">
        <v>0</v>
      </c>
      <c r="H23" s="189">
        <v>0</v>
      </c>
      <c r="I23" s="443"/>
      <c r="J23" s="66"/>
      <c r="K23" s="66"/>
      <c r="L23" s="66"/>
      <c r="M23" s="66"/>
      <c r="N23" s="66"/>
      <c r="O23" s="66"/>
    </row>
    <row r="24" spans="1:15" s="33" customFormat="1" ht="20.100000000000001" customHeight="1" x14ac:dyDescent="0.25">
      <c r="A24" s="629"/>
      <c r="B24" s="585"/>
      <c r="C24" s="188" t="s">
        <v>12</v>
      </c>
      <c r="D24" s="189">
        <f t="shared" si="1"/>
        <v>30</v>
      </c>
      <c r="E24" s="189">
        <v>6</v>
      </c>
      <c r="F24" s="189">
        <v>24</v>
      </c>
      <c r="G24" s="189">
        <v>0</v>
      </c>
      <c r="H24" s="189">
        <v>0</v>
      </c>
      <c r="I24" s="443"/>
      <c r="J24" s="66"/>
      <c r="K24" s="66"/>
      <c r="L24" s="66"/>
      <c r="M24" s="66"/>
      <c r="N24" s="66"/>
      <c r="O24" s="66"/>
    </row>
    <row r="25" spans="1:15" ht="20.100000000000001" customHeight="1" x14ac:dyDescent="0.25">
      <c r="A25" s="629"/>
      <c r="B25" s="585"/>
      <c r="C25" s="188" t="s">
        <v>13</v>
      </c>
      <c r="D25" s="189">
        <f t="shared" si="1"/>
        <v>45</v>
      </c>
      <c r="E25" s="189">
        <v>12</v>
      </c>
      <c r="F25" s="189">
        <v>33</v>
      </c>
      <c r="G25" s="189">
        <v>0</v>
      </c>
      <c r="H25" s="189">
        <v>0</v>
      </c>
      <c r="I25" s="443"/>
    </row>
    <row r="26" spans="1:15" ht="20.100000000000001" customHeight="1" x14ac:dyDescent="0.25">
      <c r="A26" s="629"/>
      <c r="B26" s="585"/>
      <c r="C26" s="188" t="s">
        <v>14</v>
      </c>
      <c r="D26" s="189">
        <f t="shared" si="1"/>
        <v>201</v>
      </c>
      <c r="E26" s="189">
        <v>105</v>
      </c>
      <c r="F26" s="189">
        <v>91</v>
      </c>
      <c r="G26" s="189">
        <v>4</v>
      </c>
      <c r="H26" s="189">
        <v>1</v>
      </c>
      <c r="I26" s="443"/>
    </row>
    <row r="27" spans="1:15" ht="20.100000000000001" customHeight="1" x14ac:dyDescent="0.25">
      <c r="A27" s="629"/>
      <c r="B27" s="585"/>
      <c r="C27" s="188" t="s">
        <v>15</v>
      </c>
      <c r="D27" s="189">
        <f t="shared" si="1"/>
        <v>0</v>
      </c>
      <c r="E27" s="189">
        <v>0</v>
      </c>
      <c r="F27" s="189">
        <v>0</v>
      </c>
      <c r="G27" s="189">
        <v>0</v>
      </c>
      <c r="H27" s="189">
        <v>0</v>
      </c>
      <c r="I27" s="443"/>
    </row>
    <row r="28" spans="1:15" ht="20.100000000000001" customHeight="1" x14ac:dyDescent="0.25">
      <c r="A28" s="629"/>
      <c r="B28" s="585"/>
      <c r="C28" s="188" t="s">
        <v>16</v>
      </c>
      <c r="D28" s="189">
        <f t="shared" si="1"/>
        <v>1</v>
      </c>
      <c r="E28" s="189">
        <v>0</v>
      </c>
      <c r="F28" s="189">
        <v>1</v>
      </c>
      <c r="G28" s="189">
        <v>0</v>
      </c>
      <c r="H28" s="189">
        <v>0</v>
      </c>
      <c r="I28" s="443"/>
    </row>
    <row r="29" spans="1:15" ht="20.100000000000001" customHeight="1" x14ac:dyDescent="0.25">
      <c r="A29" s="629"/>
      <c r="B29" s="585"/>
      <c r="C29" s="433" t="s">
        <v>47</v>
      </c>
      <c r="D29" s="434">
        <f t="shared" si="1"/>
        <v>2</v>
      </c>
      <c r="E29" s="434">
        <v>0</v>
      </c>
      <c r="F29" s="434">
        <v>2</v>
      </c>
      <c r="G29" s="434">
        <v>0</v>
      </c>
      <c r="H29" s="434">
        <v>0</v>
      </c>
      <c r="I29" s="444"/>
    </row>
    <row r="30" spans="1:15" ht="20.100000000000001" customHeight="1" x14ac:dyDescent="0.25">
      <c r="A30" s="629"/>
      <c r="B30" s="585"/>
      <c r="C30" s="247" t="s">
        <v>48</v>
      </c>
      <c r="D30" s="288"/>
      <c r="E30" s="288"/>
      <c r="F30" s="288"/>
      <c r="G30" s="288"/>
      <c r="H30" s="288"/>
      <c r="I30" s="185"/>
    </row>
    <row r="31" spans="1:15" ht="10.050000000000001" customHeight="1" thickBot="1" x14ac:dyDescent="0.3">
      <c r="A31" s="629"/>
      <c r="B31" s="441"/>
      <c r="C31" s="240"/>
      <c r="D31" s="241"/>
      <c r="E31" s="241"/>
      <c r="F31" s="241"/>
      <c r="G31" s="241"/>
      <c r="H31" s="241"/>
      <c r="I31" s="187"/>
    </row>
    <row r="32" spans="1:15" ht="10.050000000000001" customHeight="1" x14ac:dyDescent="0.25">
      <c r="A32" s="629"/>
      <c r="B32" s="585"/>
      <c r="C32" s="109"/>
      <c r="D32" s="588"/>
      <c r="E32" s="588"/>
      <c r="F32" s="588"/>
      <c r="G32" s="588"/>
      <c r="H32" s="588"/>
      <c r="I32" s="109"/>
    </row>
    <row r="33" spans="1:15" ht="24.9" customHeight="1" x14ac:dyDescent="0.25">
      <c r="A33" s="629"/>
      <c r="B33" s="585"/>
      <c r="C33" s="627" t="s">
        <v>124</v>
      </c>
      <c r="D33" s="627"/>
      <c r="E33" s="627"/>
      <c r="F33" s="627"/>
      <c r="G33" s="627"/>
      <c r="H33" s="627"/>
      <c r="I33" s="627"/>
    </row>
    <row r="34" spans="1:15" ht="45" customHeight="1" x14ac:dyDescent="0.25">
      <c r="A34" s="629"/>
      <c r="B34" s="585"/>
      <c r="C34" s="627"/>
      <c r="D34" s="627"/>
      <c r="E34" s="627"/>
      <c r="F34" s="627"/>
      <c r="G34" s="627"/>
      <c r="H34" s="627"/>
      <c r="I34" s="627"/>
    </row>
    <row r="35" spans="1:15" ht="10.5" customHeight="1" x14ac:dyDescent="0.25">
      <c r="A35" s="629"/>
      <c r="B35" s="585"/>
      <c r="C35" s="587"/>
      <c r="D35" s="587"/>
      <c r="E35" s="587"/>
      <c r="F35" s="587"/>
      <c r="G35" s="587"/>
      <c r="H35" s="587"/>
      <c r="I35" s="587"/>
    </row>
    <row r="36" spans="1:15" ht="24.9" customHeight="1" x14ac:dyDescent="0.25">
      <c r="A36" s="629"/>
      <c r="B36" s="585"/>
      <c r="C36" s="627" t="s">
        <v>125</v>
      </c>
      <c r="D36" s="630"/>
      <c r="E36" s="630"/>
      <c r="F36" s="630"/>
      <c r="G36" s="630"/>
      <c r="H36" s="630"/>
      <c r="I36" s="630"/>
    </row>
    <row r="37" spans="1:15" ht="24.9" customHeight="1" x14ac:dyDescent="0.25">
      <c r="A37" s="629"/>
      <c r="B37" s="585"/>
      <c r="C37" s="630"/>
      <c r="D37" s="630"/>
      <c r="E37" s="630"/>
      <c r="F37" s="630"/>
      <c r="G37" s="630"/>
      <c r="H37" s="630"/>
      <c r="I37" s="630"/>
    </row>
    <row r="38" spans="1:15" ht="24.9" customHeight="1" x14ac:dyDescent="0.25">
      <c r="A38" s="114"/>
      <c r="B38" s="230"/>
      <c r="C38" s="642"/>
      <c r="D38" s="642"/>
      <c r="E38" s="642"/>
      <c r="F38" s="642"/>
      <c r="G38" s="642"/>
      <c r="H38" s="642"/>
      <c r="I38" s="642"/>
    </row>
    <row r="39" spans="1:15" ht="24.9" customHeight="1" x14ac:dyDescent="0.25">
      <c r="A39" s="114"/>
      <c r="B39" s="230"/>
      <c r="C39" s="641"/>
      <c r="D39" s="641"/>
      <c r="E39" s="641"/>
      <c r="F39" s="641"/>
      <c r="G39" s="641"/>
      <c r="H39" s="641"/>
      <c r="I39" s="641"/>
    </row>
    <row r="40" spans="1:15" ht="16.5" customHeight="1" x14ac:dyDescent="0.25">
      <c r="A40" s="114"/>
      <c r="B40" s="230"/>
      <c r="C40" s="286"/>
      <c r="D40" s="287"/>
      <c r="E40" s="287"/>
      <c r="F40" s="287"/>
      <c r="G40" s="287"/>
      <c r="H40" s="288"/>
      <c r="I40" s="286"/>
    </row>
    <row r="41" spans="1:15" ht="20.100000000000001" customHeight="1" x14ac:dyDescent="0.25">
      <c r="A41" s="114"/>
      <c r="B41" s="230"/>
      <c r="C41" s="290"/>
      <c r="D41" s="292"/>
      <c r="E41" s="292"/>
      <c r="F41" s="292"/>
      <c r="G41" s="292"/>
      <c r="H41" s="288"/>
      <c r="I41" s="291"/>
    </row>
    <row r="42" spans="1:15" s="4" customFormat="1" ht="12" customHeight="1" x14ac:dyDescent="0.25">
      <c r="A42" s="114"/>
      <c r="B42" s="230"/>
      <c r="C42" s="294"/>
      <c r="D42" s="149"/>
      <c r="E42" s="149"/>
      <c r="F42" s="149"/>
      <c r="G42" s="149"/>
      <c r="H42" s="149"/>
      <c r="I42" s="110"/>
      <c r="J42" s="110"/>
      <c r="K42" s="110"/>
      <c r="L42" s="110"/>
      <c r="M42" s="110"/>
      <c r="N42" s="110"/>
      <c r="O42" s="110"/>
    </row>
    <row r="43" spans="1:15" ht="3.75" customHeight="1" x14ac:dyDescent="0.25">
      <c r="A43" s="114"/>
      <c r="B43" s="230"/>
    </row>
    <row r="44" spans="1:15" ht="15" customHeight="1" x14ac:dyDescent="0.25">
      <c r="A44" s="114"/>
      <c r="B44" s="230"/>
      <c r="C44" s="89"/>
      <c r="D44" s="266"/>
      <c r="E44" s="266"/>
      <c r="F44" s="266"/>
      <c r="G44" s="266"/>
      <c r="H44" s="266"/>
      <c r="I44" s="279"/>
    </row>
    <row r="45" spans="1:15" ht="10.5" customHeight="1" x14ac:dyDescent="0.25">
      <c r="A45" s="114"/>
      <c r="B45" s="230"/>
      <c r="C45" s="94"/>
      <c r="D45" s="266"/>
      <c r="E45" s="266"/>
      <c r="F45" s="266"/>
      <c r="G45" s="266"/>
      <c r="H45" s="266"/>
      <c r="I45" s="279"/>
    </row>
    <row r="46" spans="1:15" ht="12" customHeight="1" x14ac:dyDescent="0.25">
      <c r="A46" s="114"/>
      <c r="B46" s="230"/>
      <c r="C46" s="280"/>
      <c r="D46" s="97"/>
      <c r="E46" s="97"/>
      <c r="F46" s="97"/>
      <c r="G46" s="97"/>
      <c r="H46" s="97"/>
      <c r="I46" s="96"/>
    </row>
    <row r="47" spans="1:15" ht="12" customHeight="1" x14ac:dyDescent="0.25">
      <c r="A47" s="114"/>
      <c r="B47" s="230"/>
      <c r="C47" s="100"/>
      <c r="D47" s="102"/>
      <c r="E47" s="102"/>
      <c r="F47" s="102"/>
      <c r="G47" s="102"/>
      <c r="H47" s="102"/>
      <c r="I47" s="101"/>
    </row>
    <row r="48" spans="1:15" ht="11.25" customHeight="1" x14ac:dyDescent="0.25">
      <c r="A48" s="114"/>
      <c r="B48" s="230"/>
      <c r="C48" s="100"/>
      <c r="D48" s="266"/>
      <c r="E48" s="266"/>
      <c r="F48" s="266"/>
      <c r="G48" s="266"/>
      <c r="H48" s="266"/>
      <c r="I48" s="257"/>
    </row>
    <row r="49" spans="1:9" ht="11.25" customHeight="1" x14ac:dyDescent="0.25">
      <c r="A49" s="440"/>
      <c r="B49" s="445"/>
      <c r="C49" s="204"/>
      <c r="D49" s="206"/>
      <c r="E49" s="206"/>
      <c r="F49" s="206"/>
      <c r="G49" s="206"/>
      <c r="H49" s="206"/>
      <c r="I49" s="205"/>
    </row>
    <row r="50" spans="1:9" x14ac:dyDescent="0.25">
      <c r="C50" s="70"/>
      <c r="I50" s="70"/>
    </row>
    <row r="51" spans="1:9" x14ac:dyDescent="0.25">
      <c r="C51" s="70"/>
      <c r="I51" s="70"/>
    </row>
    <row r="52" spans="1:9" x14ac:dyDescent="0.25">
      <c r="C52" s="70"/>
      <c r="I52" s="70"/>
    </row>
    <row r="53" spans="1:9" x14ac:dyDescent="0.25">
      <c r="C53" s="70"/>
      <c r="D53" s="206"/>
      <c r="E53" s="206"/>
      <c r="F53" s="206"/>
      <c r="G53" s="206"/>
      <c r="H53" s="206"/>
      <c r="I53" s="205"/>
    </row>
  </sheetData>
  <mergeCells count="9">
    <mergeCell ref="C38:I38"/>
    <mergeCell ref="C39:I39"/>
    <mergeCell ref="A2:A37"/>
    <mergeCell ref="C2:I2"/>
    <mergeCell ref="C3:H3"/>
    <mergeCell ref="C5:C8"/>
    <mergeCell ref="D5:H6"/>
    <mergeCell ref="C33:I34"/>
    <mergeCell ref="C36:I37"/>
  </mergeCells>
  <pageMargins left="0.39370078740157483" right="0.39370078740157483" top="0.39370078740157483" bottom="0.39370078740157483" header="0.31496062992125984" footer="0.31496062992125984"/>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S53"/>
  <sheetViews>
    <sheetView view="pageBreakPreview" topLeftCell="A7" zoomScale="80" zoomScaleNormal="90" zoomScaleSheetLayoutView="80" workbookViewId="0">
      <selection activeCell="I18" sqref="I18"/>
    </sheetView>
  </sheetViews>
  <sheetFormatPr defaultColWidth="20.6640625" defaultRowHeight="13.2" x14ac:dyDescent="0.25"/>
  <cols>
    <col min="1" max="1" width="2.6640625" style="10" customWidth="1"/>
    <col min="2" max="2" width="30.66406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N1" s="136"/>
      <c r="O1" s="135"/>
      <c r="P1" s="135"/>
    </row>
    <row r="2" spans="1:19" ht="15" customHeight="1" x14ac:dyDescent="0.25">
      <c r="A2" s="614"/>
      <c r="B2" s="613" t="s">
        <v>219</v>
      </c>
      <c r="C2" s="613"/>
      <c r="D2" s="613"/>
      <c r="E2" s="613"/>
      <c r="F2" s="613"/>
      <c r="G2" s="613"/>
      <c r="H2" s="613"/>
      <c r="I2" s="613"/>
      <c r="J2" s="613"/>
      <c r="K2" s="613"/>
      <c r="L2" s="613"/>
      <c r="M2" s="613"/>
      <c r="N2" s="117"/>
      <c r="O2" s="117"/>
      <c r="P2" s="117"/>
    </row>
    <row r="3" spans="1:19" ht="15" customHeight="1" x14ac:dyDescent="0.25">
      <c r="A3" s="614"/>
      <c r="B3" s="618" t="s">
        <v>220</v>
      </c>
      <c r="C3" s="618"/>
      <c r="D3" s="618"/>
      <c r="E3" s="618"/>
      <c r="F3" s="618"/>
      <c r="G3" s="618"/>
      <c r="H3" s="618"/>
      <c r="I3" s="618"/>
      <c r="J3" s="618"/>
      <c r="K3" s="618"/>
      <c r="L3" s="618"/>
      <c r="M3" s="618"/>
      <c r="N3" s="117"/>
      <c r="O3" s="117"/>
      <c r="P3" s="117"/>
    </row>
    <row r="4" spans="1:19" ht="12" customHeight="1" thickBot="1" x14ac:dyDescent="0.3">
      <c r="A4" s="614"/>
      <c r="B4" s="166"/>
      <c r="C4" s="166"/>
      <c r="D4" s="166"/>
      <c r="E4" s="166"/>
      <c r="F4" s="166"/>
      <c r="G4" s="166"/>
      <c r="H4" s="166"/>
      <c r="I4" s="167"/>
      <c r="J4" s="167"/>
      <c r="K4" s="167"/>
      <c r="L4" s="167"/>
      <c r="M4" s="167"/>
      <c r="N4" s="118"/>
      <c r="O4" s="118"/>
      <c r="P4" s="118"/>
    </row>
    <row r="5" spans="1:19" ht="18" customHeight="1" x14ac:dyDescent="0.25">
      <c r="A5" s="614"/>
      <c r="B5" s="615" t="s">
        <v>36</v>
      </c>
      <c r="C5" s="609">
        <v>2021</v>
      </c>
      <c r="D5" s="609"/>
      <c r="E5" s="609"/>
      <c r="F5" s="609"/>
      <c r="G5" s="609"/>
      <c r="H5" s="429"/>
      <c r="I5" s="611">
        <v>2022</v>
      </c>
      <c r="J5" s="611"/>
      <c r="K5" s="611"/>
      <c r="L5" s="611"/>
      <c r="M5" s="611"/>
      <c r="N5" s="119"/>
      <c r="O5" s="119"/>
      <c r="P5" s="118"/>
      <c r="Q5" s="38"/>
      <c r="R5" s="37"/>
      <c r="S5" s="37"/>
    </row>
    <row r="6" spans="1:19" ht="18" customHeight="1" x14ac:dyDescent="0.25">
      <c r="A6" s="614"/>
      <c r="B6" s="625"/>
      <c r="C6" s="610"/>
      <c r="D6" s="610"/>
      <c r="E6" s="610"/>
      <c r="F6" s="610"/>
      <c r="G6" s="610"/>
      <c r="H6" s="170"/>
      <c r="I6" s="612"/>
      <c r="J6" s="612"/>
      <c r="K6" s="612"/>
      <c r="L6" s="612"/>
      <c r="M6" s="612"/>
      <c r="N6" s="119"/>
      <c r="O6" s="119"/>
      <c r="P6" s="118"/>
      <c r="Q6" s="38"/>
      <c r="R6" s="37"/>
      <c r="S6" s="37"/>
    </row>
    <row r="7" spans="1:19" s="37" customFormat="1" ht="18" customHeight="1" x14ac:dyDescent="0.25">
      <c r="A7" s="614"/>
      <c r="B7" s="625"/>
      <c r="C7" s="477" t="s">
        <v>17</v>
      </c>
      <c r="D7" s="282" t="s">
        <v>19</v>
      </c>
      <c r="E7" s="282" t="s">
        <v>20</v>
      </c>
      <c r="F7" s="282" t="s">
        <v>22</v>
      </c>
      <c r="G7" s="356" t="s">
        <v>60</v>
      </c>
      <c r="H7" s="356"/>
      <c r="I7" s="477" t="s">
        <v>17</v>
      </c>
      <c r="J7" s="282" t="s">
        <v>19</v>
      </c>
      <c r="K7" s="282" t="s">
        <v>20</v>
      </c>
      <c r="L7" s="282" t="s">
        <v>22</v>
      </c>
      <c r="M7" s="356" t="s">
        <v>60</v>
      </c>
      <c r="N7" s="119"/>
      <c r="O7" s="119"/>
      <c r="P7" s="607"/>
    </row>
    <row r="8" spans="1:19" s="549" customFormat="1" ht="18" customHeight="1" thickBot="1" x14ac:dyDescent="0.3">
      <c r="A8" s="614"/>
      <c r="B8" s="626"/>
      <c r="C8" s="500" t="s">
        <v>18</v>
      </c>
      <c r="D8" s="501"/>
      <c r="E8" s="301" t="s">
        <v>21</v>
      </c>
      <c r="F8" s="301" t="s">
        <v>23</v>
      </c>
      <c r="G8" s="502" t="s">
        <v>61</v>
      </c>
      <c r="H8" s="502"/>
      <c r="I8" s="500" t="s">
        <v>18</v>
      </c>
      <c r="J8" s="302"/>
      <c r="K8" s="301" t="s">
        <v>21</v>
      </c>
      <c r="L8" s="301" t="s">
        <v>23</v>
      </c>
      <c r="M8" s="502" t="s">
        <v>61</v>
      </c>
      <c r="N8" s="121"/>
      <c r="O8" s="118"/>
      <c r="P8" s="120"/>
    </row>
    <row r="9" spans="1:19" s="5" customFormat="1" ht="15" customHeight="1" x14ac:dyDescent="0.25">
      <c r="A9" s="614"/>
      <c r="B9" s="197"/>
      <c r="C9" s="426"/>
      <c r="D9" s="426"/>
      <c r="E9" s="426"/>
      <c r="F9" s="426"/>
      <c r="G9" s="426"/>
      <c r="H9" s="426"/>
      <c r="I9" s="478"/>
      <c r="J9" s="478"/>
      <c r="K9" s="478"/>
      <c r="L9" s="478"/>
      <c r="M9" s="478"/>
      <c r="N9" s="122"/>
      <c r="O9" s="122"/>
      <c r="P9" s="122"/>
    </row>
    <row r="10" spans="1:19" s="33" customFormat="1" ht="20.100000000000001" customHeight="1" x14ac:dyDescent="0.25">
      <c r="A10" s="614"/>
      <c r="B10" s="479" t="s">
        <v>0</v>
      </c>
      <c r="C10" s="434">
        <v>121</v>
      </c>
      <c r="D10" s="434">
        <v>63</v>
      </c>
      <c r="E10" s="434">
        <v>53</v>
      </c>
      <c r="F10" s="434">
        <v>5</v>
      </c>
      <c r="G10" s="434">
        <v>0</v>
      </c>
      <c r="H10" s="185"/>
      <c r="I10" s="434">
        <f>SUM(I13:I29)</f>
        <v>109</v>
      </c>
      <c r="J10" s="434">
        <f>SUM(J13:J29)</f>
        <v>58</v>
      </c>
      <c r="K10" s="434">
        <f>SUM(K13:K29)</f>
        <v>46</v>
      </c>
      <c r="L10" s="434">
        <f>SUM(L13:L29)</f>
        <v>5</v>
      </c>
      <c r="M10" s="434">
        <f>SUM(M13:M29)</f>
        <v>0</v>
      </c>
      <c r="N10" s="141"/>
      <c r="O10" s="141"/>
      <c r="P10" s="141"/>
    </row>
    <row r="11" spans="1:19" s="33" customFormat="1" ht="15" customHeight="1" x14ac:dyDescent="0.25">
      <c r="A11" s="614"/>
      <c r="B11" s="199"/>
      <c r="C11" s="201"/>
      <c r="D11" s="201"/>
      <c r="E11" s="201"/>
      <c r="F11" s="201"/>
      <c r="G11" s="201"/>
      <c r="H11" s="430"/>
      <c r="I11" s="201"/>
      <c r="J11" s="201"/>
      <c r="K11" s="201"/>
      <c r="L11" s="201"/>
      <c r="M11" s="201"/>
      <c r="N11" s="141"/>
      <c r="O11" s="141"/>
      <c r="P11" s="141"/>
    </row>
    <row r="12" spans="1:19" s="33" customFormat="1" ht="15" customHeight="1" x14ac:dyDescent="0.25">
      <c r="A12" s="614"/>
      <c r="B12" s="182"/>
      <c r="C12" s="184"/>
      <c r="D12" s="184"/>
      <c r="E12" s="184"/>
      <c r="F12" s="184"/>
      <c r="G12" s="184"/>
      <c r="H12" s="185"/>
      <c r="I12" s="184"/>
      <c r="J12" s="184"/>
      <c r="K12" s="184"/>
      <c r="L12" s="184"/>
      <c r="M12" s="184"/>
      <c r="N12" s="141"/>
      <c r="O12" s="141"/>
      <c r="P12" s="141"/>
    </row>
    <row r="13" spans="1:19" s="33" customFormat="1" ht="20.100000000000001" customHeight="1" x14ac:dyDescent="0.25">
      <c r="A13" s="614"/>
      <c r="B13" s="188" t="s">
        <v>1</v>
      </c>
      <c r="C13" s="189">
        <v>13</v>
      </c>
      <c r="D13" s="189">
        <v>10</v>
      </c>
      <c r="E13" s="189">
        <v>3</v>
      </c>
      <c r="F13" s="189">
        <v>0</v>
      </c>
      <c r="G13" s="189">
        <v>0</v>
      </c>
      <c r="H13" s="185"/>
      <c r="I13" s="189">
        <f t="shared" ref="I13:I29" si="0">SUM(J13:M13)</f>
        <v>12</v>
      </c>
      <c r="J13" s="189">
        <v>9</v>
      </c>
      <c r="K13" s="189">
        <v>3</v>
      </c>
      <c r="L13" s="189">
        <v>0</v>
      </c>
      <c r="M13" s="189">
        <v>0</v>
      </c>
      <c r="N13" s="141"/>
      <c r="O13" s="141"/>
      <c r="P13" s="141"/>
    </row>
    <row r="14" spans="1:19" s="33" customFormat="1" ht="20.100000000000001" customHeight="1" x14ac:dyDescent="0.25">
      <c r="A14" s="614"/>
      <c r="B14" s="188" t="s">
        <v>2</v>
      </c>
      <c r="C14" s="189">
        <v>4</v>
      </c>
      <c r="D14" s="189">
        <v>3</v>
      </c>
      <c r="E14" s="189">
        <v>1</v>
      </c>
      <c r="F14" s="189">
        <v>0</v>
      </c>
      <c r="G14" s="189">
        <v>0</v>
      </c>
      <c r="H14" s="185"/>
      <c r="I14" s="189">
        <f t="shared" si="0"/>
        <v>4</v>
      </c>
      <c r="J14" s="189">
        <v>3</v>
      </c>
      <c r="K14" s="189">
        <v>1</v>
      </c>
      <c r="L14" s="189">
        <v>0</v>
      </c>
      <c r="M14" s="189">
        <v>0</v>
      </c>
      <c r="N14" s="123"/>
      <c r="O14" s="123"/>
      <c r="P14" s="123"/>
    </row>
    <row r="15" spans="1:19" s="33" customFormat="1" ht="20.100000000000001" customHeight="1" x14ac:dyDescent="0.25">
      <c r="A15" s="614"/>
      <c r="B15" s="188" t="s">
        <v>3</v>
      </c>
      <c r="C15" s="189">
        <v>9</v>
      </c>
      <c r="D15" s="189">
        <v>8</v>
      </c>
      <c r="E15" s="189">
        <v>1</v>
      </c>
      <c r="F15" s="189">
        <v>0</v>
      </c>
      <c r="G15" s="189">
        <v>0</v>
      </c>
      <c r="H15" s="190"/>
      <c r="I15" s="189">
        <f t="shared" si="0"/>
        <v>7</v>
      </c>
      <c r="J15" s="189">
        <v>7</v>
      </c>
      <c r="K15" s="189">
        <v>0</v>
      </c>
      <c r="L15" s="189">
        <v>0</v>
      </c>
      <c r="M15" s="189">
        <v>0</v>
      </c>
      <c r="N15" s="142"/>
      <c r="O15" s="142"/>
      <c r="P15" s="142"/>
    </row>
    <row r="16" spans="1:19" s="33" customFormat="1" ht="20.100000000000001" customHeight="1" x14ac:dyDescent="0.25">
      <c r="A16" s="614"/>
      <c r="B16" s="188" t="s">
        <v>4</v>
      </c>
      <c r="C16" s="189">
        <v>9</v>
      </c>
      <c r="D16" s="189">
        <v>5</v>
      </c>
      <c r="E16" s="189">
        <v>3</v>
      </c>
      <c r="F16" s="189">
        <v>1</v>
      </c>
      <c r="G16" s="189">
        <v>0</v>
      </c>
      <c r="H16" s="185"/>
      <c r="I16" s="189">
        <f t="shared" si="0"/>
        <v>8</v>
      </c>
      <c r="J16" s="189">
        <v>4</v>
      </c>
      <c r="K16" s="189">
        <v>3</v>
      </c>
      <c r="L16" s="189">
        <v>1</v>
      </c>
      <c r="M16" s="189">
        <v>0</v>
      </c>
      <c r="N16" s="142"/>
      <c r="O16" s="142"/>
      <c r="P16" s="142"/>
    </row>
    <row r="17" spans="1:16" s="33" customFormat="1" ht="20.100000000000001" customHeight="1" x14ac:dyDescent="0.25">
      <c r="A17" s="614"/>
      <c r="B17" s="188" t="s">
        <v>5</v>
      </c>
      <c r="C17" s="189">
        <v>3</v>
      </c>
      <c r="D17" s="189">
        <v>1</v>
      </c>
      <c r="E17" s="189">
        <v>0</v>
      </c>
      <c r="F17" s="189">
        <v>2</v>
      </c>
      <c r="G17" s="189">
        <v>0</v>
      </c>
      <c r="H17" s="185"/>
      <c r="I17" s="189">
        <f t="shared" si="0"/>
        <v>3</v>
      </c>
      <c r="J17" s="189">
        <v>1</v>
      </c>
      <c r="K17" s="189">
        <v>0</v>
      </c>
      <c r="L17" s="189">
        <v>2</v>
      </c>
      <c r="M17" s="189">
        <v>0</v>
      </c>
      <c r="N17" s="142"/>
      <c r="O17" s="142"/>
      <c r="P17" s="142"/>
    </row>
    <row r="18" spans="1:16" s="33" customFormat="1" ht="20.100000000000001" customHeight="1" x14ac:dyDescent="0.25">
      <c r="A18" s="614"/>
      <c r="B18" s="188" t="s">
        <v>6</v>
      </c>
      <c r="C18" s="189">
        <v>8</v>
      </c>
      <c r="D18" s="189">
        <v>6</v>
      </c>
      <c r="E18" s="189">
        <v>2</v>
      </c>
      <c r="F18" s="189">
        <v>0</v>
      </c>
      <c r="G18" s="189">
        <v>0</v>
      </c>
      <c r="H18" s="185"/>
      <c r="I18" s="189">
        <f t="shared" si="0"/>
        <v>8</v>
      </c>
      <c r="J18" s="189">
        <v>6</v>
      </c>
      <c r="K18" s="189">
        <v>2</v>
      </c>
      <c r="L18" s="189">
        <v>0</v>
      </c>
      <c r="M18" s="189">
        <v>0</v>
      </c>
      <c r="N18" s="142"/>
      <c r="O18" s="142"/>
      <c r="P18" s="142"/>
    </row>
    <row r="19" spans="1:16" s="33" customFormat="1" ht="20.100000000000001" customHeight="1" x14ac:dyDescent="0.25">
      <c r="A19" s="614"/>
      <c r="B19" s="188" t="s">
        <v>7</v>
      </c>
      <c r="C19" s="189">
        <v>6</v>
      </c>
      <c r="D19" s="189">
        <v>1</v>
      </c>
      <c r="E19" s="189">
        <v>5</v>
      </c>
      <c r="F19" s="189">
        <v>0</v>
      </c>
      <c r="G19" s="189">
        <v>0</v>
      </c>
      <c r="H19" s="185"/>
      <c r="I19" s="189">
        <f t="shared" si="0"/>
        <v>6</v>
      </c>
      <c r="J19" s="189">
        <v>1</v>
      </c>
      <c r="K19" s="189">
        <v>5</v>
      </c>
      <c r="L19" s="189">
        <v>0</v>
      </c>
      <c r="M19" s="189">
        <v>0</v>
      </c>
      <c r="N19" s="142"/>
      <c r="O19" s="142"/>
      <c r="P19" s="142"/>
    </row>
    <row r="20" spans="1:16" s="33" customFormat="1" ht="20.100000000000001" customHeight="1" x14ac:dyDescent="0.25">
      <c r="A20" s="614"/>
      <c r="B20" s="188" t="s">
        <v>8</v>
      </c>
      <c r="C20" s="189">
        <v>18</v>
      </c>
      <c r="D20" s="189">
        <v>3</v>
      </c>
      <c r="E20" s="189">
        <v>14</v>
      </c>
      <c r="F20" s="189">
        <v>1</v>
      </c>
      <c r="G20" s="189">
        <v>0</v>
      </c>
      <c r="H20" s="185"/>
      <c r="I20" s="189">
        <f t="shared" si="0"/>
        <v>12</v>
      </c>
      <c r="J20" s="189">
        <v>2</v>
      </c>
      <c r="K20" s="189">
        <v>9</v>
      </c>
      <c r="L20" s="189">
        <v>1</v>
      </c>
      <c r="M20" s="189">
        <v>0</v>
      </c>
      <c r="N20" s="123"/>
      <c r="O20" s="123"/>
      <c r="P20" s="123"/>
    </row>
    <row r="21" spans="1:16" s="33" customFormat="1" ht="20.100000000000001" customHeight="1" x14ac:dyDescent="0.25">
      <c r="A21" s="614"/>
      <c r="B21" s="188" t="s">
        <v>9</v>
      </c>
      <c r="C21" s="189">
        <v>2</v>
      </c>
      <c r="D21" s="189">
        <v>2</v>
      </c>
      <c r="E21" s="189">
        <v>0</v>
      </c>
      <c r="F21" s="189">
        <v>0</v>
      </c>
      <c r="G21" s="189">
        <v>0</v>
      </c>
      <c r="H21" s="185"/>
      <c r="I21" s="189">
        <f t="shared" si="0"/>
        <v>1</v>
      </c>
      <c r="J21" s="189">
        <v>1</v>
      </c>
      <c r="K21" s="189">
        <v>0</v>
      </c>
      <c r="L21" s="189">
        <v>0</v>
      </c>
      <c r="M21" s="189">
        <v>0</v>
      </c>
      <c r="N21" s="142"/>
      <c r="O21" s="142"/>
      <c r="P21" s="142"/>
    </row>
    <row r="22" spans="1:16" s="33" customFormat="1" ht="19.5" customHeight="1" x14ac:dyDescent="0.25">
      <c r="A22" s="614"/>
      <c r="B22" s="188" t="s">
        <v>10</v>
      </c>
      <c r="C22" s="189">
        <v>28</v>
      </c>
      <c r="D22" s="189">
        <v>16</v>
      </c>
      <c r="E22" s="189">
        <v>11</v>
      </c>
      <c r="F22" s="189">
        <v>1</v>
      </c>
      <c r="G22" s="189">
        <v>0</v>
      </c>
      <c r="H22" s="185"/>
      <c r="I22" s="189">
        <f t="shared" si="0"/>
        <v>28</v>
      </c>
      <c r="J22" s="189">
        <v>16</v>
      </c>
      <c r="K22" s="189">
        <v>11</v>
      </c>
      <c r="L22" s="189">
        <v>1</v>
      </c>
      <c r="M22" s="189">
        <v>0</v>
      </c>
      <c r="N22" s="142"/>
      <c r="O22" s="142"/>
      <c r="P22" s="142"/>
    </row>
    <row r="23" spans="1:16" s="33" customFormat="1" ht="20.100000000000001" customHeight="1" x14ac:dyDescent="0.25">
      <c r="A23" s="614"/>
      <c r="B23" s="188" t="s">
        <v>11</v>
      </c>
      <c r="C23" s="189">
        <v>3</v>
      </c>
      <c r="D23" s="189">
        <v>3</v>
      </c>
      <c r="E23" s="189">
        <v>0</v>
      </c>
      <c r="F23" s="189">
        <v>0</v>
      </c>
      <c r="G23" s="189">
        <v>0</v>
      </c>
      <c r="H23" s="185"/>
      <c r="I23" s="189">
        <f t="shared" si="0"/>
        <v>3</v>
      </c>
      <c r="J23" s="189">
        <v>3</v>
      </c>
      <c r="K23" s="189">
        <v>0</v>
      </c>
      <c r="L23" s="189">
        <v>0</v>
      </c>
      <c r="M23" s="189">
        <v>0</v>
      </c>
      <c r="N23" s="142"/>
      <c r="O23" s="142"/>
      <c r="P23" s="142"/>
    </row>
    <row r="24" spans="1:16" s="33" customFormat="1" ht="20.100000000000001" customHeight="1" x14ac:dyDescent="0.25">
      <c r="A24" s="614"/>
      <c r="B24" s="188" t="s">
        <v>12</v>
      </c>
      <c r="C24" s="189">
        <v>0</v>
      </c>
      <c r="D24" s="189">
        <v>0</v>
      </c>
      <c r="E24" s="189">
        <v>0</v>
      </c>
      <c r="F24" s="189">
        <v>0</v>
      </c>
      <c r="G24" s="189">
        <v>0</v>
      </c>
      <c r="H24" s="185"/>
      <c r="I24" s="189">
        <f t="shared" si="0"/>
        <v>0</v>
      </c>
      <c r="J24" s="189">
        <v>0</v>
      </c>
      <c r="K24" s="189">
        <v>0</v>
      </c>
      <c r="L24" s="189">
        <v>0</v>
      </c>
      <c r="M24" s="189">
        <v>0</v>
      </c>
      <c r="N24" s="123"/>
      <c r="O24" s="123"/>
      <c r="P24" s="123"/>
    </row>
    <row r="25" spans="1:16" ht="20.100000000000001" customHeight="1" x14ac:dyDescent="0.25">
      <c r="A25" s="614"/>
      <c r="B25" s="188" t="s">
        <v>13</v>
      </c>
      <c r="C25" s="189">
        <v>3</v>
      </c>
      <c r="D25" s="189">
        <v>0</v>
      </c>
      <c r="E25" s="189">
        <v>3</v>
      </c>
      <c r="F25" s="189">
        <v>0</v>
      </c>
      <c r="G25" s="189">
        <v>0</v>
      </c>
      <c r="H25" s="185"/>
      <c r="I25" s="189">
        <f t="shared" si="0"/>
        <v>3</v>
      </c>
      <c r="J25" s="189">
        <v>0</v>
      </c>
      <c r="K25" s="189">
        <v>3</v>
      </c>
      <c r="L25" s="189">
        <v>0</v>
      </c>
      <c r="M25" s="189">
        <v>0</v>
      </c>
      <c r="N25" s="143"/>
      <c r="O25" s="143"/>
      <c r="P25" s="143"/>
    </row>
    <row r="26" spans="1:16" ht="20.100000000000001" customHeight="1" x14ac:dyDescent="0.25">
      <c r="A26" s="614"/>
      <c r="B26" s="188" t="s">
        <v>14</v>
      </c>
      <c r="C26" s="189">
        <v>15</v>
      </c>
      <c r="D26" s="189">
        <v>5</v>
      </c>
      <c r="E26" s="189">
        <v>10</v>
      </c>
      <c r="F26" s="189">
        <v>0</v>
      </c>
      <c r="G26" s="189">
        <v>0</v>
      </c>
      <c r="H26" s="185"/>
      <c r="I26" s="189">
        <f t="shared" si="0"/>
        <v>14</v>
      </c>
      <c r="J26" s="189">
        <v>5</v>
      </c>
      <c r="K26" s="189">
        <v>9</v>
      </c>
      <c r="L26" s="189">
        <v>0</v>
      </c>
      <c r="M26" s="189">
        <v>0</v>
      </c>
      <c r="N26" s="143"/>
      <c r="O26" s="143"/>
      <c r="P26" s="143"/>
    </row>
    <row r="27" spans="1:16" ht="20.100000000000001" customHeight="1" x14ac:dyDescent="0.25">
      <c r="A27" s="614"/>
      <c r="B27" s="188" t="s">
        <v>15</v>
      </c>
      <c r="C27" s="189">
        <v>0</v>
      </c>
      <c r="D27" s="189">
        <v>0</v>
      </c>
      <c r="E27" s="189">
        <v>0</v>
      </c>
      <c r="F27" s="189">
        <v>0</v>
      </c>
      <c r="G27" s="189">
        <v>0</v>
      </c>
      <c r="H27" s="185"/>
      <c r="I27" s="189">
        <f t="shared" si="0"/>
        <v>0</v>
      </c>
      <c r="J27" s="189">
        <v>0</v>
      </c>
      <c r="K27" s="189">
        <v>0</v>
      </c>
      <c r="L27" s="189">
        <v>0</v>
      </c>
      <c r="M27" s="189">
        <v>0</v>
      </c>
      <c r="N27" s="143"/>
      <c r="O27" s="143"/>
      <c r="P27" s="143"/>
    </row>
    <row r="28" spans="1:16" ht="20.100000000000001" customHeight="1" x14ac:dyDescent="0.25">
      <c r="A28" s="614"/>
      <c r="B28" s="188" t="s">
        <v>16</v>
      </c>
      <c r="C28" s="189">
        <v>0</v>
      </c>
      <c r="D28" s="189">
        <v>0</v>
      </c>
      <c r="E28" s="189">
        <v>0</v>
      </c>
      <c r="F28" s="189">
        <v>0</v>
      </c>
      <c r="G28" s="189">
        <v>0</v>
      </c>
      <c r="H28" s="185"/>
      <c r="I28" s="189">
        <f t="shared" si="0"/>
        <v>0</v>
      </c>
      <c r="J28" s="189">
        <v>0</v>
      </c>
      <c r="K28" s="189">
        <v>0</v>
      </c>
      <c r="L28" s="189">
        <v>0</v>
      </c>
      <c r="M28" s="189">
        <v>0</v>
      </c>
      <c r="N28" s="143"/>
      <c r="O28" s="143"/>
      <c r="P28" s="143"/>
    </row>
    <row r="29" spans="1:16" ht="20.100000000000001" customHeight="1" x14ac:dyDescent="0.25">
      <c r="A29" s="614"/>
      <c r="B29" s="433" t="s">
        <v>47</v>
      </c>
      <c r="C29" s="434">
        <v>0</v>
      </c>
      <c r="D29" s="434">
        <v>0</v>
      </c>
      <c r="E29" s="434">
        <v>0</v>
      </c>
      <c r="F29" s="434">
        <v>0</v>
      </c>
      <c r="G29" s="434">
        <v>0</v>
      </c>
      <c r="H29" s="435"/>
      <c r="I29" s="434">
        <f t="shared" si="0"/>
        <v>0</v>
      </c>
      <c r="J29" s="434">
        <v>0</v>
      </c>
      <c r="K29" s="434">
        <v>0</v>
      </c>
      <c r="L29" s="434">
        <v>0</v>
      </c>
      <c r="M29" s="434">
        <v>0</v>
      </c>
      <c r="N29" s="143"/>
      <c r="O29" s="143"/>
      <c r="P29" s="143"/>
    </row>
    <row r="30" spans="1:16" ht="20.100000000000001" customHeight="1" x14ac:dyDescent="0.25">
      <c r="A30" s="614"/>
      <c r="B30" s="436" t="s">
        <v>48</v>
      </c>
      <c r="C30" s="185"/>
      <c r="D30" s="185"/>
      <c r="E30" s="185"/>
      <c r="F30" s="185"/>
      <c r="G30" s="185"/>
      <c r="H30" s="185"/>
      <c r="I30" s="185"/>
      <c r="J30" s="185"/>
      <c r="K30" s="185"/>
      <c r="L30" s="185"/>
      <c r="M30" s="185"/>
      <c r="N30" s="143"/>
      <c r="O30" s="143"/>
      <c r="P30" s="143"/>
    </row>
    <row r="31" spans="1:16" ht="17.25" customHeight="1" thickBot="1" x14ac:dyDescent="0.3">
      <c r="A31" s="614"/>
      <c r="B31" s="240"/>
      <c r="C31" s="187"/>
      <c r="D31" s="187"/>
      <c r="E31" s="187"/>
      <c r="F31" s="187"/>
      <c r="G31" s="187"/>
      <c r="H31" s="187"/>
      <c r="I31" s="241"/>
      <c r="J31" s="241"/>
      <c r="K31" s="241"/>
      <c r="L31" s="241"/>
      <c r="M31" s="241"/>
      <c r="N31" s="143"/>
      <c r="O31" s="143"/>
      <c r="P31" s="143"/>
    </row>
    <row r="32" spans="1:16" ht="12" customHeight="1" x14ac:dyDescent="0.25">
      <c r="A32" s="614"/>
      <c r="B32" s="109"/>
      <c r="C32" s="109"/>
      <c r="D32" s="109"/>
      <c r="E32" s="109"/>
      <c r="F32" s="109"/>
      <c r="G32" s="109"/>
      <c r="H32" s="109"/>
      <c r="I32" s="173"/>
      <c r="J32" s="173"/>
      <c r="K32" s="173"/>
      <c r="L32" s="173"/>
      <c r="M32" s="173"/>
      <c r="N32" s="124"/>
      <c r="O32" s="124"/>
      <c r="P32" s="124"/>
    </row>
    <row r="33" spans="1:16" ht="24.9" customHeight="1" x14ac:dyDescent="0.25">
      <c r="A33" s="614"/>
      <c r="B33" s="627" t="s">
        <v>127</v>
      </c>
      <c r="C33" s="627"/>
      <c r="D33" s="627"/>
      <c r="E33" s="627"/>
      <c r="F33" s="627"/>
      <c r="G33" s="627"/>
      <c r="H33" s="627"/>
      <c r="I33" s="627"/>
      <c r="J33" s="542"/>
      <c r="K33" s="542"/>
      <c r="L33" s="542"/>
      <c r="M33" s="542"/>
      <c r="N33" s="542"/>
      <c r="O33" s="542"/>
      <c r="P33" s="542"/>
    </row>
    <row r="34" spans="1:16" ht="43.5" customHeight="1" x14ac:dyDescent="0.25">
      <c r="A34" s="614"/>
      <c r="B34" s="627"/>
      <c r="C34" s="627"/>
      <c r="D34" s="627"/>
      <c r="E34" s="627"/>
      <c r="F34" s="627"/>
      <c r="G34" s="627"/>
      <c r="H34" s="627"/>
      <c r="I34" s="627"/>
      <c r="J34" s="542"/>
      <c r="K34" s="542"/>
      <c r="L34" s="542"/>
      <c r="M34" s="542"/>
      <c r="N34" s="542"/>
      <c r="O34" s="542"/>
      <c r="P34" s="542"/>
    </row>
    <row r="35" spans="1:16" ht="9.6" customHeight="1" x14ac:dyDescent="0.25">
      <c r="A35" s="614"/>
      <c r="B35" s="540"/>
      <c r="C35" s="540"/>
      <c r="D35" s="540"/>
      <c r="E35" s="540"/>
      <c r="F35" s="540"/>
      <c r="G35" s="540"/>
      <c r="H35" s="540"/>
      <c r="I35" s="540"/>
      <c r="J35" s="421"/>
      <c r="K35" s="421"/>
      <c r="L35" s="421"/>
      <c r="M35" s="421"/>
      <c r="N35" s="125"/>
      <c r="O35" s="125"/>
      <c r="P35" s="125"/>
    </row>
    <row r="36" spans="1:16" ht="31.2" customHeight="1" x14ac:dyDescent="0.25">
      <c r="A36" s="614"/>
      <c r="B36" s="627" t="s">
        <v>125</v>
      </c>
      <c r="C36" s="627"/>
      <c r="D36" s="627"/>
      <c r="E36" s="627"/>
      <c r="F36" s="627"/>
      <c r="G36" s="627"/>
      <c r="H36" s="627"/>
      <c r="I36" s="627"/>
      <c r="J36" s="543"/>
      <c r="K36" s="543"/>
      <c r="L36" s="543"/>
      <c r="M36" s="543"/>
      <c r="N36" s="543"/>
      <c r="O36" s="127"/>
      <c r="P36" s="127"/>
    </row>
    <row r="37" spans="1:16" ht="24.9" customHeight="1" x14ac:dyDescent="0.25">
      <c r="A37" s="614"/>
      <c r="B37" s="543"/>
      <c r="C37" s="543"/>
      <c r="D37" s="543"/>
      <c r="E37" s="543"/>
      <c r="F37" s="543"/>
      <c r="G37" s="543"/>
      <c r="H37" s="543"/>
      <c r="I37" s="543"/>
      <c r="J37" s="543"/>
      <c r="K37" s="543"/>
      <c r="L37" s="543"/>
      <c r="M37" s="543"/>
      <c r="N37" s="543"/>
      <c r="O37" s="144"/>
      <c r="P37" s="144"/>
    </row>
    <row r="38" spans="1:16" ht="24.9" customHeight="1" x14ac:dyDescent="0.25">
      <c r="A38" s="230"/>
      <c r="B38" s="622"/>
      <c r="C38" s="622"/>
      <c r="D38" s="622"/>
      <c r="E38" s="622"/>
      <c r="F38" s="622"/>
      <c r="G38" s="622"/>
      <c r="H38" s="622"/>
      <c r="I38" s="622"/>
      <c r="J38" s="622"/>
      <c r="K38" s="622"/>
      <c r="L38" s="622"/>
      <c r="M38" s="622"/>
      <c r="N38" s="622"/>
      <c r="O38" s="622"/>
      <c r="P38" s="622"/>
    </row>
    <row r="39" spans="1:16" ht="24.9" customHeight="1" x14ac:dyDescent="0.3">
      <c r="A39" s="230"/>
      <c r="B39" s="623"/>
      <c r="C39" s="623"/>
      <c r="D39" s="623"/>
      <c r="E39" s="623"/>
      <c r="F39" s="623"/>
      <c r="G39" s="623"/>
      <c r="H39" s="623"/>
      <c r="I39" s="623"/>
      <c r="J39" s="623"/>
      <c r="K39" s="623"/>
      <c r="L39" s="623"/>
      <c r="M39" s="623"/>
      <c r="N39" s="623"/>
      <c r="O39" s="623"/>
      <c r="P39" s="623"/>
    </row>
    <row r="40" spans="1:16" ht="16.5" customHeight="1" x14ac:dyDescent="0.25">
      <c r="A40" s="230"/>
      <c r="B40" s="286"/>
      <c r="C40" s="286"/>
      <c r="D40" s="286"/>
      <c r="E40" s="286"/>
      <c r="F40" s="286"/>
      <c r="G40" s="286"/>
      <c r="H40" s="286"/>
      <c r="I40" s="287"/>
      <c r="J40" s="287"/>
      <c r="K40" s="287"/>
      <c r="L40" s="287"/>
      <c r="M40" s="288"/>
      <c r="N40" s="63"/>
      <c r="O40" s="63"/>
      <c r="P40" s="63"/>
    </row>
    <row r="41" spans="1:16" ht="20.100000000000001" customHeight="1" x14ac:dyDescent="0.25">
      <c r="A41" s="230"/>
      <c r="B41" s="290"/>
      <c r="C41" s="291"/>
      <c r="D41" s="291"/>
      <c r="E41" s="291"/>
      <c r="F41" s="291"/>
      <c r="G41" s="291"/>
      <c r="H41" s="291"/>
      <c r="I41" s="292"/>
      <c r="J41" s="292"/>
      <c r="K41" s="292"/>
      <c r="L41" s="292"/>
      <c r="M41" s="288"/>
      <c r="N41" s="69"/>
      <c r="O41" s="84"/>
      <c r="P41" s="84"/>
    </row>
    <row r="42" spans="1:16" s="4" customFormat="1" ht="12" customHeight="1" x14ac:dyDescent="0.25">
      <c r="A42" s="230"/>
      <c r="B42" s="294"/>
      <c r="C42" s="110"/>
      <c r="D42" s="110"/>
      <c r="E42" s="110"/>
      <c r="F42" s="110"/>
      <c r="G42" s="110"/>
      <c r="H42" s="110"/>
      <c r="I42" s="149"/>
      <c r="J42" s="149"/>
      <c r="K42" s="149"/>
      <c r="L42" s="149"/>
      <c r="M42" s="149"/>
      <c r="N42" s="88"/>
      <c r="O42" s="86"/>
      <c r="P42" s="86"/>
    </row>
    <row r="43" spans="1:16" ht="3.75" customHeight="1" x14ac:dyDescent="0.25">
      <c r="A43" s="230"/>
      <c r="B43" s="202"/>
      <c r="C43" s="202"/>
      <c r="D43" s="202"/>
      <c r="E43" s="202"/>
      <c r="F43" s="202"/>
      <c r="G43" s="202"/>
      <c r="H43" s="202"/>
      <c r="I43" s="71"/>
      <c r="J43" s="71"/>
      <c r="K43" s="71"/>
      <c r="L43" s="71"/>
      <c r="M43" s="71"/>
      <c r="N43" s="74"/>
      <c r="O43" s="73"/>
      <c r="P43" s="73"/>
    </row>
    <row r="44" spans="1:16" ht="15" customHeight="1" x14ac:dyDescent="0.25">
      <c r="A44" s="230"/>
      <c r="B44" s="89"/>
      <c r="C44" s="279"/>
      <c r="D44" s="279"/>
      <c r="E44" s="279"/>
      <c r="F44" s="279"/>
      <c r="G44" s="279"/>
      <c r="H44" s="279"/>
      <c r="I44" s="266"/>
      <c r="J44" s="266"/>
      <c r="K44" s="266"/>
      <c r="L44" s="266"/>
      <c r="M44" s="266"/>
      <c r="N44" s="93"/>
      <c r="O44" s="73"/>
      <c r="P44" s="73"/>
    </row>
    <row r="45" spans="1:16" ht="10.5" customHeight="1" x14ac:dyDescent="0.25">
      <c r="A45" s="230"/>
      <c r="B45" s="94"/>
      <c r="C45" s="279"/>
      <c r="D45" s="279"/>
      <c r="E45" s="279"/>
      <c r="F45" s="279"/>
      <c r="G45" s="279"/>
      <c r="H45" s="279"/>
      <c r="I45" s="266"/>
      <c r="J45" s="266"/>
      <c r="K45" s="266"/>
      <c r="L45" s="266"/>
      <c r="M45" s="266"/>
      <c r="N45" s="93"/>
      <c r="O45" s="73"/>
      <c r="P45" s="73"/>
    </row>
    <row r="46" spans="1:16" ht="12" customHeight="1" x14ac:dyDescent="0.25">
      <c r="A46" s="230"/>
      <c r="B46" s="280"/>
      <c r="C46" s="96"/>
      <c r="D46" s="96"/>
      <c r="E46" s="96"/>
      <c r="F46" s="96"/>
      <c r="G46" s="96"/>
      <c r="H46" s="96"/>
      <c r="I46" s="97"/>
      <c r="J46" s="97"/>
      <c r="K46" s="97"/>
      <c r="L46" s="97"/>
      <c r="M46" s="97"/>
      <c r="N46" s="99"/>
      <c r="O46" s="75"/>
      <c r="P46" s="75"/>
    </row>
    <row r="47" spans="1:16" ht="12" customHeight="1" x14ac:dyDescent="0.25">
      <c r="A47" s="230"/>
      <c r="B47" s="100"/>
      <c r="C47" s="101"/>
      <c r="D47" s="101"/>
      <c r="E47" s="101"/>
      <c r="F47" s="101"/>
      <c r="G47" s="101"/>
      <c r="H47" s="101"/>
      <c r="I47" s="102"/>
      <c r="J47" s="102"/>
      <c r="K47" s="102"/>
      <c r="L47" s="102"/>
      <c r="M47" s="102"/>
      <c r="N47" s="104"/>
      <c r="O47" s="75"/>
      <c r="P47" s="75"/>
    </row>
    <row r="48" spans="1:16" ht="11.25" customHeight="1" x14ac:dyDescent="0.25">
      <c r="A48" s="230"/>
      <c r="B48" s="100"/>
      <c r="C48" s="257"/>
      <c r="D48" s="257"/>
      <c r="E48" s="257"/>
      <c r="F48" s="257"/>
      <c r="G48" s="257"/>
      <c r="H48" s="257"/>
      <c r="I48" s="266"/>
      <c r="J48" s="266"/>
      <c r="K48" s="266"/>
      <c r="L48" s="266"/>
      <c r="M48" s="266"/>
      <c r="N48" s="106"/>
      <c r="O48" s="107"/>
      <c r="P48" s="107"/>
    </row>
    <row r="49" spans="1:16" ht="11.25" customHeight="1" x14ac:dyDescent="0.25">
      <c r="A49" s="362"/>
      <c r="B49" s="19"/>
      <c r="C49" s="9"/>
      <c r="D49" s="9"/>
      <c r="E49" s="9"/>
      <c r="F49" s="9"/>
      <c r="G49" s="9"/>
      <c r="H49" s="9"/>
      <c r="I49" s="50"/>
      <c r="J49" s="50"/>
      <c r="K49" s="50"/>
      <c r="L49" s="50"/>
      <c r="M49" s="50"/>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3.8" x14ac:dyDescent="0.25">
      <c r="B53" s="1"/>
      <c r="C53" s="9"/>
      <c r="D53" s="9"/>
      <c r="E53" s="9"/>
      <c r="F53" s="9"/>
      <c r="G53" s="9"/>
      <c r="H53" s="9"/>
      <c r="I53" s="50"/>
      <c r="J53" s="50"/>
      <c r="K53" s="50"/>
      <c r="L53" s="50"/>
      <c r="M53" s="50"/>
      <c r="N53" s="14"/>
      <c r="O53" s="2"/>
      <c r="P53" s="2"/>
    </row>
  </sheetData>
  <mergeCells count="10">
    <mergeCell ref="B38:P38"/>
    <mergeCell ref="B39:P39"/>
    <mergeCell ref="C5:G6"/>
    <mergeCell ref="I5:M6"/>
    <mergeCell ref="A2:A37"/>
    <mergeCell ref="B2:M2"/>
    <mergeCell ref="B5:B8"/>
    <mergeCell ref="B3:M3"/>
    <mergeCell ref="B33:I34"/>
    <mergeCell ref="B36:I36"/>
  </mergeCells>
  <pageMargins left="0.39370078740157483" right="0.39370078740157483" top="0.39370078740157483" bottom="0.39370078740157483" header="0.31496062992125984" footer="0.31496062992125984"/>
  <pageSetup paperSize="9"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O53"/>
  <sheetViews>
    <sheetView view="pageBreakPreview" topLeftCell="A10" zoomScale="80" zoomScaleNormal="90" zoomScaleSheetLayoutView="80" workbookViewId="0">
      <selection activeCell="J33" sqref="J33"/>
    </sheetView>
  </sheetViews>
  <sheetFormatPr defaultColWidth="20.6640625" defaultRowHeight="13.2" x14ac:dyDescent="0.25"/>
  <cols>
    <col min="1" max="1" width="2.6640625" style="232" customWidth="1"/>
    <col min="2" max="2" width="4.6640625" style="232" customWidth="1"/>
    <col min="3" max="3" width="40.6640625" style="202" customWidth="1"/>
    <col min="4" max="8" width="24.6640625" style="71" customWidth="1"/>
    <col min="9" max="9" width="4.6640625" style="202" customWidth="1"/>
    <col min="10" max="15" width="20.6640625" style="70"/>
    <col min="16" max="16384" width="20.6640625" style="1"/>
  </cols>
  <sheetData>
    <row r="1" spans="1:15" ht="15" customHeight="1" x14ac:dyDescent="0.25"/>
    <row r="2" spans="1:15" ht="15" customHeight="1" x14ac:dyDescent="0.25">
      <c r="A2" s="629"/>
      <c r="B2" s="585"/>
      <c r="C2" s="613" t="s">
        <v>221</v>
      </c>
      <c r="D2" s="613"/>
      <c r="E2" s="613"/>
      <c r="F2" s="613"/>
      <c r="G2" s="613"/>
      <c r="H2" s="613"/>
      <c r="I2" s="613"/>
    </row>
    <row r="3" spans="1:15" ht="15" customHeight="1" x14ac:dyDescent="0.25">
      <c r="A3" s="629"/>
      <c r="B3" s="585"/>
      <c r="C3" s="618" t="s">
        <v>222</v>
      </c>
      <c r="D3" s="618"/>
      <c r="E3" s="618"/>
      <c r="F3" s="618"/>
      <c r="G3" s="618"/>
      <c r="H3" s="618"/>
      <c r="I3" s="584"/>
    </row>
    <row r="4" spans="1:15" ht="12" customHeight="1" thickBot="1" x14ac:dyDescent="0.3">
      <c r="A4" s="629"/>
      <c r="B4" s="441"/>
      <c r="C4" s="166"/>
      <c r="D4" s="167"/>
      <c r="E4" s="167"/>
      <c r="F4" s="167"/>
      <c r="G4" s="167"/>
      <c r="H4" s="167"/>
      <c r="I4" s="166"/>
    </row>
    <row r="5" spans="1:15" ht="18" customHeight="1" x14ac:dyDescent="0.25">
      <c r="A5" s="629"/>
      <c r="B5" s="585"/>
      <c r="C5" s="615" t="s">
        <v>36</v>
      </c>
      <c r="D5" s="611">
        <v>2023</v>
      </c>
      <c r="E5" s="611"/>
      <c r="F5" s="611"/>
      <c r="G5" s="611"/>
      <c r="H5" s="611"/>
      <c r="I5" s="429"/>
    </row>
    <row r="6" spans="1:15" ht="18" customHeight="1" x14ac:dyDescent="0.25">
      <c r="A6" s="629"/>
      <c r="B6" s="585"/>
      <c r="C6" s="625"/>
      <c r="D6" s="612"/>
      <c r="E6" s="612"/>
      <c r="F6" s="612"/>
      <c r="G6" s="612"/>
      <c r="H6" s="612"/>
      <c r="I6" s="170"/>
    </row>
    <row r="7" spans="1:15" s="37" customFormat="1" ht="18" customHeight="1" x14ac:dyDescent="0.25">
      <c r="A7" s="629"/>
      <c r="B7" s="604"/>
      <c r="C7" s="625"/>
      <c r="D7" s="477" t="s">
        <v>17</v>
      </c>
      <c r="E7" s="282" t="s">
        <v>19</v>
      </c>
      <c r="F7" s="282" t="s">
        <v>20</v>
      </c>
      <c r="G7" s="282" t="s">
        <v>22</v>
      </c>
      <c r="H7" s="356" t="s">
        <v>60</v>
      </c>
      <c r="I7" s="356"/>
      <c r="J7" s="413"/>
      <c r="K7" s="413"/>
      <c r="L7" s="413"/>
      <c r="M7" s="413"/>
      <c r="N7" s="413"/>
      <c r="O7" s="413"/>
    </row>
    <row r="8" spans="1:15" s="549" customFormat="1" ht="18" customHeight="1" thickBot="1" x14ac:dyDescent="0.3">
      <c r="A8" s="629"/>
      <c r="B8" s="605"/>
      <c r="C8" s="626"/>
      <c r="D8" s="500" t="s">
        <v>18</v>
      </c>
      <c r="E8" s="302"/>
      <c r="F8" s="301" t="s">
        <v>21</v>
      </c>
      <c r="G8" s="301" t="s">
        <v>23</v>
      </c>
      <c r="H8" s="502" t="s">
        <v>61</v>
      </c>
      <c r="I8" s="502"/>
      <c r="J8" s="606"/>
      <c r="K8" s="606"/>
      <c r="L8" s="606"/>
      <c r="M8" s="606"/>
      <c r="N8" s="606"/>
      <c r="O8" s="606"/>
    </row>
    <row r="9" spans="1:15" s="5" customFormat="1" ht="15" customHeight="1" x14ac:dyDescent="0.25">
      <c r="A9" s="629"/>
      <c r="B9" s="585"/>
      <c r="C9" s="197"/>
      <c r="D9" s="592"/>
      <c r="E9" s="592"/>
      <c r="F9" s="592"/>
      <c r="G9" s="592"/>
      <c r="H9" s="592"/>
      <c r="I9" s="426"/>
      <c r="J9" s="414"/>
      <c r="K9" s="414"/>
      <c r="L9" s="414"/>
      <c r="M9" s="414"/>
      <c r="N9" s="414"/>
      <c r="O9" s="414"/>
    </row>
    <row r="10" spans="1:15" s="33" customFormat="1" ht="20.100000000000001" customHeight="1" x14ac:dyDescent="0.25">
      <c r="A10" s="629"/>
      <c r="B10" s="585"/>
      <c r="C10" s="182" t="s">
        <v>0</v>
      </c>
      <c r="D10" s="480">
        <f>SUM(D13:D29)</f>
        <v>111</v>
      </c>
      <c r="E10" s="434">
        <f>SUM(E13:E29)</f>
        <v>58</v>
      </c>
      <c r="F10" s="434">
        <f t="shared" ref="F10:H10" si="0">SUM(F13:F29)</f>
        <v>48</v>
      </c>
      <c r="G10" s="434">
        <f t="shared" si="0"/>
        <v>5</v>
      </c>
      <c r="H10" s="434">
        <f t="shared" si="0"/>
        <v>0</v>
      </c>
      <c r="I10" s="442"/>
      <c r="J10" s="66"/>
      <c r="K10" s="66"/>
      <c r="L10" s="66"/>
      <c r="M10" s="66"/>
      <c r="N10" s="66"/>
      <c r="O10" s="66"/>
    </row>
    <row r="11" spans="1:15" s="33" customFormat="1" ht="15" customHeight="1" x14ac:dyDescent="0.25">
      <c r="A11" s="629"/>
      <c r="B11" s="446"/>
      <c r="C11" s="199"/>
      <c r="D11" s="304"/>
      <c r="E11" s="304"/>
      <c r="F11" s="304"/>
      <c r="G11" s="447"/>
      <c r="H11" s="447"/>
      <c r="I11" s="442"/>
      <c r="J11" s="66"/>
      <c r="K11" s="66"/>
      <c r="L11" s="66"/>
      <c r="M11" s="66"/>
      <c r="N11" s="66"/>
      <c r="O11" s="66"/>
    </row>
    <row r="12" spans="1:15" s="33" customFormat="1" ht="15" customHeight="1" x14ac:dyDescent="0.25">
      <c r="A12" s="629"/>
      <c r="B12" s="585"/>
      <c r="C12" s="182"/>
      <c r="D12" s="270"/>
      <c r="E12" s="270"/>
      <c r="F12" s="270"/>
      <c r="G12" s="324"/>
      <c r="H12" s="324"/>
      <c r="I12" s="442"/>
      <c r="J12" s="66"/>
      <c r="K12" s="66"/>
      <c r="L12" s="66"/>
      <c r="M12" s="66"/>
      <c r="N12" s="66"/>
      <c r="O12" s="66"/>
    </row>
    <row r="13" spans="1:15" s="33" customFormat="1" ht="20.100000000000001" customHeight="1" x14ac:dyDescent="0.25">
      <c r="A13" s="629"/>
      <c r="B13" s="585"/>
      <c r="C13" s="188" t="s">
        <v>1</v>
      </c>
      <c r="D13" s="189">
        <f>SUM(E13:H13)</f>
        <v>12</v>
      </c>
      <c r="E13" s="189">
        <v>9</v>
      </c>
      <c r="F13" s="189">
        <v>3</v>
      </c>
      <c r="G13" s="189">
        <v>0</v>
      </c>
      <c r="H13" s="189">
        <v>0</v>
      </c>
      <c r="I13" s="443"/>
      <c r="J13" s="66"/>
      <c r="K13" s="66"/>
      <c r="L13" s="66"/>
      <c r="M13" s="66"/>
      <c r="N13" s="66"/>
      <c r="O13" s="66"/>
    </row>
    <row r="14" spans="1:15" s="33" customFormat="1" ht="20.100000000000001" customHeight="1" x14ac:dyDescent="0.25">
      <c r="A14" s="629"/>
      <c r="B14" s="585"/>
      <c r="C14" s="188" t="s">
        <v>2</v>
      </c>
      <c r="D14" s="189">
        <f t="shared" ref="D14:D29" si="1">SUM(E14:H14)</f>
        <v>4</v>
      </c>
      <c r="E14" s="189">
        <v>3</v>
      </c>
      <c r="F14" s="189">
        <v>1</v>
      </c>
      <c r="G14" s="189">
        <v>0</v>
      </c>
      <c r="H14" s="189">
        <v>0</v>
      </c>
      <c r="I14" s="443"/>
      <c r="J14" s="66"/>
      <c r="K14" s="66"/>
      <c r="L14" s="66"/>
      <c r="M14" s="66"/>
      <c r="N14" s="66"/>
      <c r="O14" s="66"/>
    </row>
    <row r="15" spans="1:15" s="33" customFormat="1" ht="20.100000000000001" customHeight="1" x14ac:dyDescent="0.25">
      <c r="A15" s="629"/>
      <c r="B15" s="585"/>
      <c r="C15" s="188" t="s">
        <v>3</v>
      </c>
      <c r="D15" s="189">
        <f t="shared" si="1"/>
        <v>7</v>
      </c>
      <c r="E15" s="189">
        <v>7</v>
      </c>
      <c r="F15" s="189">
        <v>0</v>
      </c>
      <c r="G15" s="189">
        <v>0</v>
      </c>
      <c r="H15" s="189">
        <v>0</v>
      </c>
      <c r="I15" s="325"/>
      <c r="J15" s="66"/>
      <c r="K15" s="66"/>
      <c r="L15" s="66"/>
      <c r="M15" s="66"/>
      <c r="N15" s="66"/>
      <c r="O15" s="66"/>
    </row>
    <row r="16" spans="1:15" s="33" customFormat="1" ht="20.100000000000001" customHeight="1" x14ac:dyDescent="0.25">
      <c r="A16" s="629"/>
      <c r="B16" s="585"/>
      <c r="C16" s="188" t="s">
        <v>4</v>
      </c>
      <c r="D16" s="189">
        <f t="shared" si="1"/>
        <v>8</v>
      </c>
      <c r="E16" s="189">
        <v>4</v>
      </c>
      <c r="F16" s="189">
        <v>3</v>
      </c>
      <c r="G16" s="189">
        <v>1</v>
      </c>
      <c r="H16" s="189">
        <v>0</v>
      </c>
      <c r="I16" s="443"/>
      <c r="J16" s="66"/>
      <c r="K16" s="66"/>
      <c r="L16" s="66"/>
      <c r="M16" s="66"/>
      <c r="N16" s="66"/>
      <c r="O16" s="66"/>
    </row>
    <row r="17" spans="1:15" s="33" customFormat="1" ht="20.100000000000001" customHeight="1" x14ac:dyDescent="0.25">
      <c r="A17" s="629"/>
      <c r="B17" s="585"/>
      <c r="C17" s="188" t="s">
        <v>5</v>
      </c>
      <c r="D17" s="189">
        <f t="shared" si="1"/>
        <v>3</v>
      </c>
      <c r="E17" s="189">
        <v>1</v>
      </c>
      <c r="F17" s="189">
        <v>0</v>
      </c>
      <c r="G17" s="189">
        <v>2</v>
      </c>
      <c r="H17" s="189">
        <v>0</v>
      </c>
      <c r="I17" s="443"/>
      <c r="J17" s="66"/>
      <c r="K17" s="66"/>
      <c r="L17" s="66"/>
      <c r="M17" s="66"/>
      <c r="N17" s="66"/>
      <c r="O17" s="66"/>
    </row>
    <row r="18" spans="1:15" s="33" customFormat="1" ht="20.100000000000001" customHeight="1" x14ac:dyDescent="0.25">
      <c r="A18" s="629"/>
      <c r="B18" s="585"/>
      <c r="C18" s="188" t="s">
        <v>6</v>
      </c>
      <c r="D18" s="189">
        <f t="shared" si="1"/>
        <v>8</v>
      </c>
      <c r="E18" s="189">
        <v>6</v>
      </c>
      <c r="F18" s="189">
        <v>2</v>
      </c>
      <c r="G18" s="189">
        <v>0</v>
      </c>
      <c r="H18" s="189">
        <v>0</v>
      </c>
      <c r="I18" s="443"/>
      <c r="J18" s="66"/>
      <c r="K18" s="66"/>
      <c r="L18" s="66"/>
      <c r="M18" s="66"/>
      <c r="N18" s="66"/>
      <c r="O18" s="66"/>
    </row>
    <row r="19" spans="1:15" s="33" customFormat="1" ht="20.100000000000001" customHeight="1" x14ac:dyDescent="0.25">
      <c r="A19" s="629"/>
      <c r="B19" s="585"/>
      <c r="C19" s="188" t="s">
        <v>7</v>
      </c>
      <c r="D19" s="189">
        <f t="shared" si="1"/>
        <v>6</v>
      </c>
      <c r="E19" s="189">
        <v>1</v>
      </c>
      <c r="F19" s="189">
        <v>5</v>
      </c>
      <c r="G19" s="189">
        <v>0</v>
      </c>
      <c r="H19" s="189">
        <v>0</v>
      </c>
      <c r="I19" s="443"/>
      <c r="J19" s="66"/>
      <c r="K19" s="66"/>
      <c r="L19" s="66"/>
      <c r="M19" s="66"/>
      <c r="N19" s="66"/>
      <c r="O19" s="66"/>
    </row>
    <row r="20" spans="1:15" s="33" customFormat="1" ht="20.100000000000001" customHeight="1" x14ac:dyDescent="0.25">
      <c r="A20" s="629"/>
      <c r="B20" s="585"/>
      <c r="C20" s="188" t="s">
        <v>8</v>
      </c>
      <c r="D20" s="189">
        <f t="shared" si="1"/>
        <v>13</v>
      </c>
      <c r="E20" s="189">
        <v>2</v>
      </c>
      <c r="F20" s="189">
        <v>10</v>
      </c>
      <c r="G20" s="189">
        <v>1</v>
      </c>
      <c r="H20" s="189">
        <v>0</v>
      </c>
      <c r="I20" s="443"/>
      <c r="J20" s="66"/>
      <c r="K20" s="66"/>
      <c r="L20" s="66"/>
      <c r="M20" s="66"/>
      <c r="N20" s="66"/>
      <c r="O20" s="66"/>
    </row>
    <row r="21" spans="1:15" s="33" customFormat="1" ht="20.100000000000001" customHeight="1" x14ac:dyDescent="0.25">
      <c r="A21" s="629"/>
      <c r="B21" s="585"/>
      <c r="C21" s="188" t="s">
        <v>9</v>
      </c>
      <c r="D21" s="189">
        <f t="shared" si="1"/>
        <v>1</v>
      </c>
      <c r="E21" s="189">
        <v>1</v>
      </c>
      <c r="F21" s="189">
        <v>0</v>
      </c>
      <c r="G21" s="189">
        <v>0</v>
      </c>
      <c r="H21" s="189">
        <v>0</v>
      </c>
      <c r="I21" s="443"/>
      <c r="J21" s="66"/>
      <c r="K21" s="66"/>
      <c r="L21" s="66"/>
      <c r="M21" s="66"/>
      <c r="N21" s="66"/>
      <c r="O21" s="66"/>
    </row>
    <row r="22" spans="1:15" s="33" customFormat="1" ht="20.100000000000001" customHeight="1" x14ac:dyDescent="0.25">
      <c r="A22" s="629"/>
      <c r="B22" s="585"/>
      <c r="C22" s="188" t="s">
        <v>10</v>
      </c>
      <c r="D22" s="189">
        <f t="shared" si="1"/>
        <v>28</v>
      </c>
      <c r="E22" s="189">
        <v>16</v>
      </c>
      <c r="F22" s="189">
        <v>11</v>
      </c>
      <c r="G22" s="189">
        <v>1</v>
      </c>
      <c r="H22" s="189">
        <v>0</v>
      </c>
      <c r="I22" s="443"/>
      <c r="J22" s="66"/>
      <c r="K22" s="66"/>
      <c r="L22" s="66"/>
      <c r="M22" s="66"/>
      <c r="N22" s="66"/>
      <c r="O22" s="66"/>
    </row>
    <row r="23" spans="1:15" s="33" customFormat="1" ht="20.100000000000001" customHeight="1" x14ac:dyDescent="0.25">
      <c r="A23" s="629"/>
      <c r="B23" s="585"/>
      <c r="C23" s="188" t="s">
        <v>11</v>
      </c>
      <c r="D23" s="189">
        <f t="shared" si="1"/>
        <v>3</v>
      </c>
      <c r="E23" s="189">
        <v>3</v>
      </c>
      <c r="F23" s="189">
        <v>0</v>
      </c>
      <c r="G23" s="189">
        <v>0</v>
      </c>
      <c r="H23" s="189">
        <v>0</v>
      </c>
      <c r="I23" s="443"/>
      <c r="J23" s="66"/>
      <c r="K23" s="66"/>
      <c r="L23" s="66"/>
      <c r="M23" s="66"/>
      <c r="N23" s="66"/>
      <c r="O23" s="66"/>
    </row>
    <row r="24" spans="1:15" s="33" customFormat="1" ht="20.100000000000001" customHeight="1" x14ac:dyDescent="0.25">
      <c r="A24" s="629"/>
      <c r="B24" s="585"/>
      <c r="C24" s="188" t="s">
        <v>12</v>
      </c>
      <c r="D24" s="189">
        <f t="shared" si="1"/>
        <v>0</v>
      </c>
      <c r="E24" s="189">
        <v>0</v>
      </c>
      <c r="F24" s="189">
        <v>0</v>
      </c>
      <c r="G24" s="189">
        <v>0</v>
      </c>
      <c r="H24" s="189">
        <v>0</v>
      </c>
      <c r="I24" s="443"/>
      <c r="J24" s="66"/>
      <c r="K24" s="66"/>
      <c r="L24" s="66"/>
      <c r="M24" s="66"/>
      <c r="N24" s="66"/>
      <c r="O24" s="66"/>
    </row>
    <row r="25" spans="1:15" ht="20.100000000000001" customHeight="1" x14ac:dyDescent="0.25">
      <c r="A25" s="629"/>
      <c r="B25" s="585"/>
      <c r="C25" s="188" t="s">
        <v>13</v>
      </c>
      <c r="D25" s="189">
        <f t="shared" si="1"/>
        <v>3</v>
      </c>
      <c r="E25" s="189">
        <v>0</v>
      </c>
      <c r="F25" s="189">
        <v>3</v>
      </c>
      <c r="G25" s="189">
        <v>0</v>
      </c>
      <c r="H25" s="189">
        <v>0</v>
      </c>
      <c r="I25" s="443"/>
    </row>
    <row r="26" spans="1:15" ht="20.100000000000001" customHeight="1" x14ac:dyDescent="0.25">
      <c r="A26" s="629"/>
      <c r="B26" s="585"/>
      <c r="C26" s="188" t="s">
        <v>14</v>
      </c>
      <c r="D26" s="189">
        <f t="shared" si="1"/>
        <v>15</v>
      </c>
      <c r="E26" s="189">
        <v>5</v>
      </c>
      <c r="F26" s="189">
        <v>10</v>
      </c>
      <c r="G26" s="189">
        <v>0</v>
      </c>
      <c r="H26" s="189">
        <v>0</v>
      </c>
      <c r="I26" s="443"/>
    </row>
    <row r="27" spans="1:15" ht="20.100000000000001" customHeight="1" x14ac:dyDescent="0.25">
      <c r="A27" s="629"/>
      <c r="B27" s="585"/>
      <c r="C27" s="188" t="s">
        <v>15</v>
      </c>
      <c r="D27" s="189">
        <f t="shared" si="1"/>
        <v>0</v>
      </c>
      <c r="E27" s="189">
        <v>0</v>
      </c>
      <c r="F27" s="189">
        <v>0</v>
      </c>
      <c r="G27" s="189">
        <v>0</v>
      </c>
      <c r="H27" s="189">
        <v>0</v>
      </c>
      <c r="I27" s="443"/>
    </row>
    <row r="28" spans="1:15" ht="20.100000000000001" customHeight="1" x14ac:dyDescent="0.25">
      <c r="A28" s="629"/>
      <c r="B28" s="585"/>
      <c r="C28" s="188" t="s">
        <v>16</v>
      </c>
      <c r="D28" s="189">
        <f t="shared" si="1"/>
        <v>0</v>
      </c>
      <c r="E28" s="189">
        <v>0</v>
      </c>
      <c r="F28" s="189">
        <v>0</v>
      </c>
      <c r="G28" s="189">
        <v>0</v>
      </c>
      <c r="H28" s="189">
        <v>0</v>
      </c>
      <c r="I28" s="443"/>
    </row>
    <row r="29" spans="1:15" ht="20.100000000000001" customHeight="1" x14ac:dyDescent="0.25">
      <c r="A29" s="629"/>
      <c r="B29" s="585"/>
      <c r="C29" s="433" t="s">
        <v>47</v>
      </c>
      <c r="D29" s="434">
        <f t="shared" si="1"/>
        <v>0</v>
      </c>
      <c r="E29" s="434">
        <v>0</v>
      </c>
      <c r="F29" s="434">
        <v>0</v>
      </c>
      <c r="G29" s="434">
        <v>0</v>
      </c>
      <c r="H29" s="434">
        <v>0</v>
      </c>
      <c r="I29" s="444"/>
    </row>
    <row r="30" spans="1:15" ht="20.100000000000001" customHeight="1" x14ac:dyDescent="0.25">
      <c r="A30" s="629"/>
      <c r="B30" s="585"/>
      <c r="C30" s="247" t="s">
        <v>48</v>
      </c>
      <c r="D30" s="288"/>
      <c r="E30" s="288"/>
      <c r="F30" s="288"/>
      <c r="G30" s="288"/>
      <c r="H30" s="288"/>
      <c r="I30" s="185"/>
    </row>
    <row r="31" spans="1:15" ht="17.25" customHeight="1" thickBot="1" x14ac:dyDescent="0.3">
      <c r="A31" s="629"/>
      <c r="B31" s="441"/>
      <c r="C31" s="240"/>
      <c r="D31" s="241"/>
      <c r="E31" s="241"/>
      <c r="F31" s="241"/>
      <c r="G31" s="241"/>
      <c r="H31" s="241"/>
      <c r="I31" s="187"/>
    </row>
    <row r="32" spans="1:15" ht="12" customHeight="1" x14ac:dyDescent="0.25">
      <c r="A32" s="629"/>
      <c r="B32" s="585"/>
      <c r="C32" s="109"/>
      <c r="D32" s="588"/>
      <c r="E32" s="588"/>
      <c r="F32" s="588"/>
      <c r="G32" s="588"/>
      <c r="H32" s="588"/>
      <c r="I32" s="109"/>
    </row>
    <row r="33" spans="1:15" ht="24.9" customHeight="1" x14ac:dyDescent="0.25">
      <c r="A33" s="629"/>
      <c r="B33" s="585"/>
      <c r="C33" s="627" t="s">
        <v>124</v>
      </c>
      <c r="D33" s="627"/>
      <c r="E33" s="627"/>
      <c r="F33" s="627"/>
      <c r="G33" s="627"/>
      <c r="H33" s="627"/>
      <c r="I33" s="627"/>
    </row>
    <row r="34" spans="1:15" ht="45" customHeight="1" x14ac:dyDescent="0.25">
      <c r="A34" s="629"/>
      <c r="B34" s="585"/>
      <c r="C34" s="627"/>
      <c r="D34" s="627"/>
      <c r="E34" s="627"/>
      <c r="F34" s="627"/>
      <c r="G34" s="627"/>
      <c r="H34" s="627"/>
      <c r="I34" s="627"/>
    </row>
    <row r="35" spans="1:15" ht="10.5" customHeight="1" x14ac:dyDescent="0.25">
      <c r="A35" s="629"/>
      <c r="B35" s="585"/>
      <c r="C35" s="587"/>
      <c r="D35" s="587"/>
      <c r="E35" s="587"/>
      <c r="F35" s="587"/>
      <c r="G35" s="587"/>
      <c r="H35" s="587"/>
      <c r="I35" s="587"/>
    </row>
    <row r="36" spans="1:15" ht="24.9" customHeight="1" x14ac:dyDescent="0.25">
      <c r="A36" s="629"/>
      <c r="B36" s="585"/>
      <c r="C36" s="627" t="s">
        <v>125</v>
      </c>
      <c r="D36" s="630"/>
      <c r="E36" s="630"/>
      <c r="F36" s="630"/>
      <c r="G36" s="630"/>
      <c r="H36" s="630"/>
      <c r="I36" s="630"/>
    </row>
    <row r="37" spans="1:15" ht="7.95" customHeight="1" x14ac:dyDescent="0.25">
      <c r="A37" s="629"/>
      <c r="B37" s="585"/>
      <c r="C37" s="630"/>
      <c r="D37" s="630"/>
      <c r="E37" s="630"/>
      <c r="F37" s="630"/>
      <c r="G37" s="630"/>
      <c r="H37" s="630"/>
      <c r="I37" s="630"/>
    </row>
    <row r="38" spans="1:15" ht="24.9" customHeight="1" x14ac:dyDescent="0.25">
      <c r="A38" s="114"/>
      <c r="B38" s="230"/>
      <c r="C38" s="642"/>
      <c r="D38" s="642"/>
      <c r="E38" s="642"/>
      <c r="F38" s="642"/>
      <c r="G38" s="642"/>
      <c r="H38" s="642"/>
      <c r="I38" s="642"/>
    </row>
    <row r="39" spans="1:15" ht="24.9" customHeight="1" x14ac:dyDescent="0.25">
      <c r="A39" s="114"/>
      <c r="B39" s="230"/>
      <c r="C39" s="641"/>
      <c r="D39" s="641"/>
      <c r="E39" s="641"/>
      <c r="F39" s="641"/>
      <c r="G39" s="641"/>
      <c r="H39" s="641"/>
      <c r="I39" s="641"/>
    </row>
    <row r="40" spans="1:15" ht="16.5" customHeight="1" x14ac:dyDescent="0.25">
      <c r="A40" s="114"/>
      <c r="B40" s="230"/>
      <c r="C40" s="286"/>
      <c r="D40" s="287"/>
      <c r="E40" s="287"/>
      <c r="F40" s="287"/>
      <c r="G40" s="287"/>
      <c r="H40" s="288"/>
      <c r="I40" s="286"/>
    </row>
    <row r="41" spans="1:15" ht="20.100000000000001" customHeight="1" x14ac:dyDescent="0.25">
      <c r="A41" s="114"/>
      <c r="B41" s="230"/>
      <c r="C41" s="290"/>
      <c r="D41" s="292"/>
      <c r="E41" s="292"/>
      <c r="F41" s="292"/>
      <c r="G41" s="292"/>
      <c r="H41" s="288"/>
      <c r="I41" s="291"/>
    </row>
    <row r="42" spans="1:15" s="4" customFormat="1" ht="12" customHeight="1" x14ac:dyDescent="0.25">
      <c r="A42" s="114"/>
      <c r="B42" s="230"/>
      <c r="C42" s="294"/>
      <c r="D42" s="149"/>
      <c r="E42" s="149"/>
      <c r="F42" s="149"/>
      <c r="G42" s="149"/>
      <c r="H42" s="149"/>
      <c r="I42" s="110"/>
      <c r="J42" s="110"/>
      <c r="K42" s="110"/>
      <c r="L42" s="110"/>
      <c r="M42" s="110"/>
      <c r="N42" s="110"/>
      <c r="O42" s="110"/>
    </row>
    <row r="43" spans="1:15" ht="3.75" customHeight="1" x14ac:dyDescent="0.25">
      <c r="A43" s="114"/>
      <c r="B43" s="230"/>
    </row>
    <row r="44" spans="1:15" ht="15" customHeight="1" x14ac:dyDescent="0.25">
      <c r="A44" s="114"/>
      <c r="B44" s="230"/>
      <c r="C44" s="89"/>
      <c r="D44" s="266"/>
      <c r="E44" s="266"/>
      <c r="F44" s="266"/>
      <c r="G44" s="266"/>
      <c r="H44" s="266"/>
      <c r="I44" s="279"/>
    </row>
    <row r="45" spans="1:15" ht="10.5" customHeight="1" x14ac:dyDescent="0.25">
      <c r="A45" s="114"/>
      <c r="B45" s="230"/>
      <c r="C45" s="94"/>
      <c r="D45" s="266"/>
      <c r="E45" s="266"/>
      <c r="F45" s="266"/>
      <c r="G45" s="266"/>
      <c r="H45" s="266"/>
      <c r="I45" s="279"/>
    </row>
    <row r="46" spans="1:15" ht="12" customHeight="1" x14ac:dyDescent="0.25">
      <c r="A46" s="114"/>
      <c r="B46" s="230"/>
      <c r="C46" s="280"/>
      <c r="D46" s="97"/>
      <c r="E46" s="97"/>
      <c r="F46" s="97"/>
      <c r="G46" s="97"/>
      <c r="H46" s="97"/>
      <c r="I46" s="96"/>
    </row>
    <row r="47" spans="1:15" ht="12" customHeight="1" x14ac:dyDescent="0.25">
      <c r="A47" s="114"/>
      <c r="B47" s="230"/>
      <c r="C47" s="100"/>
      <c r="D47" s="102"/>
      <c r="E47" s="102"/>
      <c r="F47" s="102"/>
      <c r="G47" s="102"/>
      <c r="H47" s="102"/>
      <c r="I47" s="101"/>
    </row>
    <row r="48" spans="1:15" ht="11.25" customHeight="1" x14ac:dyDescent="0.25">
      <c r="A48" s="114"/>
      <c r="B48" s="230"/>
      <c r="C48" s="100"/>
      <c r="D48" s="266"/>
      <c r="E48" s="266"/>
      <c r="F48" s="266"/>
      <c r="G48" s="266"/>
      <c r="H48" s="266"/>
      <c r="I48" s="257"/>
    </row>
    <row r="49" spans="1:9" ht="11.25" customHeight="1" x14ac:dyDescent="0.25">
      <c r="A49" s="440"/>
      <c r="B49" s="445"/>
      <c r="C49" s="204"/>
      <c r="D49" s="206"/>
      <c r="E49" s="206"/>
      <c r="F49" s="206"/>
      <c r="G49" s="206"/>
      <c r="H49" s="206"/>
      <c r="I49" s="205"/>
    </row>
    <row r="50" spans="1:9" x14ac:dyDescent="0.25">
      <c r="C50" s="70"/>
      <c r="I50" s="70"/>
    </row>
    <row r="51" spans="1:9" x14ac:dyDescent="0.25">
      <c r="C51" s="70"/>
      <c r="I51" s="70"/>
    </row>
    <row r="52" spans="1:9" x14ac:dyDescent="0.25">
      <c r="C52" s="70"/>
      <c r="I52" s="70"/>
    </row>
    <row r="53" spans="1:9" x14ac:dyDescent="0.25">
      <c r="C53" s="70"/>
      <c r="D53" s="206"/>
      <c r="E53" s="206"/>
      <c r="F53" s="206"/>
      <c r="G53" s="206"/>
      <c r="H53" s="206"/>
      <c r="I53" s="205"/>
    </row>
  </sheetData>
  <mergeCells count="9">
    <mergeCell ref="C38:I38"/>
    <mergeCell ref="C39:I39"/>
    <mergeCell ref="A2:A37"/>
    <mergeCell ref="C2:I2"/>
    <mergeCell ref="C3:H3"/>
    <mergeCell ref="C5:C8"/>
    <mergeCell ref="D5:H6"/>
    <mergeCell ref="C33:I34"/>
    <mergeCell ref="C36:I37"/>
  </mergeCells>
  <pageMargins left="0.39370078740157483" right="0.39370078740157483" top="0.39370078740157483" bottom="0.39370078740157483" header="0.31496062992125984" footer="0.31496062992125984"/>
  <pageSetup paperSize="9"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FF00"/>
  </sheetPr>
  <dimension ref="A1:S51"/>
  <sheetViews>
    <sheetView view="pageBreakPreview" topLeftCell="A10" zoomScale="80" zoomScaleNormal="70" zoomScaleSheetLayoutView="80" workbookViewId="0">
      <selection activeCell="H38" sqref="H38"/>
    </sheetView>
  </sheetViews>
  <sheetFormatPr defaultColWidth="20.6640625" defaultRowHeight="13.2" x14ac:dyDescent="0.25"/>
  <cols>
    <col min="1" max="1" width="2.6640625" style="10" customWidth="1"/>
    <col min="2" max="2" width="26.6640625" style="7" customWidth="1"/>
    <col min="3" max="7" width="13.6640625" style="7" customWidth="1"/>
    <col min="8" max="8" width="8.6640625" style="7" customWidth="1"/>
    <col min="9" max="13" width="13.664062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A1" s="232"/>
      <c r="B1" s="202"/>
      <c r="C1" s="202"/>
      <c r="D1" s="202"/>
      <c r="E1" s="202"/>
      <c r="F1" s="202"/>
      <c r="G1" s="202"/>
      <c r="H1" s="202"/>
      <c r="I1" s="71"/>
      <c r="J1" s="71"/>
      <c r="K1" s="71"/>
      <c r="L1" s="71"/>
      <c r="M1" s="71"/>
      <c r="N1" s="237"/>
      <c r="O1" s="71"/>
      <c r="P1" s="71"/>
    </row>
    <row r="2" spans="1:19" ht="15" customHeight="1" x14ac:dyDescent="0.25">
      <c r="A2" s="629"/>
      <c r="B2" s="613" t="s">
        <v>163</v>
      </c>
      <c r="C2" s="613"/>
      <c r="D2" s="613"/>
      <c r="E2" s="613"/>
      <c r="F2" s="613"/>
      <c r="G2" s="613"/>
      <c r="H2" s="613"/>
      <c r="I2" s="613"/>
      <c r="J2" s="613"/>
      <c r="K2" s="613"/>
      <c r="L2" s="613"/>
      <c r="M2" s="613"/>
      <c r="N2" s="75"/>
      <c r="O2" s="75"/>
      <c r="P2" s="75"/>
    </row>
    <row r="3" spans="1:19" ht="15" customHeight="1" x14ac:dyDescent="0.25">
      <c r="A3" s="629"/>
      <c r="B3" s="618" t="s">
        <v>164</v>
      </c>
      <c r="C3" s="618"/>
      <c r="D3" s="618"/>
      <c r="E3" s="618"/>
      <c r="F3" s="618"/>
      <c r="G3" s="618"/>
      <c r="H3" s="618"/>
      <c r="I3" s="618"/>
      <c r="J3" s="618"/>
      <c r="K3" s="618"/>
      <c r="L3" s="618"/>
      <c r="M3" s="618"/>
      <c r="N3" s="75"/>
      <c r="O3" s="75"/>
      <c r="P3" s="75"/>
    </row>
    <row r="4" spans="1:19" ht="12" customHeight="1" thickBot="1" x14ac:dyDescent="0.3">
      <c r="A4" s="629"/>
      <c r="B4" s="166"/>
      <c r="C4" s="166"/>
      <c r="D4" s="166"/>
      <c r="E4" s="166"/>
      <c r="F4" s="166"/>
      <c r="G4" s="166"/>
      <c r="H4" s="166"/>
      <c r="I4" s="167"/>
      <c r="J4" s="167"/>
      <c r="K4" s="167"/>
      <c r="L4" s="167"/>
      <c r="M4" s="167"/>
      <c r="N4" s="76"/>
      <c r="O4" s="76"/>
      <c r="P4" s="76"/>
    </row>
    <row r="5" spans="1:19" ht="21.9" customHeight="1" x14ac:dyDescent="0.3">
      <c r="A5" s="629"/>
      <c r="B5" s="615" t="s">
        <v>36</v>
      </c>
      <c r="C5" s="644">
        <v>2021</v>
      </c>
      <c r="D5" s="644"/>
      <c r="E5" s="644"/>
      <c r="F5" s="644"/>
      <c r="G5" s="644"/>
      <c r="H5" s="644"/>
      <c r="I5" s="644"/>
      <c r="J5" s="644"/>
      <c r="K5" s="644"/>
      <c r="L5" s="644"/>
      <c r="M5" s="644"/>
      <c r="N5" s="77"/>
      <c r="O5" s="77"/>
      <c r="P5" s="76"/>
      <c r="Q5" s="38"/>
      <c r="R5" s="37"/>
      <c r="S5" s="37"/>
    </row>
    <row r="6" spans="1:19" ht="18" customHeight="1" x14ac:dyDescent="0.3">
      <c r="A6" s="629"/>
      <c r="B6" s="625"/>
      <c r="C6" s="632" t="s">
        <v>57</v>
      </c>
      <c r="D6" s="658"/>
      <c r="E6" s="658"/>
      <c r="F6" s="658"/>
      <c r="G6" s="658"/>
      <c r="H6" s="170"/>
      <c r="I6" s="659" t="s">
        <v>58</v>
      </c>
      <c r="J6" s="659"/>
      <c r="K6" s="659"/>
      <c r="L6" s="659"/>
      <c r="M6" s="659"/>
      <c r="N6" s="77"/>
      <c r="O6" s="77"/>
      <c r="P6" s="76"/>
      <c r="Q6" s="38"/>
      <c r="R6" s="37"/>
      <c r="S6" s="37"/>
    </row>
    <row r="7" spans="1:19" ht="18" customHeight="1" x14ac:dyDescent="0.3">
      <c r="A7" s="629"/>
      <c r="B7" s="625"/>
      <c r="C7" s="633"/>
      <c r="D7" s="610"/>
      <c r="E7" s="610"/>
      <c r="F7" s="610"/>
      <c r="G7" s="610"/>
      <c r="H7" s="170"/>
      <c r="I7" s="612"/>
      <c r="J7" s="612"/>
      <c r="K7" s="612"/>
      <c r="L7" s="612"/>
      <c r="M7" s="612"/>
      <c r="N7" s="77"/>
      <c r="O7" s="77"/>
      <c r="P7" s="76"/>
      <c r="Q7" s="38"/>
      <c r="R7" s="37"/>
      <c r="S7" s="37"/>
    </row>
    <row r="8" spans="1:19" s="5" customFormat="1" ht="18" customHeight="1" x14ac:dyDescent="0.3">
      <c r="A8" s="629"/>
      <c r="B8" s="625"/>
      <c r="C8" s="411" t="s">
        <v>17</v>
      </c>
      <c r="D8" s="171" t="s">
        <v>19</v>
      </c>
      <c r="E8" s="171" t="s">
        <v>20</v>
      </c>
      <c r="F8" s="171" t="s">
        <v>22</v>
      </c>
      <c r="G8" s="172" t="s">
        <v>24</v>
      </c>
      <c r="H8" s="172"/>
      <c r="I8" s="411" t="s">
        <v>17</v>
      </c>
      <c r="J8" s="171" t="s">
        <v>19</v>
      </c>
      <c r="K8" s="171" t="s">
        <v>20</v>
      </c>
      <c r="L8" s="171" t="s">
        <v>22</v>
      </c>
      <c r="M8" s="172" t="s">
        <v>24</v>
      </c>
      <c r="N8" s="77"/>
      <c r="O8" s="77"/>
      <c r="P8" s="351"/>
      <c r="Q8" s="37"/>
      <c r="R8" s="37"/>
      <c r="S8" s="37"/>
    </row>
    <row r="9" spans="1:19" s="5" customFormat="1" ht="18" customHeight="1" thickBot="1" x14ac:dyDescent="0.35">
      <c r="A9" s="629"/>
      <c r="B9" s="626"/>
      <c r="C9" s="174" t="s">
        <v>18</v>
      </c>
      <c r="D9" s="175"/>
      <c r="E9" s="431" t="s">
        <v>21</v>
      </c>
      <c r="F9" s="431" t="s">
        <v>23</v>
      </c>
      <c r="G9" s="431" t="s">
        <v>25</v>
      </c>
      <c r="H9" s="176"/>
      <c r="I9" s="174" t="s">
        <v>18</v>
      </c>
      <c r="J9" s="177"/>
      <c r="K9" s="431" t="s">
        <v>21</v>
      </c>
      <c r="L9" s="431" t="s">
        <v>23</v>
      </c>
      <c r="M9" s="431" t="s">
        <v>25</v>
      </c>
      <c r="N9" s="160"/>
      <c r="O9" s="77"/>
      <c r="P9" s="351"/>
      <c r="Q9" s="37"/>
      <c r="R9" s="37"/>
      <c r="S9" s="37"/>
    </row>
    <row r="10" spans="1:19" s="5" customFormat="1" ht="15" customHeight="1" x14ac:dyDescent="0.25">
      <c r="A10" s="629"/>
      <c r="B10" s="197"/>
      <c r="C10" s="426"/>
      <c r="D10" s="426"/>
      <c r="E10" s="426"/>
      <c r="F10" s="426"/>
      <c r="G10" s="426"/>
      <c r="H10" s="426"/>
      <c r="I10" s="172"/>
      <c r="J10" s="172"/>
      <c r="K10" s="172"/>
      <c r="L10" s="172"/>
      <c r="M10" s="172"/>
      <c r="N10" s="108"/>
      <c r="O10" s="108"/>
      <c r="P10" s="108"/>
    </row>
    <row r="11" spans="1:19" s="33" customFormat="1" ht="21.9" customHeight="1" x14ac:dyDescent="0.25">
      <c r="A11" s="629"/>
      <c r="B11" s="182" t="s">
        <v>0</v>
      </c>
      <c r="C11" s="183">
        <v>7785</v>
      </c>
      <c r="D11" s="183">
        <v>5134</v>
      </c>
      <c r="E11" s="183">
        <v>1672</v>
      </c>
      <c r="F11" s="184">
        <v>932</v>
      </c>
      <c r="G11" s="184">
        <v>47</v>
      </c>
      <c r="H11" s="185"/>
      <c r="I11" s="183">
        <v>4789</v>
      </c>
      <c r="J11" s="183">
        <v>1580</v>
      </c>
      <c r="K11" s="183">
        <v>2445</v>
      </c>
      <c r="L11" s="184">
        <v>692</v>
      </c>
      <c r="M11" s="184">
        <v>72</v>
      </c>
      <c r="N11" s="67"/>
      <c r="O11" s="67"/>
      <c r="P11" s="67"/>
    </row>
    <row r="12" spans="1:19" s="33" customFormat="1" ht="15" customHeight="1" x14ac:dyDescent="0.25">
      <c r="A12" s="629"/>
      <c r="B12" s="199"/>
      <c r="C12" s="200"/>
      <c r="D12" s="200"/>
      <c r="E12" s="200"/>
      <c r="F12" s="201"/>
      <c r="G12" s="201"/>
      <c r="H12" s="430"/>
      <c r="I12" s="200"/>
      <c r="J12" s="200"/>
      <c r="K12" s="200"/>
      <c r="L12" s="201"/>
      <c r="M12" s="201"/>
      <c r="N12" s="67"/>
      <c r="O12" s="67"/>
      <c r="P12" s="67"/>
    </row>
    <row r="13" spans="1:19" s="33" customFormat="1" ht="15" customHeight="1" x14ac:dyDescent="0.25">
      <c r="A13" s="629"/>
      <c r="B13" s="182"/>
      <c r="C13" s="183"/>
      <c r="D13" s="183"/>
      <c r="E13" s="183"/>
      <c r="F13" s="184"/>
      <c r="G13" s="184"/>
      <c r="H13" s="185"/>
      <c r="I13" s="183"/>
      <c r="J13" s="183"/>
      <c r="K13" s="183"/>
      <c r="L13" s="184"/>
      <c r="M13" s="184"/>
      <c r="N13" s="67"/>
      <c r="O13" s="67"/>
      <c r="P13" s="67"/>
    </row>
    <row r="14" spans="1:19" s="33" customFormat="1" ht="21.9" customHeight="1" x14ac:dyDescent="0.25">
      <c r="A14" s="629"/>
      <c r="B14" s="508" t="s">
        <v>1</v>
      </c>
      <c r="C14" s="189">
        <v>701</v>
      </c>
      <c r="D14" s="189">
        <v>442</v>
      </c>
      <c r="E14" s="189">
        <v>177</v>
      </c>
      <c r="F14" s="189">
        <v>80</v>
      </c>
      <c r="G14" s="189">
        <v>2</v>
      </c>
      <c r="H14" s="185"/>
      <c r="I14" s="189">
        <v>563</v>
      </c>
      <c r="J14" s="189">
        <v>179</v>
      </c>
      <c r="K14" s="189">
        <v>305</v>
      </c>
      <c r="L14" s="189">
        <v>72</v>
      </c>
      <c r="M14" s="189">
        <v>7</v>
      </c>
      <c r="N14" s="67"/>
      <c r="O14" s="67"/>
      <c r="P14" s="67"/>
    </row>
    <row r="15" spans="1:19" s="33" customFormat="1" ht="21.9" customHeight="1" x14ac:dyDescent="0.25">
      <c r="A15" s="629"/>
      <c r="B15" s="508" t="s">
        <v>2</v>
      </c>
      <c r="C15" s="189">
        <v>497</v>
      </c>
      <c r="D15" s="189">
        <v>316</v>
      </c>
      <c r="E15" s="189">
        <v>116</v>
      </c>
      <c r="F15" s="189">
        <v>62</v>
      </c>
      <c r="G15" s="189">
        <v>3</v>
      </c>
      <c r="H15" s="185"/>
      <c r="I15" s="189">
        <v>182</v>
      </c>
      <c r="J15" s="189">
        <v>98</v>
      </c>
      <c r="K15" s="189">
        <v>63</v>
      </c>
      <c r="L15" s="189">
        <v>19</v>
      </c>
      <c r="M15" s="189">
        <v>2</v>
      </c>
      <c r="N15" s="66"/>
      <c r="O15" s="66"/>
      <c r="P15" s="66"/>
    </row>
    <row r="16" spans="1:19" s="33" customFormat="1" ht="21.9" customHeight="1" x14ac:dyDescent="0.25">
      <c r="A16" s="629"/>
      <c r="B16" s="508" t="s">
        <v>3</v>
      </c>
      <c r="C16" s="189">
        <v>684</v>
      </c>
      <c r="D16" s="189">
        <v>628</v>
      </c>
      <c r="E16" s="189">
        <v>30</v>
      </c>
      <c r="F16" s="189">
        <v>23</v>
      </c>
      <c r="G16" s="189">
        <v>3</v>
      </c>
      <c r="H16" s="190"/>
      <c r="I16" s="189">
        <v>101</v>
      </c>
      <c r="J16" s="189">
        <v>87</v>
      </c>
      <c r="K16" s="189">
        <v>8</v>
      </c>
      <c r="L16" s="189">
        <v>2</v>
      </c>
      <c r="M16" s="189">
        <v>4</v>
      </c>
      <c r="N16" s="68"/>
      <c r="O16" s="68"/>
      <c r="P16" s="68"/>
    </row>
    <row r="17" spans="1:16" s="33" customFormat="1" ht="21.9" customHeight="1" x14ac:dyDescent="0.25">
      <c r="A17" s="629"/>
      <c r="B17" s="508" t="s">
        <v>4</v>
      </c>
      <c r="C17" s="189">
        <v>339</v>
      </c>
      <c r="D17" s="189">
        <v>198</v>
      </c>
      <c r="E17" s="189">
        <v>98</v>
      </c>
      <c r="F17" s="189">
        <v>43</v>
      </c>
      <c r="G17" s="189">
        <v>0</v>
      </c>
      <c r="H17" s="185"/>
      <c r="I17" s="189">
        <v>147</v>
      </c>
      <c r="J17" s="189">
        <v>57</v>
      </c>
      <c r="K17" s="189">
        <v>65</v>
      </c>
      <c r="L17" s="189">
        <v>23</v>
      </c>
      <c r="M17" s="189">
        <v>2</v>
      </c>
      <c r="N17" s="68"/>
      <c r="O17" s="68"/>
      <c r="P17" s="68"/>
    </row>
    <row r="18" spans="1:16" s="33" customFormat="1" ht="21.9" customHeight="1" x14ac:dyDescent="0.25">
      <c r="A18" s="629"/>
      <c r="B18" s="508" t="s">
        <v>5</v>
      </c>
      <c r="C18" s="189">
        <v>476</v>
      </c>
      <c r="D18" s="189">
        <v>291</v>
      </c>
      <c r="E18" s="189">
        <v>94</v>
      </c>
      <c r="F18" s="189">
        <v>86</v>
      </c>
      <c r="G18" s="189">
        <v>5</v>
      </c>
      <c r="H18" s="185"/>
      <c r="I18" s="189">
        <v>134</v>
      </c>
      <c r="J18" s="189">
        <v>44</v>
      </c>
      <c r="K18" s="189">
        <v>59</v>
      </c>
      <c r="L18" s="189">
        <v>30</v>
      </c>
      <c r="M18" s="189">
        <v>1</v>
      </c>
      <c r="N18" s="68"/>
      <c r="O18" s="68"/>
      <c r="P18" s="68"/>
    </row>
    <row r="19" spans="1:16" s="33" customFormat="1" ht="21.9" customHeight="1" x14ac:dyDescent="0.25">
      <c r="A19" s="629"/>
      <c r="B19" s="508" t="s">
        <v>6</v>
      </c>
      <c r="C19" s="189">
        <v>630</v>
      </c>
      <c r="D19" s="189">
        <v>460</v>
      </c>
      <c r="E19" s="189">
        <v>77</v>
      </c>
      <c r="F19" s="189">
        <v>90</v>
      </c>
      <c r="G19" s="189">
        <v>3</v>
      </c>
      <c r="H19" s="185"/>
      <c r="I19" s="189">
        <v>118</v>
      </c>
      <c r="J19" s="189">
        <v>60</v>
      </c>
      <c r="K19" s="189">
        <v>44</v>
      </c>
      <c r="L19" s="189">
        <v>13</v>
      </c>
      <c r="M19" s="189">
        <v>1</v>
      </c>
      <c r="N19" s="68"/>
      <c r="O19" s="68"/>
      <c r="P19" s="68"/>
    </row>
    <row r="20" spans="1:16" s="33" customFormat="1" ht="21.9" customHeight="1" x14ac:dyDescent="0.25">
      <c r="A20" s="629"/>
      <c r="B20" s="508" t="s">
        <v>7</v>
      </c>
      <c r="C20" s="189">
        <v>438</v>
      </c>
      <c r="D20" s="189">
        <v>186</v>
      </c>
      <c r="E20" s="189">
        <v>175</v>
      </c>
      <c r="F20" s="189">
        <v>76</v>
      </c>
      <c r="G20" s="189">
        <v>1</v>
      </c>
      <c r="H20" s="185"/>
      <c r="I20" s="189">
        <v>328</v>
      </c>
      <c r="J20" s="189">
        <v>49</v>
      </c>
      <c r="K20" s="189">
        <v>247</v>
      </c>
      <c r="L20" s="189">
        <v>30</v>
      </c>
      <c r="M20" s="189">
        <v>2</v>
      </c>
      <c r="N20" s="68"/>
      <c r="O20" s="68"/>
      <c r="P20" s="68"/>
    </row>
    <row r="21" spans="1:16" s="33" customFormat="1" ht="21.9" customHeight="1" x14ac:dyDescent="0.25">
      <c r="A21" s="629"/>
      <c r="B21" s="508" t="s">
        <v>8</v>
      </c>
      <c r="C21" s="189">
        <v>564</v>
      </c>
      <c r="D21" s="189">
        <v>321</v>
      </c>
      <c r="E21" s="189">
        <v>121</v>
      </c>
      <c r="F21" s="189">
        <v>120</v>
      </c>
      <c r="G21" s="189">
        <v>2</v>
      </c>
      <c r="H21" s="185"/>
      <c r="I21" s="189">
        <v>244</v>
      </c>
      <c r="J21" s="189">
        <v>54</v>
      </c>
      <c r="K21" s="189">
        <v>146</v>
      </c>
      <c r="L21" s="189">
        <v>39</v>
      </c>
      <c r="M21" s="189">
        <v>5</v>
      </c>
      <c r="N21" s="66"/>
      <c r="O21" s="66"/>
      <c r="P21" s="66"/>
    </row>
    <row r="22" spans="1:16" s="33" customFormat="1" ht="21.9" customHeight="1" x14ac:dyDescent="0.25">
      <c r="A22" s="629"/>
      <c r="B22" s="508" t="s">
        <v>9</v>
      </c>
      <c r="C22" s="189">
        <v>145</v>
      </c>
      <c r="D22" s="189">
        <v>109</v>
      </c>
      <c r="E22" s="189">
        <v>23</v>
      </c>
      <c r="F22" s="189">
        <v>12</v>
      </c>
      <c r="G22" s="189">
        <v>1</v>
      </c>
      <c r="H22" s="185"/>
      <c r="I22" s="189">
        <v>22</v>
      </c>
      <c r="J22" s="189">
        <v>12</v>
      </c>
      <c r="K22" s="189">
        <v>10</v>
      </c>
      <c r="L22" s="189">
        <v>0</v>
      </c>
      <c r="M22" s="189">
        <v>0</v>
      </c>
      <c r="N22" s="68"/>
      <c r="O22" s="68"/>
      <c r="P22" s="68"/>
    </row>
    <row r="23" spans="1:16" s="33" customFormat="1" ht="21.9" customHeight="1" x14ac:dyDescent="0.25">
      <c r="A23" s="629"/>
      <c r="B23" s="508" t="s">
        <v>10</v>
      </c>
      <c r="C23" s="189">
        <v>940</v>
      </c>
      <c r="D23" s="189">
        <v>662</v>
      </c>
      <c r="E23" s="189">
        <v>149</v>
      </c>
      <c r="F23" s="189">
        <v>121</v>
      </c>
      <c r="G23" s="189">
        <v>8</v>
      </c>
      <c r="H23" s="185"/>
      <c r="I23" s="192">
        <v>1587</v>
      </c>
      <c r="J23" s="189">
        <v>568</v>
      </c>
      <c r="K23" s="189">
        <v>714</v>
      </c>
      <c r="L23" s="189">
        <v>285</v>
      </c>
      <c r="M23" s="189">
        <v>20</v>
      </c>
      <c r="N23" s="68"/>
      <c r="O23" s="68"/>
      <c r="P23" s="68"/>
    </row>
    <row r="24" spans="1:16" s="33" customFormat="1" ht="21.9" customHeight="1" x14ac:dyDescent="0.25">
      <c r="A24" s="629"/>
      <c r="B24" s="508" t="s">
        <v>11</v>
      </c>
      <c r="C24" s="189">
        <v>550</v>
      </c>
      <c r="D24" s="189">
        <v>502</v>
      </c>
      <c r="E24" s="189">
        <v>25</v>
      </c>
      <c r="F24" s="189">
        <v>22</v>
      </c>
      <c r="G24" s="189">
        <v>1</v>
      </c>
      <c r="H24" s="185"/>
      <c r="I24" s="189">
        <v>80</v>
      </c>
      <c r="J24" s="189">
        <v>71</v>
      </c>
      <c r="K24" s="189">
        <v>7</v>
      </c>
      <c r="L24" s="189">
        <v>1</v>
      </c>
      <c r="M24" s="189">
        <v>1</v>
      </c>
      <c r="N24" s="68"/>
      <c r="O24" s="68"/>
      <c r="P24" s="68"/>
    </row>
    <row r="25" spans="1:16" s="33" customFormat="1" ht="21.9" customHeight="1" x14ac:dyDescent="0.25">
      <c r="A25" s="629"/>
      <c r="B25" s="508" t="s">
        <v>12</v>
      </c>
      <c r="C25" s="189">
        <v>453</v>
      </c>
      <c r="D25" s="189">
        <v>258</v>
      </c>
      <c r="E25" s="189">
        <v>144</v>
      </c>
      <c r="F25" s="189">
        <v>42</v>
      </c>
      <c r="G25" s="189">
        <v>9</v>
      </c>
      <c r="H25" s="185"/>
      <c r="I25" s="189">
        <v>222</v>
      </c>
      <c r="J25" s="189">
        <v>58</v>
      </c>
      <c r="K25" s="189">
        <v>137</v>
      </c>
      <c r="L25" s="189">
        <v>16</v>
      </c>
      <c r="M25" s="189">
        <v>11</v>
      </c>
      <c r="N25" s="66"/>
      <c r="O25" s="66"/>
      <c r="P25" s="66"/>
    </row>
    <row r="26" spans="1:16" ht="21.9" customHeight="1" x14ac:dyDescent="0.25">
      <c r="A26" s="629"/>
      <c r="B26" s="508" t="s">
        <v>13</v>
      </c>
      <c r="C26" s="189">
        <v>450</v>
      </c>
      <c r="D26" s="189">
        <v>195</v>
      </c>
      <c r="E26" s="189">
        <v>224</v>
      </c>
      <c r="F26" s="189">
        <v>30</v>
      </c>
      <c r="G26" s="189">
        <v>1</v>
      </c>
      <c r="H26" s="185"/>
      <c r="I26" s="189">
        <v>173</v>
      </c>
      <c r="J26" s="189">
        <v>27</v>
      </c>
      <c r="K26" s="189">
        <v>142</v>
      </c>
      <c r="L26" s="189">
        <v>3</v>
      </c>
      <c r="M26" s="189">
        <v>1</v>
      </c>
      <c r="N26" s="69"/>
      <c r="O26" s="69"/>
      <c r="P26" s="69"/>
    </row>
    <row r="27" spans="1:16" ht="21.9" customHeight="1" x14ac:dyDescent="0.25">
      <c r="A27" s="629"/>
      <c r="B27" s="508" t="s">
        <v>14</v>
      </c>
      <c r="C27" s="189">
        <v>772</v>
      </c>
      <c r="D27" s="189">
        <v>460</v>
      </c>
      <c r="E27" s="189">
        <v>197</v>
      </c>
      <c r="F27" s="189">
        <v>108</v>
      </c>
      <c r="G27" s="189">
        <v>7</v>
      </c>
      <c r="H27" s="185"/>
      <c r="I27" s="189">
        <v>863</v>
      </c>
      <c r="J27" s="189">
        <v>197</v>
      </c>
      <c r="K27" s="189">
        <v>494</v>
      </c>
      <c r="L27" s="189">
        <v>157</v>
      </c>
      <c r="M27" s="189">
        <v>15</v>
      </c>
      <c r="N27" s="69"/>
      <c r="O27" s="69"/>
      <c r="P27" s="69"/>
    </row>
    <row r="28" spans="1:16" ht="21.9" customHeight="1" x14ac:dyDescent="0.25">
      <c r="A28" s="629"/>
      <c r="B28" s="508" t="s">
        <v>15</v>
      </c>
      <c r="C28" s="189">
        <v>31</v>
      </c>
      <c r="D28" s="189">
        <v>14</v>
      </c>
      <c r="E28" s="189">
        <v>10</v>
      </c>
      <c r="F28" s="189">
        <v>6</v>
      </c>
      <c r="G28" s="189">
        <v>1</v>
      </c>
      <c r="H28" s="185"/>
      <c r="I28" s="189">
        <v>4</v>
      </c>
      <c r="J28" s="189">
        <v>3</v>
      </c>
      <c r="K28" s="189">
        <v>1</v>
      </c>
      <c r="L28" s="189">
        <v>0</v>
      </c>
      <c r="M28" s="189">
        <v>0</v>
      </c>
      <c r="N28" s="69"/>
      <c r="O28" s="69"/>
      <c r="P28" s="69"/>
    </row>
    <row r="29" spans="1:16" ht="21.9" customHeight="1" x14ac:dyDescent="0.25">
      <c r="A29" s="629"/>
      <c r="B29" s="278" t="s">
        <v>16</v>
      </c>
      <c r="C29" s="194">
        <v>115</v>
      </c>
      <c r="D29" s="194">
        <v>92</v>
      </c>
      <c r="E29" s="194">
        <v>12</v>
      </c>
      <c r="F29" s="194">
        <v>11</v>
      </c>
      <c r="G29" s="194">
        <v>0</v>
      </c>
      <c r="H29" s="185"/>
      <c r="I29" s="194">
        <v>21</v>
      </c>
      <c r="J29" s="194">
        <v>16</v>
      </c>
      <c r="K29" s="194">
        <v>3</v>
      </c>
      <c r="L29" s="194">
        <v>2</v>
      </c>
      <c r="M29" s="194">
        <v>0</v>
      </c>
      <c r="N29" s="69"/>
      <c r="O29" s="69"/>
      <c r="P29" s="69"/>
    </row>
    <row r="30" spans="1:16" ht="17.25" customHeight="1" thickBot="1" x14ac:dyDescent="0.3">
      <c r="A30" s="629"/>
      <c r="B30" s="195"/>
      <c r="C30" s="162"/>
      <c r="D30" s="162"/>
      <c r="E30" s="162"/>
      <c r="F30" s="162"/>
      <c r="G30" s="162"/>
      <c r="H30" s="187"/>
      <c r="I30" s="162"/>
      <c r="J30" s="162"/>
      <c r="K30" s="162"/>
      <c r="L30" s="162"/>
      <c r="M30" s="162"/>
      <c r="N30" s="69"/>
      <c r="O30" s="69"/>
      <c r="P30" s="69"/>
    </row>
    <row r="31" spans="1:16" ht="12" customHeight="1" x14ac:dyDescent="0.25">
      <c r="A31" s="629"/>
      <c r="B31" s="109"/>
      <c r="C31" s="109"/>
      <c r="D31" s="109"/>
      <c r="E31" s="109"/>
      <c r="F31" s="109"/>
      <c r="G31" s="109"/>
      <c r="H31" s="109"/>
      <c r="I31" s="173"/>
      <c r="J31" s="173"/>
      <c r="K31" s="173"/>
      <c r="L31" s="173"/>
      <c r="M31" s="173"/>
      <c r="N31" s="78"/>
      <c r="O31" s="78"/>
      <c r="P31" s="78"/>
    </row>
    <row r="32" spans="1:16" ht="31.5" customHeight="1" x14ac:dyDescent="0.25">
      <c r="A32" s="629"/>
      <c r="B32" s="627" t="s">
        <v>51</v>
      </c>
      <c r="C32" s="627"/>
      <c r="D32" s="627"/>
      <c r="E32" s="627"/>
      <c r="F32" s="627"/>
      <c r="G32" s="627"/>
      <c r="H32" s="627"/>
      <c r="I32" s="627"/>
      <c r="J32" s="627"/>
      <c r="K32" s="627"/>
      <c r="L32" s="627"/>
      <c r="M32" s="627"/>
      <c r="N32" s="627"/>
      <c r="O32" s="627"/>
      <c r="P32" s="627"/>
    </row>
    <row r="33" spans="1:16" ht="15" customHeight="1" x14ac:dyDescent="0.25">
      <c r="A33" s="629"/>
      <c r="B33" s="421"/>
      <c r="C33" s="421"/>
      <c r="D33" s="421"/>
      <c r="E33" s="421"/>
      <c r="F33" s="421"/>
      <c r="G33" s="421"/>
      <c r="H33" s="421"/>
      <c r="I33" s="421"/>
      <c r="J33" s="421"/>
      <c r="K33" s="421"/>
      <c r="L33" s="421"/>
      <c r="M33" s="421"/>
      <c r="N33" s="350"/>
      <c r="O33" s="350"/>
      <c r="P33" s="350"/>
    </row>
    <row r="34" spans="1:16" ht="27.75" customHeight="1" x14ac:dyDescent="0.25">
      <c r="A34" s="629"/>
      <c r="B34" s="630" t="s">
        <v>78</v>
      </c>
      <c r="C34" s="630"/>
      <c r="D34" s="630"/>
      <c r="E34" s="630"/>
      <c r="F34" s="630"/>
      <c r="G34" s="630"/>
      <c r="H34" s="630"/>
      <c r="I34" s="630"/>
      <c r="J34" s="630"/>
      <c r="K34" s="630"/>
      <c r="L34" s="630"/>
      <c r="M34" s="630"/>
      <c r="N34" s="630"/>
      <c r="O34" s="71"/>
      <c r="P34" s="71"/>
    </row>
    <row r="35" spans="1:16" ht="4.95" customHeight="1" x14ac:dyDescent="0.25">
      <c r="A35" s="629"/>
      <c r="B35" s="630"/>
      <c r="C35" s="630"/>
      <c r="D35" s="630"/>
      <c r="E35" s="630"/>
      <c r="F35" s="630"/>
      <c r="G35" s="630"/>
      <c r="H35" s="630"/>
      <c r="I35" s="630"/>
      <c r="J35" s="630"/>
      <c r="K35" s="630"/>
      <c r="L35" s="630"/>
      <c r="M35" s="630"/>
      <c r="N35" s="630"/>
      <c r="O35" s="79"/>
      <c r="P35" s="79"/>
    </row>
    <row r="36" spans="1:16" ht="24.9" customHeight="1" x14ac:dyDescent="0.25">
      <c r="A36" s="115"/>
      <c r="B36" s="638"/>
      <c r="C36" s="638"/>
      <c r="D36" s="638"/>
      <c r="E36" s="638"/>
      <c r="F36" s="638"/>
      <c r="G36" s="638"/>
      <c r="H36" s="638"/>
      <c r="I36" s="638"/>
      <c r="J36" s="638"/>
      <c r="K36" s="638"/>
      <c r="L36" s="638"/>
      <c r="M36" s="638"/>
      <c r="N36" s="638"/>
      <c r="O36" s="638"/>
      <c r="P36" s="638"/>
    </row>
    <row r="37" spans="1:16" ht="24.9" customHeight="1" x14ac:dyDescent="0.3">
      <c r="A37" s="115"/>
      <c r="B37" s="631"/>
      <c r="C37" s="631"/>
      <c r="D37" s="631"/>
      <c r="E37" s="631"/>
      <c r="F37" s="631"/>
      <c r="G37" s="631"/>
      <c r="H37" s="631"/>
      <c r="I37" s="631"/>
      <c r="J37" s="631"/>
      <c r="K37" s="631"/>
      <c r="L37" s="631"/>
      <c r="M37" s="631"/>
      <c r="N37" s="631"/>
      <c r="O37" s="631"/>
      <c r="P37" s="631"/>
    </row>
    <row r="38" spans="1:16" ht="16.5" customHeight="1" x14ac:dyDescent="0.25">
      <c r="A38" s="115"/>
      <c r="B38" s="461"/>
      <c r="C38" s="461"/>
      <c r="D38" s="461"/>
      <c r="E38" s="461"/>
      <c r="F38" s="461"/>
      <c r="G38" s="461"/>
      <c r="H38" s="461"/>
      <c r="I38" s="462"/>
      <c r="J38" s="462"/>
      <c r="K38" s="462"/>
      <c r="L38" s="462"/>
      <c r="M38" s="458"/>
      <c r="N38" s="53"/>
      <c r="O38" s="53"/>
      <c r="P38" s="53"/>
    </row>
    <row r="39" spans="1:16" ht="20.100000000000001" customHeight="1" x14ac:dyDescent="0.25">
      <c r="A39" s="115"/>
      <c r="B39" s="463"/>
      <c r="C39" s="464"/>
      <c r="D39" s="464"/>
      <c r="E39" s="464"/>
      <c r="F39" s="464"/>
      <c r="G39" s="464"/>
      <c r="H39" s="464"/>
      <c r="I39" s="465"/>
      <c r="J39" s="465"/>
      <c r="K39" s="465"/>
      <c r="L39" s="465"/>
      <c r="M39" s="458"/>
      <c r="N39" s="54"/>
      <c r="O39" s="18"/>
      <c r="P39" s="18"/>
    </row>
    <row r="40" spans="1:16" s="4" customFormat="1" ht="12" customHeight="1" x14ac:dyDescent="0.25">
      <c r="A40" s="115"/>
      <c r="B40" s="466"/>
      <c r="I40" s="467"/>
      <c r="J40" s="467"/>
      <c r="K40" s="467"/>
      <c r="L40" s="467"/>
      <c r="M40" s="467"/>
      <c r="N40" s="35"/>
      <c r="O40" s="34"/>
      <c r="P40" s="34"/>
    </row>
    <row r="41" spans="1:16" ht="3.75" customHeight="1" x14ac:dyDescent="0.25">
      <c r="A41" s="115"/>
      <c r="N41" s="14"/>
      <c r="O41" s="2"/>
      <c r="P41" s="2"/>
    </row>
    <row r="42" spans="1:16" ht="15" customHeight="1" x14ac:dyDescent="0.25">
      <c r="A42" s="115"/>
      <c r="B42" s="20"/>
      <c r="C42" s="450"/>
      <c r="D42" s="450"/>
      <c r="E42" s="450"/>
      <c r="F42" s="450"/>
      <c r="G42" s="450"/>
      <c r="H42" s="450"/>
      <c r="I42" s="451"/>
      <c r="J42" s="451"/>
      <c r="K42" s="451"/>
      <c r="L42" s="451"/>
      <c r="M42" s="451"/>
      <c r="N42" s="22"/>
      <c r="O42" s="2"/>
      <c r="P42" s="2"/>
    </row>
    <row r="43" spans="1:16" ht="10.5" customHeight="1" x14ac:dyDescent="0.25">
      <c r="A43" s="115"/>
      <c r="B43" s="23"/>
      <c r="C43" s="450"/>
      <c r="D43" s="450"/>
      <c r="E43" s="450"/>
      <c r="F43" s="450"/>
      <c r="G43" s="450"/>
      <c r="H43" s="450"/>
      <c r="I43" s="451"/>
      <c r="J43" s="451"/>
      <c r="K43" s="451"/>
      <c r="L43" s="451"/>
      <c r="M43" s="451"/>
      <c r="N43" s="22"/>
      <c r="O43" s="2"/>
      <c r="P43" s="2"/>
    </row>
    <row r="44" spans="1:16" ht="12" customHeight="1" x14ac:dyDescent="0.25">
      <c r="A44" s="115"/>
      <c r="B44" s="452"/>
      <c r="C44" s="25"/>
      <c r="D44" s="25"/>
      <c r="E44" s="25"/>
      <c r="F44" s="25"/>
      <c r="G44" s="25"/>
      <c r="H44" s="25"/>
      <c r="I44" s="46"/>
      <c r="J44" s="46"/>
      <c r="K44" s="46"/>
      <c r="L44" s="46"/>
      <c r="M44" s="46"/>
      <c r="N44" s="26"/>
      <c r="O44" s="12"/>
      <c r="P44" s="12"/>
    </row>
    <row r="45" spans="1:16" ht="12" customHeight="1" x14ac:dyDescent="0.25">
      <c r="A45" s="115"/>
      <c r="B45" s="27"/>
      <c r="C45" s="28"/>
      <c r="D45" s="28"/>
      <c r="E45" s="28"/>
      <c r="F45" s="28"/>
      <c r="G45" s="28"/>
      <c r="H45" s="28"/>
      <c r="I45" s="48"/>
      <c r="J45" s="48"/>
      <c r="K45" s="48"/>
      <c r="L45" s="48"/>
      <c r="M45" s="48"/>
      <c r="N45" s="29"/>
      <c r="O45" s="12"/>
      <c r="P45" s="12"/>
    </row>
    <row r="46" spans="1:16" ht="11.25" customHeight="1" x14ac:dyDescent="0.25">
      <c r="A46" s="115"/>
      <c r="B46" s="27"/>
      <c r="C46" s="453"/>
      <c r="D46" s="453"/>
      <c r="E46" s="453"/>
      <c r="F46" s="453"/>
      <c r="G46" s="453"/>
      <c r="H46" s="453"/>
      <c r="I46" s="451"/>
      <c r="J46" s="451"/>
      <c r="K46" s="451"/>
      <c r="L46" s="451"/>
      <c r="M46" s="451"/>
      <c r="N46" s="31"/>
      <c r="O46" s="13"/>
      <c r="P46" s="13"/>
    </row>
    <row r="47" spans="1:16" ht="11.25" customHeight="1" x14ac:dyDescent="0.25">
      <c r="A47" s="52"/>
      <c r="B47" s="19"/>
      <c r="C47" s="9"/>
      <c r="D47" s="9"/>
      <c r="E47" s="9"/>
      <c r="F47" s="9"/>
      <c r="G47" s="9"/>
      <c r="H47" s="9"/>
      <c r="I47" s="50"/>
      <c r="J47" s="50"/>
      <c r="K47" s="50"/>
      <c r="L47" s="50"/>
      <c r="M47" s="50"/>
      <c r="N47" s="15"/>
      <c r="O47" s="13"/>
      <c r="P47" s="13"/>
    </row>
    <row r="48" spans="1:16" x14ac:dyDescent="0.25">
      <c r="B48" s="1"/>
      <c r="C48" s="1"/>
      <c r="D48" s="1"/>
      <c r="E48" s="1"/>
      <c r="F48" s="1"/>
      <c r="G48" s="1"/>
      <c r="H48" s="1"/>
      <c r="O48" s="1"/>
      <c r="P48" s="1"/>
    </row>
    <row r="49" spans="2:16" x14ac:dyDescent="0.25">
      <c r="B49" s="1"/>
      <c r="C49" s="1"/>
      <c r="D49" s="1"/>
      <c r="E49" s="1"/>
      <c r="F49" s="1"/>
      <c r="G49" s="1"/>
      <c r="H49" s="1"/>
      <c r="O49" s="1"/>
      <c r="P49" s="1"/>
    </row>
    <row r="50" spans="2:16" x14ac:dyDescent="0.25">
      <c r="B50" s="1"/>
      <c r="C50" s="1"/>
      <c r="D50" s="1"/>
      <c r="E50" s="1"/>
      <c r="F50" s="1"/>
      <c r="G50" s="1"/>
      <c r="H50" s="1"/>
      <c r="N50" s="17"/>
      <c r="O50" s="1"/>
      <c r="P50" s="1"/>
    </row>
    <row r="51" spans="2:16" ht="13.8" x14ac:dyDescent="0.25">
      <c r="B51" s="1"/>
      <c r="C51" s="9"/>
      <c r="D51" s="9"/>
      <c r="E51" s="9"/>
      <c r="F51" s="9"/>
      <c r="G51" s="9"/>
      <c r="H51" s="9"/>
      <c r="I51" s="50"/>
      <c r="J51" s="50"/>
      <c r="K51" s="50"/>
      <c r="L51" s="50"/>
      <c r="M51" s="50"/>
      <c r="N51" s="14"/>
      <c r="O51" s="2"/>
      <c r="P51" s="2"/>
    </row>
  </sheetData>
  <mergeCells count="11">
    <mergeCell ref="B34:N35"/>
    <mergeCell ref="B36:P36"/>
    <mergeCell ref="B37:P37"/>
    <mergeCell ref="B2:M2"/>
    <mergeCell ref="A2:A35"/>
    <mergeCell ref="B5:B9"/>
    <mergeCell ref="C5:M5"/>
    <mergeCell ref="C6:G7"/>
    <mergeCell ref="I6:M7"/>
    <mergeCell ref="B32:P32"/>
    <mergeCell ref="B3:M3"/>
  </mergeCells>
  <pageMargins left="0.39370078740157483" right="0.39370078740157483" top="0.39370078740157483" bottom="0.3937007874015748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M55"/>
  <sheetViews>
    <sheetView view="pageBreakPreview" zoomScale="80" zoomScaleNormal="70" zoomScaleSheetLayoutView="80" workbookViewId="0">
      <selection activeCell="E21" sqref="E21"/>
    </sheetView>
  </sheetViews>
  <sheetFormatPr defaultColWidth="20.6640625" defaultRowHeight="13.2" x14ac:dyDescent="0.25"/>
  <cols>
    <col min="1" max="1" width="2.6640625" style="10" customWidth="1"/>
    <col min="2" max="2" width="42.6640625" style="202" customWidth="1"/>
    <col min="3" max="7" width="25.6640625" style="202" customWidth="1"/>
    <col min="8" max="8" width="15.6640625" style="16" customWidth="1"/>
    <col min="9" max="9" width="15.6640625" style="8" customWidth="1"/>
    <col min="10" max="10" width="5.6640625" style="8" customWidth="1"/>
    <col min="11" max="16384" width="20.6640625" style="1"/>
  </cols>
  <sheetData>
    <row r="1" spans="1:13" ht="16.5" customHeight="1" x14ac:dyDescent="0.25"/>
    <row r="2" spans="1:13" ht="15" customHeight="1" x14ac:dyDescent="0.25">
      <c r="A2" s="614"/>
      <c r="B2" s="613" t="s">
        <v>147</v>
      </c>
      <c r="C2" s="613"/>
      <c r="D2" s="613"/>
      <c r="E2" s="613"/>
      <c r="F2" s="613"/>
      <c r="G2" s="613"/>
      <c r="H2" s="165"/>
      <c r="I2" s="165"/>
      <c r="J2" s="165"/>
    </row>
    <row r="3" spans="1:13" ht="15" customHeight="1" x14ac:dyDescent="0.25">
      <c r="A3" s="614"/>
      <c r="B3" s="618" t="s">
        <v>148</v>
      </c>
      <c r="C3" s="618"/>
      <c r="D3" s="618"/>
      <c r="E3" s="618"/>
      <c r="F3" s="618"/>
      <c r="G3" s="618"/>
      <c r="H3" s="165"/>
      <c r="I3" s="165"/>
      <c r="J3" s="165"/>
    </row>
    <row r="4" spans="1:13" ht="12" customHeight="1" thickBot="1" x14ac:dyDescent="0.3">
      <c r="A4" s="614"/>
      <c r="B4" s="166"/>
      <c r="C4" s="166"/>
      <c r="D4" s="166"/>
      <c r="E4" s="166"/>
      <c r="F4" s="166"/>
      <c r="G4" s="166"/>
      <c r="H4" s="166"/>
      <c r="I4" s="166"/>
      <c r="J4" s="166"/>
    </row>
    <row r="5" spans="1:13" ht="18" customHeight="1" x14ac:dyDescent="0.25">
      <c r="A5" s="614"/>
      <c r="B5" s="615" t="s">
        <v>36</v>
      </c>
      <c r="C5" s="609">
        <v>2024</v>
      </c>
      <c r="D5" s="609"/>
      <c r="E5" s="609"/>
      <c r="F5" s="609"/>
      <c r="G5" s="609"/>
      <c r="H5" s="168"/>
      <c r="I5" s="168"/>
      <c r="J5" s="166"/>
      <c r="K5" s="169"/>
      <c r="L5" s="10"/>
      <c r="M5" s="10"/>
    </row>
    <row r="6" spans="1:13" ht="18" customHeight="1" x14ac:dyDescent="0.25">
      <c r="A6" s="614"/>
      <c r="B6" s="616"/>
      <c r="C6" s="610"/>
      <c r="D6" s="610"/>
      <c r="E6" s="610"/>
      <c r="F6" s="610"/>
      <c r="G6" s="610"/>
      <c r="H6" s="168"/>
      <c r="I6" s="168"/>
      <c r="J6" s="166"/>
      <c r="K6" s="169"/>
      <c r="L6" s="10"/>
      <c r="M6" s="10"/>
    </row>
    <row r="7" spans="1:13" ht="7.95" customHeight="1" x14ac:dyDescent="0.25">
      <c r="A7" s="614"/>
      <c r="B7" s="616"/>
      <c r="C7" s="208"/>
      <c r="D7" s="208"/>
      <c r="E7" s="208"/>
      <c r="F7" s="208"/>
      <c r="G7" s="208"/>
      <c r="H7" s="168"/>
      <c r="I7" s="168"/>
      <c r="J7" s="166"/>
      <c r="K7" s="169"/>
      <c r="L7" s="10"/>
      <c r="M7" s="10"/>
    </row>
    <row r="8" spans="1:13" ht="22.2" customHeight="1" x14ac:dyDescent="0.25">
      <c r="A8" s="614"/>
      <c r="B8" s="616"/>
      <c r="C8" s="619" t="s">
        <v>39</v>
      </c>
      <c r="D8" s="212" t="s">
        <v>19</v>
      </c>
      <c r="E8" s="620" t="s">
        <v>40</v>
      </c>
      <c r="F8" s="620" t="s">
        <v>41</v>
      </c>
      <c r="G8" s="620" t="s">
        <v>42</v>
      </c>
      <c r="H8" s="168"/>
      <c r="I8" s="168"/>
      <c r="J8" s="173"/>
      <c r="K8" s="10"/>
      <c r="L8" s="10"/>
      <c r="M8" s="10"/>
    </row>
    <row r="9" spans="1:13" ht="22.2" customHeight="1" x14ac:dyDescent="0.25">
      <c r="A9" s="614"/>
      <c r="B9" s="616"/>
      <c r="C9" s="619"/>
      <c r="D9" s="209"/>
      <c r="E9" s="620"/>
      <c r="F9" s="620"/>
      <c r="G9" s="620"/>
      <c r="H9" s="168"/>
      <c r="I9" s="168"/>
      <c r="J9" s="173"/>
      <c r="K9" s="10"/>
      <c r="L9" s="10"/>
      <c r="M9" s="10"/>
    </row>
    <row r="10" spans="1:13" ht="7.95" customHeight="1" thickBot="1" x14ac:dyDescent="0.3">
      <c r="A10" s="614"/>
      <c r="B10" s="617"/>
      <c r="C10" s="211"/>
      <c r="D10" s="211"/>
      <c r="E10" s="211"/>
      <c r="F10" s="211"/>
      <c r="G10" s="211"/>
      <c r="H10" s="178"/>
      <c r="I10" s="168"/>
      <c r="J10" s="173"/>
      <c r="K10" s="10"/>
      <c r="L10" s="10"/>
      <c r="M10" s="10"/>
    </row>
    <row r="11" spans="1:13" ht="15" customHeight="1" x14ac:dyDescent="0.25">
      <c r="A11" s="614"/>
      <c r="B11" s="197"/>
      <c r="C11" s="181"/>
      <c r="D11" s="181"/>
      <c r="E11" s="181"/>
      <c r="F11" s="181"/>
      <c r="G11" s="181"/>
      <c r="H11" s="181"/>
      <c r="I11" s="181"/>
      <c r="J11" s="181"/>
    </row>
    <row r="12" spans="1:13" s="33" customFormat="1" ht="21.9" customHeight="1" x14ac:dyDescent="0.25">
      <c r="A12" s="614"/>
      <c r="B12" s="182" t="s">
        <v>0</v>
      </c>
      <c r="C12" s="183">
        <v>4935</v>
      </c>
      <c r="D12" s="183">
        <v>3205</v>
      </c>
      <c r="E12" s="183">
        <v>1670</v>
      </c>
      <c r="F12" s="593">
        <v>42</v>
      </c>
      <c r="G12" s="593">
        <v>18</v>
      </c>
      <c r="H12" s="186"/>
      <c r="I12" s="186"/>
      <c r="J12" s="186"/>
    </row>
    <row r="13" spans="1:13" s="33" customFormat="1" ht="15" customHeight="1" x14ac:dyDescent="0.25">
      <c r="A13" s="614"/>
      <c r="B13" s="199"/>
      <c r="C13" s="200"/>
      <c r="D13" s="200"/>
      <c r="E13" s="200"/>
      <c r="F13" s="201"/>
      <c r="G13" s="201"/>
      <c r="H13" s="186"/>
      <c r="I13" s="186"/>
      <c r="J13" s="186"/>
    </row>
    <row r="14" spans="1:13" s="33" customFormat="1" ht="15" customHeight="1" x14ac:dyDescent="0.25">
      <c r="A14" s="614"/>
      <c r="B14" s="182"/>
      <c r="C14" s="183"/>
      <c r="D14" s="183"/>
      <c r="E14" s="183"/>
      <c r="F14" s="184"/>
      <c r="G14" s="184"/>
      <c r="H14" s="186"/>
      <c r="I14" s="186"/>
      <c r="J14" s="186"/>
    </row>
    <row r="15" spans="1:13" s="33" customFormat="1" ht="21.9" customHeight="1" x14ac:dyDescent="0.25">
      <c r="A15" s="614"/>
      <c r="B15" s="188" t="s">
        <v>1</v>
      </c>
      <c r="C15" s="189">
        <v>379</v>
      </c>
      <c r="D15" s="189">
        <v>256</v>
      </c>
      <c r="E15" s="189">
        <v>122</v>
      </c>
      <c r="F15" s="189">
        <v>1</v>
      </c>
      <c r="G15" s="189">
        <v>0</v>
      </c>
      <c r="H15" s="186"/>
      <c r="I15" s="186"/>
      <c r="J15" s="186"/>
    </row>
    <row r="16" spans="1:13" s="33" customFormat="1" ht="21.9" customHeight="1" x14ac:dyDescent="0.25">
      <c r="A16" s="614"/>
      <c r="B16" s="188" t="s">
        <v>2</v>
      </c>
      <c r="C16" s="189">
        <v>154</v>
      </c>
      <c r="D16" s="189">
        <v>125</v>
      </c>
      <c r="E16" s="189">
        <v>24</v>
      </c>
      <c r="F16" s="189">
        <v>4</v>
      </c>
      <c r="G16" s="189">
        <v>1</v>
      </c>
      <c r="H16" s="66"/>
      <c r="I16" s="66"/>
      <c r="J16" s="66"/>
    </row>
    <row r="17" spans="1:10" s="33" customFormat="1" ht="21.9" customHeight="1" x14ac:dyDescent="0.25">
      <c r="A17" s="614"/>
      <c r="B17" s="188" t="s">
        <v>3</v>
      </c>
      <c r="C17" s="189">
        <v>155</v>
      </c>
      <c r="D17" s="189">
        <v>146</v>
      </c>
      <c r="E17" s="189">
        <v>9</v>
      </c>
      <c r="F17" s="189">
        <v>0</v>
      </c>
      <c r="G17" s="189">
        <v>0</v>
      </c>
      <c r="H17" s="191"/>
      <c r="I17" s="191"/>
      <c r="J17" s="191"/>
    </row>
    <row r="18" spans="1:10" s="33" customFormat="1" ht="21.9" customHeight="1" x14ac:dyDescent="0.25">
      <c r="A18" s="614"/>
      <c r="B18" s="188" t="s">
        <v>4</v>
      </c>
      <c r="C18" s="189">
        <v>68</v>
      </c>
      <c r="D18" s="189">
        <v>50</v>
      </c>
      <c r="E18" s="189">
        <v>17</v>
      </c>
      <c r="F18" s="189">
        <v>1</v>
      </c>
      <c r="G18" s="189">
        <v>0</v>
      </c>
      <c r="H18" s="191"/>
      <c r="I18" s="191"/>
      <c r="J18" s="191"/>
    </row>
    <row r="19" spans="1:10" s="33" customFormat="1" ht="21.9" customHeight="1" x14ac:dyDescent="0.25">
      <c r="A19" s="614"/>
      <c r="B19" s="188" t="s">
        <v>5</v>
      </c>
      <c r="C19" s="189">
        <v>139</v>
      </c>
      <c r="D19" s="189">
        <v>101</v>
      </c>
      <c r="E19" s="189">
        <v>34</v>
      </c>
      <c r="F19" s="189">
        <v>4</v>
      </c>
      <c r="G19" s="189">
        <v>0</v>
      </c>
      <c r="H19" s="191"/>
      <c r="I19" s="191"/>
      <c r="J19" s="191"/>
    </row>
    <row r="20" spans="1:10" s="33" customFormat="1" ht="21.9" customHeight="1" x14ac:dyDescent="0.25">
      <c r="A20" s="614"/>
      <c r="B20" s="188" t="s">
        <v>6</v>
      </c>
      <c r="C20" s="189">
        <v>116</v>
      </c>
      <c r="D20" s="189">
        <v>85</v>
      </c>
      <c r="E20" s="189">
        <v>31</v>
      </c>
      <c r="F20" s="189">
        <v>0</v>
      </c>
      <c r="G20" s="189">
        <v>0</v>
      </c>
      <c r="H20" s="191"/>
      <c r="I20" s="191"/>
      <c r="J20" s="191"/>
    </row>
    <row r="21" spans="1:10" s="33" customFormat="1" ht="21.9" customHeight="1" x14ac:dyDescent="0.25">
      <c r="A21" s="614"/>
      <c r="B21" s="188" t="s">
        <v>7</v>
      </c>
      <c r="C21" s="189">
        <v>198</v>
      </c>
      <c r="D21" s="189">
        <v>74</v>
      </c>
      <c r="E21" s="189">
        <v>123</v>
      </c>
      <c r="F21" s="189">
        <v>1</v>
      </c>
      <c r="G21" s="189">
        <v>0</v>
      </c>
      <c r="H21" s="191"/>
      <c r="I21" s="191"/>
      <c r="J21" s="191"/>
    </row>
    <row r="22" spans="1:10" s="33" customFormat="1" ht="21.9" customHeight="1" x14ac:dyDescent="0.25">
      <c r="A22" s="614"/>
      <c r="B22" s="188" t="s">
        <v>8</v>
      </c>
      <c r="C22" s="189">
        <v>206</v>
      </c>
      <c r="D22" s="189">
        <v>153</v>
      </c>
      <c r="E22" s="189">
        <v>49</v>
      </c>
      <c r="F22" s="189">
        <v>3</v>
      </c>
      <c r="G22" s="189">
        <v>1</v>
      </c>
      <c r="H22" s="66"/>
      <c r="I22" s="66"/>
      <c r="J22" s="66"/>
    </row>
    <row r="23" spans="1:10" s="33" customFormat="1" ht="21.9" customHeight="1" x14ac:dyDescent="0.25">
      <c r="A23" s="614"/>
      <c r="B23" s="188" t="s">
        <v>9</v>
      </c>
      <c r="C23" s="189">
        <v>20</v>
      </c>
      <c r="D23" s="189">
        <v>17</v>
      </c>
      <c r="E23" s="189">
        <v>3</v>
      </c>
      <c r="F23" s="189">
        <v>0</v>
      </c>
      <c r="G23" s="189">
        <v>0</v>
      </c>
      <c r="H23" s="191"/>
      <c r="I23" s="191"/>
      <c r="J23" s="191"/>
    </row>
    <row r="24" spans="1:10" s="33" customFormat="1" ht="21.9" customHeight="1" x14ac:dyDescent="0.25">
      <c r="A24" s="614"/>
      <c r="B24" s="188" t="s">
        <v>10</v>
      </c>
      <c r="C24" s="192">
        <v>1762</v>
      </c>
      <c r="D24" s="192">
        <v>1193</v>
      </c>
      <c r="E24" s="189">
        <v>541</v>
      </c>
      <c r="F24" s="189">
        <v>24</v>
      </c>
      <c r="G24" s="189">
        <v>4</v>
      </c>
      <c r="H24" s="191"/>
      <c r="I24" s="191"/>
      <c r="J24" s="191"/>
    </row>
    <row r="25" spans="1:10" s="33" customFormat="1" ht="21.9" customHeight="1" x14ac:dyDescent="0.25">
      <c r="A25" s="614"/>
      <c r="B25" s="188" t="s">
        <v>11</v>
      </c>
      <c r="C25" s="189">
        <v>133</v>
      </c>
      <c r="D25" s="189">
        <v>126</v>
      </c>
      <c r="E25" s="189">
        <v>7</v>
      </c>
      <c r="F25" s="189">
        <v>0</v>
      </c>
      <c r="G25" s="189">
        <v>0</v>
      </c>
      <c r="H25" s="191"/>
      <c r="I25" s="191"/>
      <c r="J25" s="191"/>
    </row>
    <row r="26" spans="1:10" s="33" customFormat="1" ht="21.9" customHeight="1" x14ac:dyDescent="0.25">
      <c r="A26" s="614"/>
      <c r="B26" s="188" t="s">
        <v>12</v>
      </c>
      <c r="C26" s="189">
        <v>248</v>
      </c>
      <c r="D26" s="189">
        <v>138</v>
      </c>
      <c r="E26" s="189">
        <v>101</v>
      </c>
      <c r="F26" s="189">
        <v>0</v>
      </c>
      <c r="G26" s="189">
        <v>9</v>
      </c>
      <c r="H26" s="66"/>
      <c r="I26" s="66"/>
      <c r="J26" s="66"/>
    </row>
    <row r="27" spans="1:10" ht="21.9" customHeight="1" x14ac:dyDescent="0.25">
      <c r="A27" s="614"/>
      <c r="B27" s="188" t="s">
        <v>13</v>
      </c>
      <c r="C27" s="189">
        <v>583</v>
      </c>
      <c r="D27" s="189">
        <v>307</v>
      </c>
      <c r="E27" s="189">
        <v>274</v>
      </c>
      <c r="F27" s="189">
        <v>0</v>
      </c>
      <c r="G27" s="189">
        <v>2</v>
      </c>
      <c r="H27" s="112"/>
      <c r="I27" s="112"/>
      <c r="J27" s="112"/>
    </row>
    <row r="28" spans="1:10" ht="21.9" customHeight="1" x14ac:dyDescent="0.25">
      <c r="A28" s="614"/>
      <c r="B28" s="188" t="s">
        <v>14</v>
      </c>
      <c r="C28" s="189">
        <v>723</v>
      </c>
      <c r="D28" s="189">
        <v>383</v>
      </c>
      <c r="E28" s="189">
        <v>335</v>
      </c>
      <c r="F28" s="189">
        <v>4</v>
      </c>
      <c r="G28" s="189">
        <v>1</v>
      </c>
      <c r="H28" s="112"/>
      <c r="I28" s="112"/>
      <c r="J28" s="112"/>
    </row>
    <row r="29" spans="1:10" ht="21.9" customHeight="1" x14ac:dyDescent="0.25">
      <c r="A29" s="614"/>
      <c r="B29" s="188" t="s">
        <v>15</v>
      </c>
      <c r="C29" s="189">
        <v>1</v>
      </c>
      <c r="D29" s="189">
        <v>1</v>
      </c>
      <c r="E29" s="189">
        <v>0</v>
      </c>
      <c r="F29" s="189">
        <v>0</v>
      </c>
      <c r="G29" s="189">
        <v>0</v>
      </c>
      <c r="H29" s="112"/>
      <c r="I29" s="112"/>
      <c r="J29" s="112"/>
    </row>
    <row r="30" spans="1:10" ht="21.9" customHeight="1" x14ac:dyDescent="0.25">
      <c r="A30" s="614"/>
      <c r="B30" s="193" t="s">
        <v>16</v>
      </c>
      <c r="C30" s="194">
        <v>50</v>
      </c>
      <c r="D30" s="194">
        <v>50</v>
      </c>
      <c r="E30" s="194">
        <v>0</v>
      </c>
      <c r="F30" s="194">
        <v>0</v>
      </c>
      <c r="G30" s="194">
        <v>0</v>
      </c>
      <c r="H30" s="112"/>
      <c r="I30" s="112"/>
      <c r="J30" s="112"/>
    </row>
    <row r="31" spans="1:10" ht="21.9" customHeight="1" thickBot="1" x14ac:dyDescent="0.3">
      <c r="A31" s="614"/>
      <c r="B31" s="195"/>
      <c r="C31" s="162"/>
      <c r="D31" s="162"/>
      <c r="E31" s="162"/>
      <c r="F31" s="162"/>
      <c r="G31" s="162"/>
      <c r="H31" s="112"/>
      <c r="I31" s="112"/>
      <c r="J31" s="112"/>
    </row>
    <row r="32" spans="1:10" ht="22.2" customHeight="1" x14ac:dyDescent="0.25">
      <c r="A32" s="614"/>
      <c r="B32" s="109"/>
      <c r="C32" s="109"/>
      <c r="D32" s="109"/>
      <c r="E32" s="109"/>
      <c r="F32" s="109"/>
      <c r="G32" s="109"/>
      <c r="H32" s="109"/>
      <c r="I32" s="109"/>
      <c r="J32" s="109"/>
    </row>
    <row r="33" spans="1:10" ht="15" customHeight="1" x14ac:dyDescent="0.25">
      <c r="A33" s="614"/>
      <c r="B33" s="163" t="s">
        <v>43</v>
      </c>
      <c r="C33" s="109"/>
      <c r="D33" s="109"/>
      <c r="E33" s="109" t="s">
        <v>75</v>
      </c>
      <c r="F33" s="109"/>
      <c r="G33" s="109"/>
      <c r="H33" s="109"/>
      <c r="I33" s="109"/>
      <c r="J33" s="109"/>
    </row>
    <row r="34" spans="1:10" ht="15" customHeight="1" x14ac:dyDescent="0.25">
      <c r="A34" s="614"/>
      <c r="B34" s="164" t="s">
        <v>193</v>
      </c>
      <c r="C34" s="109"/>
      <c r="D34" s="109"/>
      <c r="E34" s="621" t="s">
        <v>76</v>
      </c>
      <c r="F34" s="621"/>
      <c r="G34" s="621"/>
      <c r="H34" s="109"/>
      <c r="I34" s="109"/>
      <c r="J34" s="109"/>
    </row>
    <row r="35" spans="1:10" ht="15" customHeight="1" x14ac:dyDescent="0.25">
      <c r="A35" s="614"/>
      <c r="B35" s="164"/>
      <c r="C35" s="109"/>
      <c r="D35" s="109"/>
      <c r="E35" s="621" t="s">
        <v>77</v>
      </c>
      <c r="F35" s="621"/>
      <c r="G35" s="621"/>
      <c r="H35" s="109"/>
      <c r="I35" s="109"/>
      <c r="J35" s="109"/>
    </row>
    <row r="36" spans="1:10" ht="15" customHeight="1" x14ac:dyDescent="0.25">
      <c r="A36" s="614"/>
      <c r="B36" s="198" t="s">
        <v>37</v>
      </c>
      <c r="C36" s="197"/>
      <c r="D36" s="197"/>
      <c r="E36" s="364"/>
      <c r="F36" s="109"/>
      <c r="G36" s="109"/>
      <c r="H36" s="109"/>
      <c r="I36" s="109"/>
      <c r="J36" s="109"/>
    </row>
    <row r="37" spans="1:10" ht="15" customHeight="1" x14ac:dyDescent="0.25">
      <c r="A37" s="114"/>
      <c r="B37" s="196" t="s">
        <v>38</v>
      </c>
      <c r="C37" s="109"/>
      <c r="D37" s="109"/>
      <c r="E37" s="109"/>
      <c r="F37" s="109"/>
      <c r="G37" s="109"/>
      <c r="H37" s="109"/>
      <c r="I37" s="109"/>
      <c r="J37" s="109"/>
    </row>
    <row r="38" spans="1:10" ht="24.9" customHeight="1" x14ac:dyDescent="0.25">
      <c r="A38" s="114"/>
      <c r="B38" s="158"/>
      <c r="C38" s="158"/>
      <c r="D38" s="158"/>
      <c r="E38" s="158"/>
      <c r="F38" s="158"/>
      <c r="G38" s="158"/>
      <c r="H38" s="158"/>
      <c r="I38" s="71"/>
      <c r="J38" s="71"/>
    </row>
    <row r="39" spans="1:10" ht="24.9" customHeight="1" x14ac:dyDescent="0.25">
      <c r="A39" s="114"/>
      <c r="B39" s="158"/>
      <c r="C39" s="158"/>
      <c r="D39" s="158"/>
      <c r="E39" s="158"/>
      <c r="F39" s="158"/>
      <c r="G39" s="158"/>
      <c r="H39" s="158"/>
      <c r="I39" s="112"/>
      <c r="J39" s="112"/>
    </row>
    <row r="40" spans="1:10" ht="24.9" customHeight="1" x14ac:dyDescent="0.25">
      <c r="A40" s="114"/>
      <c r="B40" s="160"/>
      <c r="C40" s="160"/>
      <c r="D40" s="160"/>
      <c r="E40" s="160"/>
      <c r="F40" s="160"/>
      <c r="G40" s="160"/>
      <c r="H40" s="160"/>
      <c r="I40" s="160"/>
      <c r="J40" s="160"/>
    </row>
    <row r="41" spans="1:10" ht="24.9" customHeight="1" x14ac:dyDescent="0.3">
      <c r="A41" s="114"/>
      <c r="B41" s="159"/>
      <c r="C41" s="159"/>
      <c r="D41" s="159"/>
      <c r="E41" s="159"/>
      <c r="F41" s="159"/>
      <c r="G41" s="159"/>
      <c r="H41" s="159"/>
      <c r="I41" s="159"/>
      <c r="J41" s="159"/>
    </row>
    <row r="42" spans="1:10" ht="16.5" customHeight="1" x14ac:dyDescent="0.25">
      <c r="A42" s="114"/>
      <c r="B42" s="65"/>
      <c r="C42" s="65"/>
      <c r="D42" s="65"/>
      <c r="E42" s="65"/>
      <c r="F42" s="65"/>
      <c r="G42" s="65"/>
      <c r="H42" s="113"/>
      <c r="I42" s="113"/>
      <c r="J42" s="113"/>
    </row>
    <row r="43" spans="1:10" ht="20.100000000000001" customHeight="1" x14ac:dyDescent="0.25">
      <c r="A43" s="114"/>
      <c r="B43" s="81"/>
      <c r="C43" s="82"/>
      <c r="D43" s="203"/>
      <c r="E43" s="82"/>
      <c r="F43" s="82"/>
      <c r="G43" s="82"/>
      <c r="H43" s="111"/>
      <c r="I43" s="84"/>
      <c r="J43" s="84"/>
    </row>
    <row r="44" spans="1:10" s="4" customFormat="1" ht="12" customHeight="1" x14ac:dyDescent="0.3">
      <c r="A44" s="114"/>
      <c r="B44" s="85"/>
      <c r="C44" s="86"/>
      <c r="D44" s="86"/>
      <c r="E44" s="86"/>
      <c r="F44" s="86"/>
      <c r="G44" s="86"/>
      <c r="H44" s="88"/>
      <c r="I44" s="86"/>
      <c r="J44" s="86"/>
    </row>
    <row r="45" spans="1:10" ht="3.75" customHeight="1" x14ac:dyDescent="0.25">
      <c r="A45" s="114"/>
      <c r="B45" s="72"/>
      <c r="C45" s="72"/>
      <c r="D45" s="72"/>
      <c r="E45" s="72"/>
      <c r="F45" s="72"/>
      <c r="G45" s="72"/>
      <c r="H45" s="74"/>
      <c r="I45" s="73"/>
      <c r="J45" s="73"/>
    </row>
    <row r="46" spans="1:10" ht="15" customHeight="1" x14ac:dyDescent="0.25">
      <c r="A46" s="114"/>
      <c r="B46" s="89"/>
      <c r="C46" s="90"/>
      <c r="D46" s="90"/>
      <c r="E46" s="90"/>
      <c r="F46" s="90"/>
      <c r="G46" s="90"/>
      <c r="H46" s="93"/>
      <c r="I46" s="73"/>
      <c r="J46" s="73"/>
    </row>
    <row r="47" spans="1:10" ht="10.5" customHeight="1" x14ac:dyDescent="0.25">
      <c r="A47" s="114"/>
      <c r="B47" s="94"/>
      <c r="C47" s="90"/>
      <c r="D47" s="90"/>
      <c r="E47" s="90"/>
      <c r="F47" s="90"/>
      <c r="G47" s="90"/>
      <c r="H47" s="93"/>
      <c r="I47" s="73"/>
      <c r="J47" s="73"/>
    </row>
    <row r="48" spans="1:10" ht="12" customHeight="1" x14ac:dyDescent="0.25">
      <c r="A48" s="114"/>
      <c r="B48" s="95"/>
      <c r="C48" s="96"/>
      <c r="D48" s="96"/>
      <c r="E48" s="96"/>
      <c r="F48" s="96"/>
      <c r="G48" s="96"/>
      <c r="H48" s="99"/>
      <c r="I48" s="75"/>
      <c r="J48" s="75"/>
    </row>
    <row r="49" spans="1:10" ht="12" customHeight="1" x14ac:dyDescent="0.25">
      <c r="A49" s="114"/>
      <c r="B49" s="100"/>
      <c r="C49" s="101"/>
      <c r="D49" s="101"/>
      <c r="E49" s="101"/>
      <c r="F49" s="101"/>
      <c r="G49" s="101"/>
      <c r="H49" s="104"/>
      <c r="I49" s="75"/>
      <c r="J49" s="75"/>
    </row>
    <row r="50" spans="1:10" ht="11.25" customHeight="1" x14ac:dyDescent="0.25">
      <c r="A50" s="114"/>
      <c r="B50" s="100"/>
      <c r="C50" s="105"/>
      <c r="D50" s="105"/>
      <c r="E50" s="105"/>
      <c r="F50" s="105"/>
      <c r="G50" s="105"/>
      <c r="H50" s="106"/>
      <c r="I50" s="107"/>
      <c r="J50" s="107"/>
    </row>
    <row r="51" spans="1:10" ht="11.25" customHeight="1" x14ac:dyDescent="0.25">
      <c r="A51" s="52"/>
      <c r="B51" s="204"/>
      <c r="C51" s="205"/>
      <c r="D51" s="205"/>
      <c r="E51" s="205"/>
      <c r="F51" s="205"/>
      <c r="G51" s="205"/>
      <c r="H51" s="15"/>
      <c r="I51" s="13"/>
      <c r="J51" s="13"/>
    </row>
    <row r="52" spans="1:10" x14ac:dyDescent="0.25">
      <c r="B52" s="70"/>
      <c r="C52" s="70"/>
      <c r="D52" s="70"/>
      <c r="E52" s="70"/>
      <c r="F52" s="70"/>
      <c r="G52" s="70"/>
      <c r="I52" s="1"/>
      <c r="J52" s="1"/>
    </row>
    <row r="53" spans="1:10" x14ac:dyDescent="0.25">
      <c r="B53" s="70"/>
      <c r="C53" s="70"/>
      <c r="D53" s="70"/>
      <c r="E53" s="70"/>
      <c r="F53" s="70"/>
      <c r="G53" s="70"/>
      <c r="I53" s="1"/>
      <c r="J53" s="1"/>
    </row>
    <row r="54" spans="1:10" x14ac:dyDescent="0.25">
      <c r="B54" s="70"/>
      <c r="C54" s="70"/>
      <c r="D54" s="70"/>
      <c r="E54" s="70"/>
      <c r="F54" s="70"/>
      <c r="G54" s="70"/>
      <c r="H54" s="17"/>
      <c r="I54" s="1"/>
      <c r="J54" s="1"/>
    </row>
    <row r="55" spans="1:10" ht="13.8" x14ac:dyDescent="0.25">
      <c r="B55" s="70"/>
      <c r="C55" s="205"/>
      <c r="D55" s="205"/>
      <c r="E55" s="205"/>
      <c r="F55" s="205"/>
      <c r="G55" s="205"/>
      <c r="H55" s="14"/>
      <c r="I55" s="2"/>
      <c r="J55" s="2"/>
    </row>
  </sheetData>
  <mergeCells count="11">
    <mergeCell ref="A2:A36"/>
    <mergeCell ref="B2:G2"/>
    <mergeCell ref="B3:G3"/>
    <mergeCell ref="B5:B10"/>
    <mergeCell ref="C5:G6"/>
    <mergeCell ref="C8:C9"/>
    <mergeCell ref="E8:E9"/>
    <mergeCell ref="F8:F9"/>
    <mergeCell ref="G8:G9"/>
    <mergeCell ref="E34:G34"/>
    <mergeCell ref="E35:G35"/>
  </mergeCells>
  <pageMargins left="0.39370078740157483" right="0.39370078740157483" top="0.39370078740157483" bottom="0.39370078740157483" header="0.31496062992125984" footer="0.31496062992125984"/>
  <pageSetup paperSize="9" scale="8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FF00"/>
  </sheetPr>
  <dimension ref="A1:S51"/>
  <sheetViews>
    <sheetView view="pageBreakPreview" topLeftCell="A13" zoomScale="80" zoomScaleNormal="80" zoomScaleSheetLayoutView="80" workbookViewId="0">
      <selection activeCell="B32" sqref="B32:P32"/>
    </sheetView>
  </sheetViews>
  <sheetFormatPr defaultColWidth="20.6640625" defaultRowHeight="13.2" x14ac:dyDescent="0.25"/>
  <cols>
    <col min="1" max="1" width="2.6640625" style="10" customWidth="1"/>
    <col min="2" max="2" width="30.66406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ht="16.5" customHeight="1" x14ac:dyDescent="0.25">
      <c r="A1" s="232"/>
      <c r="B1" s="202"/>
      <c r="C1" s="202"/>
      <c r="D1" s="202"/>
      <c r="E1" s="202"/>
      <c r="F1" s="202"/>
      <c r="G1" s="202"/>
      <c r="H1" s="202"/>
      <c r="I1" s="71"/>
      <c r="J1" s="71"/>
      <c r="K1" s="71"/>
      <c r="L1" s="71"/>
      <c r="M1" s="71"/>
      <c r="N1" s="237"/>
      <c r="O1" s="71"/>
      <c r="P1" s="71"/>
    </row>
    <row r="2" spans="1:19" ht="15" customHeight="1" x14ac:dyDescent="0.25">
      <c r="A2" s="624"/>
      <c r="B2" s="613" t="s">
        <v>165</v>
      </c>
      <c r="C2" s="613"/>
      <c r="D2" s="613"/>
      <c r="E2" s="613"/>
      <c r="F2" s="613"/>
      <c r="G2" s="613"/>
      <c r="H2" s="613"/>
      <c r="I2" s="613"/>
      <c r="J2" s="613"/>
      <c r="K2" s="613"/>
      <c r="L2" s="613"/>
      <c r="M2" s="613"/>
      <c r="N2" s="75"/>
      <c r="O2" s="75"/>
      <c r="P2" s="75"/>
    </row>
    <row r="3" spans="1:19" ht="15" customHeight="1" x14ac:dyDescent="0.25">
      <c r="A3" s="624"/>
      <c r="B3" s="618" t="s">
        <v>166</v>
      </c>
      <c r="C3" s="618"/>
      <c r="D3" s="618"/>
      <c r="E3" s="618"/>
      <c r="F3" s="618"/>
      <c r="G3" s="618"/>
      <c r="H3" s="618"/>
      <c r="I3" s="618"/>
      <c r="J3" s="618"/>
      <c r="K3" s="618"/>
      <c r="L3" s="618"/>
      <c r="M3" s="618"/>
      <c r="N3" s="75"/>
      <c r="O3" s="75"/>
      <c r="P3" s="75"/>
    </row>
    <row r="4" spans="1:19" ht="12" customHeight="1" thickBot="1" x14ac:dyDescent="0.3">
      <c r="A4" s="624"/>
      <c r="B4" s="166"/>
      <c r="C4" s="166"/>
      <c r="D4" s="166"/>
      <c r="E4" s="166"/>
      <c r="F4" s="166"/>
      <c r="G4" s="166"/>
      <c r="H4" s="166"/>
      <c r="I4" s="167"/>
      <c r="J4" s="167"/>
      <c r="K4" s="167"/>
      <c r="L4" s="167"/>
      <c r="M4" s="167"/>
      <c r="N4" s="76"/>
      <c r="O4" s="76"/>
      <c r="P4" s="76"/>
    </row>
    <row r="5" spans="1:19" ht="25.2" customHeight="1" x14ac:dyDescent="0.3">
      <c r="A5" s="624"/>
      <c r="B5" s="273"/>
      <c r="C5" s="644">
        <v>2022</v>
      </c>
      <c r="D5" s="644"/>
      <c r="E5" s="644"/>
      <c r="F5" s="644"/>
      <c r="G5" s="644"/>
      <c r="H5" s="644"/>
      <c r="I5" s="644"/>
      <c r="J5" s="644"/>
      <c r="K5" s="644"/>
      <c r="L5" s="644"/>
      <c r="M5" s="644"/>
      <c r="N5" s="77"/>
      <c r="O5" s="77"/>
      <c r="P5" s="76"/>
      <c r="Q5" s="38"/>
      <c r="R5" s="37"/>
      <c r="S5" s="37"/>
    </row>
    <row r="6" spans="1:19" ht="18" customHeight="1" x14ac:dyDescent="0.3">
      <c r="A6" s="624"/>
      <c r="B6" s="246" t="s">
        <v>29</v>
      </c>
      <c r="C6" s="632" t="s">
        <v>57</v>
      </c>
      <c r="D6" s="658"/>
      <c r="E6" s="658"/>
      <c r="F6" s="658"/>
      <c r="G6" s="658"/>
      <c r="H6" s="170"/>
      <c r="I6" s="659" t="s">
        <v>58</v>
      </c>
      <c r="J6" s="659"/>
      <c r="K6" s="659"/>
      <c r="L6" s="659"/>
      <c r="M6" s="659"/>
      <c r="N6" s="77"/>
      <c r="O6" s="77"/>
      <c r="P6" s="76"/>
      <c r="Q6" s="38"/>
      <c r="R6" s="37"/>
      <c r="S6" s="37"/>
    </row>
    <row r="7" spans="1:19" ht="18" customHeight="1" x14ac:dyDescent="0.3">
      <c r="A7" s="624"/>
      <c r="B7" s="247" t="s">
        <v>27</v>
      </c>
      <c r="C7" s="633"/>
      <c r="D7" s="610"/>
      <c r="E7" s="610"/>
      <c r="F7" s="610"/>
      <c r="G7" s="610"/>
      <c r="H7" s="170"/>
      <c r="I7" s="612"/>
      <c r="J7" s="612"/>
      <c r="K7" s="612"/>
      <c r="L7" s="612"/>
      <c r="M7" s="612"/>
      <c r="N7" s="77"/>
      <c r="O7" s="77"/>
      <c r="P7" s="76"/>
      <c r="Q7" s="38"/>
      <c r="R7" s="37"/>
      <c r="S7" s="37"/>
    </row>
    <row r="8" spans="1:19" s="5" customFormat="1" ht="18" customHeight="1" x14ac:dyDescent="0.3">
      <c r="A8" s="624"/>
      <c r="B8" s="247"/>
      <c r="C8" s="477" t="s">
        <v>17</v>
      </c>
      <c r="D8" s="282" t="s">
        <v>19</v>
      </c>
      <c r="E8" s="282" t="s">
        <v>20</v>
      </c>
      <c r="F8" s="282" t="s">
        <v>22</v>
      </c>
      <c r="G8" s="356" t="s">
        <v>24</v>
      </c>
      <c r="H8" s="356"/>
      <c r="I8" s="477" t="s">
        <v>17</v>
      </c>
      <c r="J8" s="282" t="s">
        <v>19</v>
      </c>
      <c r="K8" s="282" t="s">
        <v>20</v>
      </c>
      <c r="L8" s="282" t="s">
        <v>22</v>
      </c>
      <c r="M8" s="356" t="s">
        <v>24</v>
      </c>
      <c r="N8" s="77"/>
      <c r="O8" s="77"/>
      <c r="P8" s="351"/>
      <c r="Q8" s="37"/>
      <c r="R8" s="37"/>
      <c r="S8" s="37"/>
    </row>
    <row r="9" spans="1:19" s="5" customFormat="1" ht="18" customHeight="1" thickBot="1" x14ac:dyDescent="0.35">
      <c r="A9" s="624"/>
      <c r="B9" s="248"/>
      <c r="C9" s="500" t="s">
        <v>18</v>
      </c>
      <c r="D9" s="501"/>
      <c r="E9" s="301" t="s">
        <v>21</v>
      </c>
      <c r="F9" s="301" t="s">
        <v>23</v>
      </c>
      <c r="G9" s="502" t="s">
        <v>25</v>
      </c>
      <c r="H9" s="502"/>
      <c r="I9" s="500" t="s">
        <v>18</v>
      </c>
      <c r="J9" s="302"/>
      <c r="K9" s="301" t="s">
        <v>21</v>
      </c>
      <c r="L9" s="301" t="s">
        <v>23</v>
      </c>
      <c r="M9" s="502" t="s">
        <v>25</v>
      </c>
      <c r="N9" s="160"/>
      <c r="O9" s="77"/>
      <c r="P9" s="351"/>
      <c r="Q9" s="37"/>
      <c r="R9" s="37"/>
      <c r="S9" s="37"/>
    </row>
    <row r="10" spans="1:19" s="5" customFormat="1" ht="15" customHeight="1" x14ac:dyDescent="0.25">
      <c r="A10" s="624"/>
      <c r="B10" s="197"/>
      <c r="C10" s="426"/>
      <c r="D10" s="426"/>
      <c r="E10" s="426"/>
      <c r="F10" s="426"/>
      <c r="G10" s="426"/>
      <c r="H10" s="426"/>
      <c r="I10" s="172"/>
      <c r="J10" s="172"/>
      <c r="K10" s="172"/>
      <c r="L10" s="172"/>
      <c r="M10" s="172"/>
      <c r="N10" s="108"/>
      <c r="O10" s="108"/>
      <c r="P10" s="108"/>
    </row>
    <row r="11" spans="1:19" s="33" customFormat="1" ht="20.100000000000001" customHeight="1" x14ac:dyDescent="0.25">
      <c r="A11" s="624"/>
      <c r="B11" s="182" t="s">
        <v>0</v>
      </c>
      <c r="C11" s="183">
        <f>SUM(C14:C29)</f>
        <v>7822</v>
      </c>
      <c r="D11" s="183">
        <v>5157</v>
      </c>
      <c r="E11" s="183">
        <v>1606</v>
      </c>
      <c r="F11" s="184">
        <v>939</v>
      </c>
      <c r="G11" s="184">
        <v>120</v>
      </c>
      <c r="H11" s="498"/>
      <c r="I11" s="270">
        <f>SUM(I14:I29)</f>
        <v>5532</v>
      </c>
      <c r="J11" s="183">
        <v>1893</v>
      </c>
      <c r="K11" s="183">
        <v>2812</v>
      </c>
      <c r="L11" s="184">
        <v>801</v>
      </c>
      <c r="M11" s="184">
        <v>26</v>
      </c>
      <c r="N11" s="67"/>
      <c r="O11" s="67"/>
      <c r="P11" s="67"/>
    </row>
    <row r="12" spans="1:19" s="33" customFormat="1" ht="15" customHeight="1" x14ac:dyDescent="0.25">
      <c r="A12" s="624"/>
      <c r="B12" s="199"/>
      <c r="C12" s="200"/>
      <c r="D12" s="200"/>
      <c r="E12" s="200"/>
      <c r="F12" s="201"/>
      <c r="G12" s="201"/>
      <c r="H12" s="499"/>
      <c r="I12" s="304"/>
      <c r="J12" s="200"/>
      <c r="K12" s="200"/>
      <c r="L12" s="201"/>
      <c r="M12" s="201"/>
      <c r="N12" s="67"/>
      <c r="O12" s="67"/>
      <c r="P12" s="67"/>
    </row>
    <row r="13" spans="1:19" s="33" customFormat="1" ht="15" customHeight="1" x14ac:dyDescent="0.25">
      <c r="A13" s="624"/>
      <c r="B13" s="182"/>
      <c r="C13" s="183"/>
      <c r="D13" s="183"/>
      <c r="E13" s="183"/>
      <c r="F13" s="184"/>
      <c r="G13" s="184"/>
      <c r="H13" s="498"/>
      <c r="I13" s="270"/>
      <c r="J13" s="183"/>
      <c r="K13" s="183"/>
      <c r="L13" s="184"/>
      <c r="M13" s="184"/>
      <c r="N13" s="67"/>
      <c r="O13" s="67"/>
      <c r="P13" s="67"/>
    </row>
    <row r="14" spans="1:19" s="33" customFormat="1" ht="22.2" customHeight="1" x14ac:dyDescent="0.25">
      <c r="A14" s="624"/>
      <c r="B14" s="508" t="s">
        <v>1</v>
      </c>
      <c r="C14" s="192">
        <v>685</v>
      </c>
      <c r="D14" s="189">
        <v>439</v>
      </c>
      <c r="E14" s="189">
        <v>158</v>
      </c>
      <c r="F14" s="189">
        <v>85</v>
      </c>
      <c r="G14" s="189">
        <v>3</v>
      </c>
      <c r="H14" s="280"/>
      <c r="I14" s="189">
        <v>660</v>
      </c>
      <c r="J14" s="189">
        <v>225</v>
      </c>
      <c r="K14" s="189">
        <v>354</v>
      </c>
      <c r="L14" s="189">
        <v>80</v>
      </c>
      <c r="M14" s="189">
        <v>1</v>
      </c>
      <c r="N14" s="67"/>
      <c r="O14" s="67"/>
      <c r="P14" s="67"/>
    </row>
    <row r="15" spans="1:19" s="33" customFormat="1" ht="22.2" customHeight="1" x14ac:dyDescent="0.25">
      <c r="A15" s="624"/>
      <c r="B15" s="508" t="s">
        <v>2</v>
      </c>
      <c r="C15" s="189">
        <v>508</v>
      </c>
      <c r="D15" s="189">
        <v>329</v>
      </c>
      <c r="E15" s="189">
        <v>114</v>
      </c>
      <c r="F15" s="189">
        <v>64</v>
      </c>
      <c r="G15" s="189">
        <v>1</v>
      </c>
      <c r="H15" s="280"/>
      <c r="I15" s="189">
        <v>211</v>
      </c>
      <c r="J15" s="189">
        <v>114</v>
      </c>
      <c r="K15" s="189">
        <v>72</v>
      </c>
      <c r="L15" s="189">
        <v>21</v>
      </c>
      <c r="M15" s="189">
        <v>4</v>
      </c>
      <c r="N15" s="66"/>
      <c r="O15" s="66"/>
      <c r="P15" s="66"/>
    </row>
    <row r="16" spans="1:19" s="33" customFormat="1" ht="22.2" customHeight="1" x14ac:dyDescent="0.25">
      <c r="A16" s="624"/>
      <c r="B16" s="508" t="s">
        <v>3</v>
      </c>
      <c r="C16" s="189">
        <v>666</v>
      </c>
      <c r="D16" s="189">
        <v>621</v>
      </c>
      <c r="E16" s="189">
        <v>27</v>
      </c>
      <c r="F16" s="189">
        <v>16</v>
      </c>
      <c r="G16" s="189">
        <v>2</v>
      </c>
      <c r="H16" s="509"/>
      <c r="I16" s="189">
        <v>123</v>
      </c>
      <c r="J16" s="189">
        <v>107</v>
      </c>
      <c r="K16" s="189">
        <v>10</v>
      </c>
      <c r="L16" s="189">
        <v>2</v>
      </c>
      <c r="M16" s="189">
        <v>4</v>
      </c>
      <c r="N16" s="68"/>
      <c r="O16" s="68"/>
      <c r="P16" s="68"/>
    </row>
    <row r="17" spans="1:16" s="33" customFormat="1" ht="22.2" customHeight="1" x14ac:dyDescent="0.25">
      <c r="A17" s="624"/>
      <c r="B17" s="508" t="s">
        <v>4</v>
      </c>
      <c r="C17" s="189">
        <v>368</v>
      </c>
      <c r="D17" s="189">
        <v>219</v>
      </c>
      <c r="E17" s="189">
        <v>105</v>
      </c>
      <c r="F17" s="189">
        <v>43</v>
      </c>
      <c r="G17" s="189">
        <v>1</v>
      </c>
      <c r="H17" s="280"/>
      <c r="I17" s="189">
        <v>167</v>
      </c>
      <c r="J17" s="189">
        <v>69</v>
      </c>
      <c r="K17" s="189">
        <v>73</v>
      </c>
      <c r="L17" s="189">
        <v>24</v>
      </c>
      <c r="M17" s="189">
        <v>1</v>
      </c>
      <c r="N17" s="68"/>
      <c r="O17" s="68"/>
      <c r="P17" s="68"/>
    </row>
    <row r="18" spans="1:16" s="33" customFormat="1" ht="22.2" customHeight="1" x14ac:dyDescent="0.25">
      <c r="A18" s="624"/>
      <c r="B18" s="508" t="s">
        <v>5</v>
      </c>
      <c r="C18" s="189">
        <v>462</v>
      </c>
      <c r="D18" s="189">
        <v>292</v>
      </c>
      <c r="E18" s="189">
        <v>78</v>
      </c>
      <c r="F18" s="189">
        <v>89</v>
      </c>
      <c r="G18" s="189">
        <v>3</v>
      </c>
      <c r="H18" s="280"/>
      <c r="I18" s="189">
        <v>156</v>
      </c>
      <c r="J18" s="189">
        <v>55</v>
      </c>
      <c r="K18" s="189">
        <v>64</v>
      </c>
      <c r="L18" s="189">
        <v>36</v>
      </c>
      <c r="M18" s="189">
        <v>1</v>
      </c>
      <c r="N18" s="68"/>
      <c r="O18" s="68"/>
      <c r="P18" s="68"/>
    </row>
    <row r="19" spans="1:16" s="33" customFormat="1" ht="22.2" customHeight="1" x14ac:dyDescent="0.25">
      <c r="A19" s="624"/>
      <c r="B19" s="508" t="s">
        <v>6</v>
      </c>
      <c r="C19" s="189">
        <v>625</v>
      </c>
      <c r="D19" s="189">
        <v>475</v>
      </c>
      <c r="E19" s="189">
        <v>66</v>
      </c>
      <c r="F19" s="189">
        <v>80</v>
      </c>
      <c r="G19" s="189">
        <v>4</v>
      </c>
      <c r="H19" s="280"/>
      <c r="I19" s="189">
        <v>140</v>
      </c>
      <c r="J19" s="189">
        <v>78</v>
      </c>
      <c r="K19" s="189">
        <v>47</v>
      </c>
      <c r="L19" s="189">
        <v>14</v>
      </c>
      <c r="M19" s="189">
        <v>1</v>
      </c>
      <c r="N19" s="68"/>
      <c r="O19" s="68"/>
      <c r="P19" s="68"/>
    </row>
    <row r="20" spans="1:16" s="33" customFormat="1" ht="22.2" customHeight="1" x14ac:dyDescent="0.25">
      <c r="A20" s="624"/>
      <c r="B20" s="508" t="s">
        <v>7</v>
      </c>
      <c r="C20" s="189">
        <v>431</v>
      </c>
      <c r="D20" s="189">
        <v>185</v>
      </c>
      <c r="E20" s="189">
        <v>174</v>
      </c>
      <c r="F20" s="189">
        <v>69</v>
      </c>
      <c r="G20" s="189">
        <v>3</v>
      </c>
      <c r="H20" s="280"/>
      <c r="I20" s="189">
        <v>380</v>
      </c>
      <c r="J20" s="189">
        <v>52</v>
      </c>
      <c r="K20" s="189">
        <v>286</v>
      </c>
      <c r="L20" s="189">
        <v>40</v>
      </c>
      <c r="M20" s="189">
        <v>2</v>
      </c>
      <c r="N20" s="68"/>
      <c r="O20" s="68"/>
      <c r="P20" s="68"/>
    </row>
    <row r="21" spans="1:16" s="33" customFormat="1" ht="22.2" customHeight="1" x14ac:dyDescent="0.25">
      <c r="A21" s="624"/>
      <c r="B21" s="508" t="s">
        <v>8</v>
      </c>
      <c r="C21" s="189">
        <v>598</v>
      </c>
      <c r="D21" s="189">
        <v>343</v>
      </c>
      <c r="E21" s="189">
        <v>127</v>
      </c>
      <c r="F21" s="189">
        <v>122</v>
      </c>
      <c r="G21" s="189">
        <v>6</v>
      </c>
      <c r="H21" s="280"/>
      <c r="I21" s="189">
        <v>279</v>
      </c>
      <c r="J21" s="189">
        <v>65</v>
      </c>
      <c r="K21" s="189">
        <v>158</v>
      </c>
      <c r="L21" s="189">
        <v>55</v>
      </c>
      <c r="M21" s="189">
        <v>1</v>
      </c>
      <c r="N21" s="66"/>
      <c r="O21" s="66"/>
      <c r="P21" s="66"/>
    </row>
    <row r="22" spans="1:16" s="33" customFormat="1" ht="22.2" customHeight="1" x14ac:dyDescent="0.25">
      <c r="A22" s="624"/>
      <c r="B22" s="508" t="s">
        <v>9</v>
      </c>
      <c r="C22" s="189">
        <v>141</v>
      </c>
      <c r="D22" s="189">
        <v>107</v>
      </c>
      <c r="E22" s="189">
        <v>24</v>
      </c>
      <c r="F22" s="189">
        <v>9</v>
      </c>
      <c r="G22" s="189">
        <v>1</v>
      </c>
      <c r="H22" s="280"/>
      <c r="I22" s="189">
        <v>27</v>
      </c>
      <c r="J22" s="189">
        <v>15</v>
      </c>
      <c r="K22" s="189">
        <v>12</v>
      </c>
      <c r="L22" s="189">
        <v>0</v>
      </c>
      <c r="M22" s="189">
        <v>0</v>
      </c>
      <c r="N22" s="68"/>
      <c r="O22" s="68"/>
      <c r="P22" s="68"/>
    </row>
    <row r="23" spans="1:16" s="33" customFormat="1" ht="22.2" customHeight="1" x14ac:dyDescent="0.25">
      <c r="A23" s="624"/>
      <c r="B23" s="508" t="s">
        <v>10</v>
      </c>
      <c r="C23" s="189">
        <v>935</v>
      </c>
      <c r="D23" s="189">
        <v>676</v>
      </c>
      <c r="E23" s="189">
        <v>122</v>
      </c>
      <c r="F23" s="189">
        <v>129</v>
      </c>
      <c r="G23" s="189">
        <v>8</v>
      </c>
      <c r="H23" s="280"/>
      <c r="I23" s="192">
        <v>1868</v>
      </c>
      <c r="J23" s="189">
        <v>698</v>
      </c>
      <c r="K23" s="189">
        <v>842</v>
      </c>
      <c r="L23" s="189">
        <v>327</v>
      </c>
      <c r="M23" s="189">
        <v>1</v>
      </c>
      <c r="N23" s="68"/>
      <c r="O23" s="68"/>
      <c r="P23" s="68"/>
    </row>
    <row r="24" spans="1:16" s="33" customFormat="1" ht="22.2" customHeight="1" x14ac:dyDescent="0.25">
      <c r="A24" s="624"/>
      <c r="B24" s="508" t="s">
        <v>11</v>
      </c>
      <c r="C24" s="189">
        <v>523</v>
      </c>
      <c r="D24" s="189">
        <v>485</v>
      </c>
      <c r="E24" s="189">
        <v>21</v>
      </c>
      <c r="F24" s="189">
        <v>16</v>
      </c>
      <c r="G24" s="189">
        <v>1</v>
      </c>
      <c r="H24" s="280"/>
      <c r="I24" s="189">
        <v>106</v>
      </c>
      <c r="J24" s="189">
        <v>96</v>
      </c>
      <c r="K24" s="189">
        <v>8</v>
      </c>
      <c r="L24" s="189">
        <v>1</v>
      </c>
      <c r="M24" s="189">
        <v>1</v>
      </c>
      <c r="N24" s="68"/>
      <c r="O24" s="68"/>
      <c r="P24" s="68"/>
    </row>
    <row r="25" spans="1:16" s="33" customFormat="1" ht="22.2" customHeight="1" x14ac:dyDescent="0.25">
      <c r="A25" s="624"/>
      <c r="B25" s="508" t="s">
        <v>12</v>
      </c>
      <c r="C25" s="189">
        <v>425</v>
      </c>
      <c r="D25" s="189">
        <v>200</v>
      </c>
      <c r="E25" s="189">
        <v>126</v>
      </c>
      <c r="F25" s="189">
        <v>41</v>
      </c>
      <c r="G25" s="189">
        <v>58</v>
      </c>
      <c r="H25" s="280"/>
      <c r="I25" s="189">
        <v>239</v>
      </c>
      <c r="J25" s="189">
        <v>46</v>
      </c>
      <c r="K25" s="189">
        <v>171</v>
      </c>
      <c r="L25" s="189">
        <v>20</v>
      </c>
      <c r="M25" s="189">
        <v>2</v>
      </c>
      <c r="N25" s="66"/>
      <c r="O25" s="66"/>
      <c r="P25" s="66"/>
    </row>
    <row r="26" spans="1:16" ht="22.2" customHeight="1" x14ac:dyDescent="0.25">
      <c r="A26" s="624"/>
      <c r="B26" s="508" t="s">
        <v>13</v>
      </c>
      <c r="C26" s="189">
        <v>441</v>
      </c>
      <c r="D26" s="189">
        <v>175</v>
      </c>
      <c r="E26" s="189">
        <v>218</v>
      </c>
      <c r="F26" s="189">
        <v>28</v>
      </c>
      <c r="G26" s="189">
        <v>20</v>
      </c>
      <c r="H26" s="280"/>
      <c r="I26" s="189">
        <v>200</v>
      </c>
      <c r="J26" s="189">
        <v>25</v>
      </c>
      <c r="K26" s="189">
        <v>168</v>
      </c>
      <c r="L26" s="189">
        <v>3</v>
      </c>
      <c r="M26" s="189">
        <v>4</v>
      </c>
      <c r="N26" s="69"/>
      <c r="O26" s="69"/>
      <c r="P26" s="69"/>
    </row>
    <row r="27" spans="1:16" ht="22.2" customHeight="1" x14ac:dyDescent="0.25">
      <c r="A27" s="624"/>
      <c r="B27" s="508" t="s">
        <v>14</v>
      </c>
      <c r="C27" s="189">
        <v>856</v>
      </c>
      <c r="D27" s="189">
        <v>492</v>
      </c>
      <c r="E27" s="189">
        <v>225</v>
      </c>
      <c r="F27" s="189">
        <v>132</v>
      </c>
      <c r="G27" s="189">
        <v>7</v>
      </c>
      <c r="H27" s="280"/>
      <c r="I27" s="189">
        <v>946</v>
      </c>
      <c r="J27" s="189">
        <v>227</v>
      </c>
      <c r="K27" s="189">
        <v>542</v>
      </c>
      <c r="L27" s="189">
        <v>175</v>
      </c>
      <c r="M27" s="189">
        <v>2</v>
      </c>
      <c r="N27" s="69"/>
      <c r="O27" s="69"/>
      <c r="P27" s="69"/>
    </row>
    <row r="28" spans="1:16" ht="22.2" customHeight="1" x14ac:dyDescent="0.25">
      <c r="A28" s="624"/>
      <c r="B28" s="508" t="s">
        <v>15</v>
      </c>
      <c r="C28" s="189">
        <v>30</v>
      </c>
      <c r="D28" s="189">
        <v>12</v>
      </c>
      <c r="E28" s="189">
        <v>9</v>
      </c>
      <c r="F28" s="189">
        <v>7</v>
      </c>
      <c r="G28" s="189">
        <v>2</v>
      </c>
      <c r="H28" s="280"/>
      <c r="I28" s="189">
        <v>5</v>
      </c>
      <c r="J28" s="189">
        <v>2</v>
      </c>
      <c r="K28" s="189">
        <v>2</v>
      </c>
      <c r="L28" s="189">
        <v>0</v>
      </c>
      <c r="M28" s="189">
        <v>1</v>
      </c>
      <c r="N28" s="69"/>
      <c r="O28" s="69"/>
      <c r="P28" s="69"/>
    </row>
    <row r="29" spans="1:16" ht="22.2" customHeight="1" x14ac:dyDescent="0.25">
      <c r="A29" s="624"/>
      <c r="B29" s="278" t="s">
        <v>16</v>
      </c>
      <c r="C29" s="194">
        <v>128</v>
      </c>
      <c r="D29" s="194">
        <v>107</v>
      </c>
      <c r="E29" s="194">
        <v>12</v>
      </c>
      <c r="F29" s="194">
        <v>9</v>
      </c>
      <c r="G29" s="194">
        <v>0</v>
      </c>
      <c r="H29" s="498"/>
      <c r="I29" s="194">
        <v>25</v>
      </c>
      <c r="J29" s="194">
        <v>19</v>
      </c>
      <c r="K29" s="194">
        <v>3</v>
      </c>
      <c r="L29" s="194">
        <v>3</v>
      </c>
      <c r="M29" s="194">
        <v>0</v>
      </c>
      <c r="N29" s="69"/>
      <c r="O29" s="69"/>
      <c r="P29" s="69"/>
    </row>
    <row r="30" spans="1:16" ht="17.25" customHeight="1" thickBot="1" x14ac:dyDescent="0.3">
      <c r="A30" s="624"/>
      <c r="B30" s="195"/>
      <c r="C30" s="372"/>
      <c r="D30" s="162"/>
      <c r="E30" s="162"/>
      <c r="F30" s="162"/>
      <c r="G30" s="162"/>
      <c r="H30" s="492"/>
      <c r="I30" s="373"/>
      <c r="J30" s="162"/>
      <c r="K30" s="162"/>
      <c r="L30" s="162"/>
      <c r="M30" s="162"/>
      <c r="N30" s="69"/>
      <c r="O30" s="69"/>
      <c r="P30" s="69"/>
    </row>
    <row r="31" spans="1:16" ht="12" customHeight="1" x14ac:dyDescent="0.25">
      <c r="A31" s="624"/>
      <c r="B31" s="109"/>
      <c r="C31" s="109"/>
      <c r="D31" s="109"/>
      <c r="E31" s="109"/>
      <c r="F31" s="109"/>
      <c r="G31" s="109"/>
      <c r="H31" s="109"/>
      <c r="I31" s="173"/>
      <c r="J31" s="173"/>
      <c r="K31" s="173"/>
      <c r="L31" s="173"/>
      <c r="M31" s="173"/>
      <c r="N31" s="78"/>
      <c r="O31" s="78"/>
      <c r="P31" s="78"/>
    </row>
    <row r="32" spans="1:16" ht="30.75" customHeight="1" x14ac:dyDescent="0.25">
      <c r="A32" s="624"/>
      <c r="B32" s="627" t="s">
        <v>51</v>
      </c>
      <c r="C32" s="627"/>
      <c r="D32" s="627"/>
      <c r="E32" s="627"/>
      <c r="F32" s="627"/>
      <c r="G32" s="627"/>
      <c r="H32" s="627"/>
      <c r="I32" s="627"/>
      <c r="J32" s="627"/>
      <c r="K32" s="627"/>
      <c r="L32" s="627"/>
      <c r="M32" s="627"/>
      <c r="N32" s="627"/>
      <c r="O32" s="627"/>
      <c r="P32" s="627"/>
    </row>
    <row r="33" spans="1:16" ht="15" customHeight="1" x14ac:dyDescent="0.25">
      <c r="A33" s="624"/>
      <c r="B33" s="421"/>
      <c r="C33" s="421"/>
      <c r="D33" s="421"/>
      <c r="E33" s="421"/>
      <c r="F33" s="421"/>
      <c r="G33" s="421"/>
      <c r="H33" s="421"/>
      <c r="I33" s="421"/>
      <c r="J33" s="421"/>
      <c r="K33" s="421"/>
      <c r="L33" s="421"/>
      <c r="M33" s="421"/>
      <c r="N33" s="350"/>
      <c r="O33" s="350"/>
      <c r="P33" s="350"/>
    </row>
    <row r="34" spans="1:16" ht="33" customHeight="1" x14ac:dyDescent="0.25">
      <c r="A34" s="624"/>
      <c r="B34" s="630" t="s">
        <v>78</v>
      </c>
      <c r="C34" s="630"/>
      <c r="D34" s="630"/>
      <c r="E34" s="630"/>
      <c r="F34" s="630"/>
      <c r="G34" s="630"/>
      <c r="H34" s="630"/>
      <c r="I34" s="630"/>
      <c r="J34" s="630"/>
      <c r="K34" s="630"/>
      <c r="L34" s="630"/>
      <c r="M34" s="630"/>
      <c r="N34" s="630"/>
      <c r="O34" s="71"/>
      <c r="P34" s="71"/>
    </row>
    <row r="35" spans="1:16" ht="24.9" customHeight="1" x14ac:dyDescent="0.25">
      <c r="A35" s="624"/>
      <c r="B35" s="630"/>
      <c r="C35" s="630"/>
      <c r="D35" s="630"/>
      <c r="E35" s="630"/>
      <c r="F35" s="630"/>
      <c r="G35" s="630"/>
      <c r="H35" s="630"/>
      <c r="I35" s="630"/>
      <c r="J35" s="630"/>
      <c r="K35" s="630"/>
      <c r="L35" s="630"/>
      <c r="M35" s="630"/>
      <c r="N35" s="630"/>
      <c r="O35" s="144"/>
      <c r="P35" s="144"/>
    </row>
    <row r="36" spans="1:16" ht="24.9" customHeight="1" x14ac:dyDescent="0.25">
      <c r="A36" s="115"/>
      <c r="B36" s="638"/>
      <c r="C36" s="638"/>
      <c r="D36" s="638"/>
      <c r="E36" s="638"/>
      <c r="F36" s="638"/>
      <c r="G36" s="638"/>
      <c r="H36" s="638"/>
      <c r="I36" s="638"/>
      <c r="J36" s="638"/>
      <c r="K36" s="638"/>
      <c r="L36" s="638"/>
      <c r="M36" s="638"/>
      <c r="N36" s="638"/>
      <c r="O36" s="638"/>
      <c r="P36" s="638"/>
    </row>
    <row r="37" spans="1:16" ht="24.9" customHeight="1" x14ac:dyDescent="0.3">
      <c r="A37" s="115"/>
      <c r="B37" s="631"/>
      <c r="C37" s="631"/>
      <c r="D37" s="631"/>
      <c r="E37" s="631"/>
      <c r="F37" s="631"/>
      <c r="G37" s="631"/>
      <c r="H37" s="631"/>
      <c r="I37" s="631"/>
      <c r="J37" s="631"/>
      <c r="K37" s="631"/>
      <c r="L37" s="631"/>
      <c r="M37" s="631"/>
      <c r="N37" s="631"/>
      <c r="O37" s="631"/>
      <c r="P37" s="631"/>
    </row>
    <row r="38" spans="1:16" ht="16.5" customHeight="1" x14ac:dyDescent="0.25">
      <c r="A38" s="115"/>
      <c r="B38" s="461"/>
      <c r="C38" s="461"/>
      <c r="D38" s="461"/>
      <c r="E38" s="461"/>
      <c r="F38" s="461"/>
      <c r="G38" s="461"/>
      <c r="H38" s="461"/>
      <c r="I38" s="462"/>
      <c r="J38" s="462"/>
      <c r="K38" s="462"/>
      <c r="L38" s="462"/>
      <c r="M38" s="458"/>
      <c r="N38" s="53"/>
      <c r="O38" s="53"/>
      <c r="P38" s="53"/>
    </row>
    <row r="39" spans="1:16" ht="20.100000000000001" customHeight="1" x14ac:dyDescent="0.25">
      <c r="A39" s="115"/>
      <c r="B39" s="463"/>
      <c r="C39" s="464"/>
      <c r="D39" s="464"/>
      <c r="E39" s="464"/>
      <c r="F39" s="464"/>
      <c r="G39" s="464"/>
      <c r="H39" s="464"/>
      <c r="I39" s="465"/>
      <c r="J39" s="465"/>
      <c r="K39" s="465"/>
      <c r="L39" s="465"/>
      <c r="M39" s="458"/>
      <c r="N39" s="54"/>
      <c r="O39" s="18"/>
      <c r="P39" s="18"/>
    </row>
    <row r="40" spans="1:16" s="4" customFormat="1" ht="12" customHeight="1" x14ac:dyDescent="0.25">
      <c r="A40" s="115"/>
      <c r="B40" s="466"/>
      <c r="I40" s="467"/>
      <c r="J40" s="467"/>
      <c r="K40" s="467"/>
      <c r="L40" s="467"/>
      <c r="M40" s="467"/>
      <c r="N40" s="35"/>
      <c r="O40" s="34"/>
      <c r="P40" s="34"/>
    </row>
    <row r="41" spans="1:16" ht="3.75" customHeight="1" x14ac:dyDescent="0.25">
      <c r="A41" s="115"/>
      <c r="N41" s="14"/>
      <c r="O41" s="2"/>
      <c r="P41" s="2"/>
    </row>
    <row r="42" spans="1:16" ht="15" customHeight="1" x14ac:dyDescent="0.25">
      <c r="A42" s="115"/>
      <c r="B42" s="20"/>
      <c r="C42" s="450"/>
      <c r="D42" s="450"/>
      <c r="E42" s="450"/>
      <c r="F42" s="450"/>
      <c r="G42" s="450"/>
      <c r="H42" s="450"/>
      <c r="I42" s="451"/>
      <c r="J42" s="451"/>
      <c r="K42" s="451"/>
      <c r="L42" s="451"/>
      <c r="M42" s="451"/>
      <c r="N42" s="22"/>
      <c r="O42" s="2"/>
      <c r="P42" s="2"/>
    </row>
    <row r="43" spans="1:16" ht="10.5" customHeight="1" x14ac:dyDescent="0.25">
      <c r="A43" s="115"/>
      <c r="B43" s="23"/>
      <c r="C43" s="450"/>
      <c r="D43" s="450"/>
      <c r="E43" s="450"/>
      <c r="F43" s="450"/>
      <c r="G43" s="450"/>
      <c r="H43" s="450"/>
      <c r="I43" s="451"/>
      <c r="J43" s="451"/>
      <c r="K43" s="451"/>
      <c r="L43" s="451"/>
      <c r="M43" s="451"/>
      <c r="N43" s="22"/>
      <c r="O43" s="2"/>
      <c r="P43" s="2"/>
    </row>
    <row r="44" spans="1:16" ht="12" customHeight="1" x14ac:dyDescent="0.25">
      <c r="A44" s="115"/>
      <c r="B44" s="452"/>
      <c r="C44" s="25"/>
      <c r="D44" s="25"/>
      <c r="E44" s="25"/>
      <c r="F44" s="25"/>
      <c r="G44" s="25"/>
      <c r="H44" s="25"/>
      <c r="I44" s="46"/>
      <c r="J44" s="46"/>
      <c r="K44" s="46"/>
      <c r="L44" s="46"/>
      <c r="M44" s="46"/>
      <c r="N44" s="26"/>
      <c r="O44" s="12"/>
      <c r="P44" s="12"/>
    </row>
    <row r="45" spans="1:16" ht="12" customHeight="1" x14ac:dyDescent="0.25">
      <c r="A45" s="115"/>
      <c r="B45" s="27"/>
      <c r="C45" s="28"/>
      <c r="D45" s="28"/>
      <c r="E45" s="28"/>
      <c r="F45" s="28"/>
      <c r="G45" s="28"/>
      <c r="H45" s="28"/>
      <c r="I45" s="48"/>
      <c r="J45" s="48"/>
      <c r="K45" s="48"/>
      <c r="L45" s="48"/>
      <c r="M45" s="48"/>
      <c r="N45" s="29"/>
      <c r="O45" s="12"/>
      <c r="P45" s="12"/>
    </row>
    <row r="46" spans="1:16" ht="11.25" customHeight="1" x14ac:dyDescent="0.25">
      <c r="A46" s="115"/>
      <c r="B46" s="27"/>
      <c r="C46" s="453"/>
      <c r="D46" s="453"/>
      <c r="E46" s="453"/>
      <c r="F46" s="453"/>
      <c r="G46" s="453"/>
      <c r="H46" s="453"/>
      <c r="I46" s="451"/>
      <c r="J46" s="451"/>
      <c r="K46" s="451"/>
      <c r="L46" s="451"/>
      <c r="M46" s="451"/>
      <c r="N46" s="31"/>
      <c r="O46" s="13"/>
      <c r="P46" s="13"/>
    </row>
    <row r="47" spans="1:16" ht="11.25" customHeight="1" x14ac:dyDescent="0.25">
      <c r="A47" s="52"/>
      <c r="B47" s="19"/>
      <c r="C47" s="9"/>
      <c r="D47" s="9"/>
      <c r="E47" s="9"/>
      <c r="F47" s="9"/>
      <c r="G47" s="9"/>
      <c r="H47" s="9"/>
      <c r="I47" s="50"/>
      <c r="J47" s="50"/>
      <c r="K47" s="50"/>
      <c r="L47" s="50"/>
      <c r="M47" s="50"/>
      <c r="N47" s="15"/>
      <c r="O47" s="13"/>
      <c r="P47" s="13"/>
    </row>
    <row r="48" spans="1:16" x14ac:dyDescent="0.25">
      <c r="B48" s="1"/>
      <c r="C48" s="1"/>
      <c r="D48" s="1"/>
      <c r="E48" s="1"/>
      <c r="F48" s="1"/>
      <c r="G48" s="1"/>
      <c r="H48" s="1"/>
      <c r="O48" s="1"/>
      <c r="P48" s="1"/>
    </row>
    <row r="49" spans="2:16" x14ac:dyDescent="0.25">
      <c r="B49" s="1"/>
      <c r="C49" s="1"/>
      <c r="D49" s="1"/>
      <c r="E49" s="1"/>
      <c r="F49" s="1"/>
      <c r="G49" s="1"/>
      <c r="H49" s="1"/>
      <c r="O49" s="1"/>
      <c r="P49" s="1"/>
    </row>
    <row r="50" spans="2:16" x14ac:dyDescent="0.25">
      <c r="B50" s="1"/>
      <c r="C50" s="1"/>
      <c r="D50" s="1"/>
      <c r="E50" s="1"/>
      <c r="F50" s="1"/>
      <c r="G50" s="1"/>
      <c r="H50" s="1"/>
      <c r="N50" s="17"/>
      <c r="O50" s="1"/>
      <c r="P50" s="1"/>
    </row>
    <row r="51" spans="2:16" ht="13.8" x14ac:dyDescent="0.25">
      <c r="B51" s="1"/>
      <c r="C51" s="9"/>
      <c r="D51" s="9"/>
      <c r="E51" s="9"/>
      <c r="F51" s="9"/>
      <c r="G51" s="9"/>
      <c r="H51" s="9"/>
      <c r="I51" s="50"/>
      <c r="J51" s="50"/>
      <c r="K51" s="50"/>
      <c r="L51" s="50"/>
      <c r="M51" s="50"/>
      <c r="N51" s="14"/>
      <c r="O51" s="2"/>
      <c r="P51" s="2"/>
    </row>
  </sheetData>
  <mergeCells count="10">
    <mergeCell ref="B34:N35"/>
    <mergeCell ref="B36:P36"/>
    <mergeCell ref="B37:P37"/>
    <mergeCell ref="B2:M2"/>
    <mergeCell ref="A2:A35"/>
    <mergeCell ref="C6:G7"/>
    <mergeCell ref="I6:M7"/>
    <mergeCell ref="B32:P32"/>
    <mergeCell ref="C5:M5"/>
    <mergeCell ref="B3:M3"/>
  </mergeCells>
  <pageMargins left="0.39370078740157483" right="0.39370078740157483" top="0.39370078740157483" bottom="0.39370078740157483"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FF00"/>
  </sheetPr>
  <dimension ref="A1:S51"/>
  <sheetViews>
    <sheetView view="pageBreakPreview" topLeftCell="A10" zoomScale="80" zoomScaleNormal="90" zoomScaleSheetLayoutView="80" workbookViewId="0">
      <selection activeCell="B34" sqref="B34:N35"/>
    </sheetView>
  </sheetViews>
  <sheetFormatPr defaultColWidth="20.6640625" defaultRowHeight="13.2" x14ac:dyDescent="0.25"/>
  <cols>
    <col min="1" max="1" width="2.6640625" style="10" customWidth="1"/>
    <col min="2" max="2" width="30.66406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s="70" customFormat="1" ht="15" customHeight="1" x14ac:dyDescent="0.25">
      <c r="A1" s="232"/>
      <c r="B1" s="202"/>
      <c r="C1" s="202"/>
      <c r="D1" s="202"/>
      <c r="E1" s="202"/>
      <c r="F1" s="202"/>
      <c r="G1" s="202"/>
      <c r="H1" s="202"/>
      <c r="I1" s="71"/>
      <c r="J1" s="71"/>
      <c r="K1" s="71"/>
      <c r="L1" s="71"/>
      <c r="M1" s="71"/>
      <c r="N1" s="237"/>
      <c r="O1" s="127"/>
      <c r="P1" s="127"/>
    </row>
    <row r="2" spans="1:19" s="70" customFormat="1" ht="15" customHeight="1" x14ac:dyDescent="0.25">
      <c r="A2" s="660"/>
      <c r="B2" s="613" t="s">
        <v>165</v>
      </c>
      <c r="C2" s="613"/>
      <c r="D2" s="613"/>
      <c r="E2" s="613"/>
      <c r="F2" s="613"/>
      <c r="G2" s="613"/>
      <c r="H2" s="613"/>
      <c r="I2" s="613"/>
      <c r="J2" s="613"/>
      <c r="K2" s="613"/>
      <c r="L2" s="613"/>
      <c r="M2" s="613"/>
      <c r="N2" s="165"/>
      <c r="O2" s="117"/>
      <c r="P2" s="117"/>
    </row>
    <row r="3" spans="1:19" s="70" customFormat="1" ht="15" customHeight="1" x14ac:dyDescent="0.25">
      <c r="A3" s="660"/>
      <c r="B3" s="618" t="s">
        <v>166</v>
      </c>
      <c r="C3" s="618"/>
      <c r="D3" s="618"/>
      <c r="E3" s="618"/>
      <c r="F3" s="618"/>
      <c r="G3" s="618"/>
      <c r="H3" s="618"/>
      <c r="I3" s="618"/>
      <c r="J3" s="618"/>
      <c r="K3" s="618"/>
      <c r="L3" s="618"/>
      <c r="M3" s="618"/>
      <c r="N3" s="165"/>
      <c r="O3" s="117"/>
      <c r="P3" s="117"/>
    </row>
    <row r="4" spans="1:19" ht="12" customHeight="1" thickBot="1" x14ac:dyDescent="0.3">
      <c r="A4" s="660"/>
      <c r="B4" s="483"/>
      <c r="C4" s="483"/>
      <c r="D4" s="483"/>
      <c r="E4" s="483"/>
      <c r="F4" s="483"/>
      <c r="G4" s="483"/>
      <c r="H4" s="483"/>
      <c r="I4" s="484"/>
      <c r="J4" s="484"/>
      <c r="K4" s="484"/>
      <c r="L4" s="484"/>
      <c r="M4" s="484"/>
      <c r="N4" s="483"/>
      <c r="O4" s="129"/>
      <c r="P4" s="129"/>
    </row>
    <row r="5" spans="1:19" ht="25.2" customHeight="1" x14ac:dyDescent="0.25">
      <c r="A5" s="660"/>
      <c r="B5" s="273"/>
      <c r="C5" s="644">
        <v>2023</v>
      </c>
      <c r="D5" s="644"/>
      <c r="E5" s="644"/>
      <c r="F5" s="644"/>
      <c r="G5" s="644"/>
      <c r="H5" s="644"/>
      <c r="I5" s="644"/>
      <c r="J5" s="644"/>
      <c r="K5" s="644"/>
      <c r="L5" s="644"/>
      <c r="M5" s="644"/>
      <c r="N5" s="485"/>
      <c r="O5" s="130"/>
      <c r="P5" s="129"/>
      <c r="Q5" s="38"/>
      <c r="R5" s="37"/>
      <c r="S5" s="37"/>
    </row>
    <row r="6" spans="1:19" ht="19.95" customHeight="1" x14ac:dyDescent="0.25">
      <c r="A6" s="660"/>
      <c r="B6" s="246" t="s">
        <v>29</v>
      </c>
      <c r="C6" s="632" t="s">
        <v>57</v>
      </c>
      <c r="D6" s="658"/>
      <c r="E6" s="658"/>
      <c r="F6" s="658"/>
      <c r="G6" s="658"/>
      <c r="H6" s="170"/>
      <c r="I6" s="659" t="s">
        <v>58</v>
      </c>
      <c r="J6" s="659"/>
      <c r="K6" s="659"/>
      <c r="L6" s="659"/>
      <c r="M6" s="659"/>
      <c r="N6" s="485"/>
      <c r="O6" s="130"/>
      <c r="P6" s="129"/>
      <c r="Q6" s="38"/>
      <c r="R6" s="37"/>
      <c r="S6" s="37"/>
    </row>
    <row r="7" spans="1:19" ht="19.95" customHeight="1" x14ac:dyDescent="0.25">
      <c r="A7" s="660"/>
      <c r="B7" s="247" t="s">
        <v>27</v>
      </c>
      <c r="C7" s="633"/>
      <c r="D7" s="610"/>
      <c r="E7" s="610"/>
      <c r="F7" s="610"/>
      <c r="G7" s="610"/>
      <c r="H7" s="170"/>
      <c r="I7" s="612"/>
      <c r="J7" s="612"/>
      <c r="K7" s="612"/>
      <c r="L7" s="612"/>
      <c r="M7" s="612"/>
      <c r="N7" s="485"/>
      <c r="O7" s="130"/>
      <c r="P7" s="129"/>
      <c r="Q7" s="38"/>
      <c r="R7" s="37"/>
      <c r="S7" s="37"/>
    </row>
    <row r="8" spans="1:19" s="5" customFormat="1" ht="19.95" customHeight="1" x14ac:dyDescent="0.25">
      <c r="A8" s="660"/>
      <c r="B8" s="247"/>
      <c r="C8" s="477" t="s">
        <v>17</v>
      </c>
      <c r="D8" s="282" t="s">
        <v>19</v>
      </c>
      <c r="E8" s="282" t="s">
        <v>20</v>
      </c>
      <c r="F8" s="282" t="s">
        <v>22</v>
      </c>
      <c r="G8" s="356" t="s">
        <v>24</v>
      </c>
      <c r="H8" s="356"/>
      <c r="I8" s="477" t="s">
        <v>17</v>
      </c>
      <c r="J8" s="282" t="s">
        <v>19</v>
      </c>
      <c r="K8" s="282" t="s">
        <v>20</v>
      </c>
      <c r="L8" s="282" t="s">
        <v>22</v>
      </c>
      <c r="M8" s="356" t="s">
        <v>24</v>
      </c>
      <c r="N8" s="485"/>
      <c r="O8" s="130"/>
      <c r="P8" s="131"/>
      <c r="Q8" s="37"/>
      <c r="R8" s="37"/>
      <c r="S8" s="37"/>
    </row>
    <row r="9" spans="1:19" s="5" customFormat="1" ht="19.95" customHeight="1" thickBot="1" x14ac:dyDescent="0.3">
      <c r="A9" s="660"/>
      <c r="B9" s="248"/>
      <c r="C9" s="500" t="s">
        <v>18</v>
      </c>
      <c r="D9" s="501"/>
      <c r="E9" s="301" t="s">
        <v>21</v>
      </c>
      <c r="F9" s="301" t="s">
        <v>23</v>
      </c>
      <c r="G9" s="502" t="s">
        <v>25</v>
      </c>
      <c r="H9" s="502"/>
      <c r="I9" s="500" t="s">
        <v>18</v>
      </c>
      <c r="J9" s="302"/>
      <c r="K9" s="301" t="s">
        <v>21</v>
      </c>
      <c r="L9" s="301" t="s">
        <v>23</v>
      </c>
      <c r="M9" s="502" t="s">
        <v>25</v>
      </c>
      <c r="N9" s="486"/>
      <c r="O9" s="130"/>
      <c r="P9" s="131"/>
      <c r="Q9" s="37"/>
      <c r="R9" s="37"/>
      <c r="S9" s="37"/>
    </row>
    <row r="10" spans="1:19" s="5" customFormat="1" ht="15" customHeight="1" x14ac:dyDescent="0.25">
      <c r="A10" s="660"/>
      <c r="B10" s="221"/>
      <c r="C10" s="222"/>
      <c r="D10" s="222"/>
      <c r="E10" s="222"/>
      <c r="F10" s="222"/>
      <c r="G10" s="222"/>
      <c r="H10" s="222"/>
      <c r="I10" s="274"/>
      <c r="J10" s="274"/>
      <c r="K10" s="274"/>
      <c r="L10" s="274"/>
      <c r="M10" s="274"/>
      <c r="N10" s="222"/>
      <c r="O10" s="132"/>
      <c r="P10" s="132"/>
    </row>
    <row r="11" spans="1:19" s="33" customFormat="1" ht="20.100000000000001" customHeight="1" x14ac:dyDescent="0.25">
      <c r="A11" s="660"/>
      <c r="B11" s="275" t="s">
        <v>0</v>
      </c>
      <c r="C11" s="183">
        <f>SUM(C14:C29)</f>
        <v>8049</v>
      </c>
      <c r="D11" s="183">
        <f t="shared" ref="D11:M11" si="0">SUM(D14:D29)</f>
        <v>5683</v>
      </c>
      <c r="E11" s="183">
        <f t="shared" si="0"/>
        <v>1372</v>
      </c>
      <c r="F11" s="183">
        <f t="shared" si="0"/>
        <v>872</v>
      </c>
      <c r="G11" s="183">
        <f t="shared" si="0"/>
        <v>122</v>
      </c>
      <c r="H11" s="183"/>
      <c r="I11" s="183">
        <f t="shared" si="0"/>
        <v>6206</v>
      </c>
      <c r="J11" s="183">
        <f t="shared" si="0"/>
        <v>2197</v>
      </c>
      <c r="K11" s="183">
        <f t="shared" si="0"/>
        <v>3085</v>
      </c>
      <c r="L11" s="183">
        <f t="shared" si="0"/>
        <v>889</v>
      </c>
      <c r="M11" s="183">
        <f t="shared" si="0"/>
        <v>35</v>
      </c>
      <c r="N11" s="487"/>
      <c r="O11" s="137"/>
      <c r="P11" s="137"/>
    </row>
    <row r="12" spans="1:19" s="33" customFormat="1" ht="15" customHeight="1" x14ac:dyDescent="0.25">
      <c r="A12" s="660"/>
      <c r="B12" s="303"/>
      <c r="C12" s="200"/>
      <c r="D12" s="200"/>
      <c r="E12" s="200"/>
      <c r="F12" s="201"/>
      <c r="G12" s="201"/>
      <c r="H12" s="499"/>
      <c r="I12" s="304"/>
      <c r="J12" s="200"/>
      <c r="K12" s="200"/>
      <c r="L12" s="201"/>
      <c r="M12" s="201"/>
      <c r="N12" s="487"/>
      <c r="O12" s="137"/>
      <c r="P12" s="137"/>
    </row>
    <row r="13" spans="1:19" s="33" customFormat="1" ht="15" customHeight="1" x14ac:dyDescent="0.25">
      <c r="A13" s="660"/>
      <c r="B13" s="275"/>
      <c r="C13" s="183"/>
      <c r="D13" s="183"/>
      <c r="E13" s="183"/>
      <c r="F13" s="184"/>
      <c r="G13" s="184"/>
      <c r="H13" s="498"/>
      <c r="I13" s="270"/>
      <c r="J13" s="183"/>
      <c r="K13" s="183"/>
      <c r="L13" s="184"/>
      <c r="M13" s="184"/>
      <c r="N13" s="487"/>
      <c r="O13" s="137"/>
      <c r="P13" s="137"/>
    </row>
    <row r="14" spans="1:19" s="33" customFormat="1" ht="20.100000000000001" customHeight="1" x14ac:dyDescent="0.25">
      <c r="A14" s="660"/>
      <c r="B14" s="488" t="s">
        <v>1</v>
      </c>
      <c r="C14" s="455">
        <f t="shared" ref="C14:C29" si="1">SUM(D14:G14)</f>
        <v>705</v>
      </c>
      <c r="D14" s="455">
        <v>495</v>
      </c>
      <c r="E14" s="455">
        <v>124</v>
      </c>
      <c r="F14" s="455">
        <v>79</v>
      </c>
      <c r="G14" s="455">
        <v>7</v>
      </c>
      <c r="H14" s="503"/>
      <c r="I14" s="455">
        <f t="shared" ref="I14:I29" si="2">SUM(J14:M14)</f>
        <v>760</v>
      </c>
      <c r="J14" s="455">
        <v>272</v>
      </c>
      <c r="K14" s="455">
        <v>388</v>
      </c>
      <c r="L14" s="455">
        <v>89</v>
      </c>
      <c r="M14" s="455">
        <v>11</v>
      </c>
      <c r="N14" s="487"/>
      <c r="O14" s="137"/>
      <c r="P14" s="137"/>
    </row>
    <row r="15" spans="1:19" s="33" customFormat="1" ht="20.100000000000001" customHeight="1" x14ac:dyDescent="0.25">
      <c r="A15" s="660"/>
      <c r="B15" s="488" t="s">
        <v>2</v>
      </c>
      <c r="C15" s="455">
        <f t="shared" si="1"/>
        <v>514</v>
      </c>
      <c r="D15" s="455">
        <v>360</v>
      </c>
      <c r="E15" s="455">
        <v>96</v>
      </c>
      <c r="F15" s="455">
        <v>51</v>
      </c>
      <c r="G15" s="455">
        <v>7</v>
      </c>
      <c r="H15" s="503"/>
      <c r="I15" s="455">
        <f t="shared" si="2"/>
        <v>230</v>
      </c>
      <c r="J15" s="455">
        <v>125</v>
      </c>
      <c r="K15" s="455">
        <v>75</v>
      </c>
      <c r="L15" s="455">
        <v>27</v>
      </c>
      <c r="M15" s="455">
        <v>3</v>
      </c>
      <c r="O15" s="133"/>
      <c r="P15" s="133"/>
    </row>
    <row r="16" spans="1:19" s="33" customFormat="1" ht="20.100000000000001" customHeight="1" x14ac:dyDescent="0.25">
      <c r="A16" s="660"/>
      <c r="B16" s="488" t="s">
        <v>3</v>
      </c>
      <c r="C16" s="455">
        <f t="shared" si="1"/>
        <v>669</v>
      </c>
      <c r="D16" s="455">
        <v>633</v>
      </c>
      <c r="E16" s="455">
        <v>25</v>
      </c>
      <c r="F16" s="455">
        <v>10</v>
      </c>
      <c r="G16" s="455">
        <v>1</v>
      </c>
      <c r="H16" s="503"/>
      <c r="I16" s="455">
        <f t="shared" si="2"/>
        <v>146</v>
      </c>
      <c r="J16" s="455">
        <v>129</v>
      </c>
      <c r="K16" s="455">
        <v>11</v>
      </c>
      <c r="L16" s="455">
        <v>2</v>
      </c>
      <c r="M16" s="455">
        <v>4</v>
      </c>
      <c r="N16" s="489"/>
      <c r="O16" s="138"/>
      <c r="P16" s="138"/>
    </row>
    <row r="17" spans="1:16" s="33" customFormat="1" ht="20.100000000000001" customHeight="1" x14ac:dyDescent="0.25">
      <c r="A17" s="660"/>
      <c r="B17" s="488" t="s">
        <v>4</v>
      </c>
      <c r="C17" s="455">
        <f t="shared" si="1"/>
        <v>412</v>
      </c>
      <c r="D17" s="455">
        <v>268</v>
      </c>
      <c r="E17" s="455">
        <v>97</v>
      </c>
      <c r="F17" s="455">
        <v>42</v>
      </c>
      <c r="G17" s="455">
        <v>5</v>
      </c>
      <c r="H17" s="503"/>
      <c r="I17" s="455">
        <f t="shared" si="2"/>
        <v>180</v>
      </c>
      <c r="J17" s="455">
        <v>75</v>
      </c>
      <c r="K17" s="455">
        <v>77</v>
      </c>
      <c r="L17" s="455">
        <v>25</v>
      </c>
      <c r="M17" s="455">
        <v>3</v>
      </c>
      <c r="N17" s="489"/>
      <c r="O17" s="138"/>
      <c r="P17" s="138"/>
    </row>
    <row r="18" spans="1:16" s="33" customFormat="1" ht="20.100000000000001" customHeight="1" x14ac:dyDescent="0.25">
      <c r="A18" s="660"/>
      <c r="B18" s="488" t="s">
        <v>5</v>
      </c>
      <c r="C18" s="455">
        <f t="shared" si="1"/>
        <v>441</v>
      </c>
      <c r="D18" s="455">
        <v>315</v>
      </c>
      <c r="E18" s="455">
        <v>58</v>
      </c>
      <c r="F18" s="455">
        <v>65</v>
      </c>
      <c r="G18" s="455">
        <v>3</v>
      </c>
      <c r="H18" s="503"/>
      <c r="I18" s="455">
        <f t="shared" si="2"/>
        <v>168</v>
      </c>
      <c r="J18" s="455">
        <v>68</v>
      </c>
      <c r="K18" s="455">
        <v>64</v>
      </c>
      <c r="L18" s="455">
        <v>35</v>
      </c>
      <c r="M18" s="455">
        <v>1</v>
      </c>
      <c r="N18" s="489"/>
      <c r="O18" s="138"/>
      <c r="P18" s="138"/>
    </row>
    <row r="19" spans="1:16" s="33" customFormat="1" ht="20.100000000000001" customHeight="1" x14ac:dyDescent="0.25">
      <c r="A19" s="660"/>
      <c r="B19" s="488" t="s">
        <v>6</v>
      </c>
      <c r="C19" s="455">
        <f t="shared" si="1"/>
        <v>678</v>
      </c>
      <c r="D19" s="455">
        <v>534</v>
      </c>
      <c r="E19" s="455">
        <v>59</v>
      </c>
      <c r="F19" s="455">
        <v>77</v>
      </c>
      <c r="G19" s="455">
        <v>8</v>
      </c>
      <c r="H19" s="503"/>
      <c r="I19" s="455">
        <f t="shared" si="2"/>
        <v>149</v>
      </c>
      <c r="J19" s="455">
        <v>80</v>
      </c>
      <c r="K19" s="455">
        <v>52</v>
      </c>
      <c r="L19" s="455">
        <v>16</v>
      </c>
      <c r="M19" s="455">
        <v>1</v>
      </c>
      <c r="N19" s="489"/>
      <c r="O19" s="138"/>
      <c r="P19" s="138"/>
    </row>
    <row r="20" spans="1:16" s="33" customFormat="1" ht="20.100000000000001" customHeight="1" x14ac:dyDescent="0.25">
      <c r="A20" s="660"/>
      <c r="B20" s="488" t="s">
        <v>7</v>
      </c>
      <c r="C20" s="455">
        <f t="shared" si="1"/>
        <v>463</v>
      </c>
      <c r="D20" s="455">
        <v>231</v>
      </c>
      <c r="E20" s="455">
        <v>154</v>
      </c>
      <c r="F20" s="455">
        <v>78</v>
      </c>
      <c r="G20" s="455">
        <v>0</v>
      </c>
      <c r="H20" s="503"/>
      <c r="I20" s="455">
        <f t="shared" si="2"/>
        <v>419</v>
      </c>
      <c r="J20" s="455">
        <v>61</v>
      </c>
      <c r="K20" s="455">
        <v>314</v>
      </c>
      <c r="L20" s="455">
        <v>42</v>
      </c>
      <c r="M20" s="455">
        <v>2</v>
      </c>
      <c r="N20" s="489"/>
      <c r="O20" s="138"/>
      <c r="P20" s="138"/>
    </row>
    <row r="21" spans="1:16" s="33" customFormat="1" ht="20.100000000000001" customHeight="1" x14ac:dyDescent="0.25">
      <c r="A21" s="660"/>
      <c r="B21" s="488" t="s">
        <v>8</v>
      </c>
      <c r="C21" s="455">
        <f t="shared" si="1"/>
        <v>597</v>
      </c>
      <c r="D21" s="455">
        <v>381</v>
      </c>
      <c r="E21" s="455">
        <v>98</v>
      </c>
      <c r="F21" s="455">
        <v>114</v>
      </c>
      <c r="G21" s="455">
        <v>4</v>
      </c>
      <c r="H21" s="503"/>
      <c r="I21" s="455">
        <f t="shared" si="2"/>
        <v>297</v>
      </c>
      <c r="J21" s="455">
        <v>70</v>
      </c>
      <c r="K21" s="455">
        <v>174</v>
      </c>
      <c r="L21" s="455">
        <v>52</v>
      </c>
      <c r="M21" s="455">
        <v>1</v>
      </c>
      <c r="O21" s="133"/>
      <c r="P21" s="133"/>
    </row>
    <row r="22" spans="1:16" s="33" customFormat="1" ht="20.100000000000001" customHeight="1" x14ac:dyDescent="0.25">
      <c r="A22" s="660"/>
      <c r="B22" s="488" t="s">
        <v>9</v>
      </c>
      <c r="C22" s="455">
        <f t="shared" si="1"/>
        <v>149</v>
      </c>
      <c r="D22" s="455">
        <v>112</v>
      </c>
      <c r="E22" s="455">
        <v>24</v>
      </c>
      <c r="F22" s="455">
        <v>8</v>
      </c>
      <c r="G22" s="455">
        <v>5</v>
      </c>
      <c r="H22" s="503"/>
      <c r="I22" s="455">
        <f t="shared" si="2"/>
        <v>27</v>
      </c>
      <c r="J22" s="455">
        <v>16</v>
      </c>
      <c r="K22" s="455">
        <v>11</v>
      </c>
      <c r="L22" s="507">
        <v>0</v>
      </c>
      <c r="M22" s="507">
        <v>0</v>
      </c>
      <c r="N22" s="489"/>
      <c r="O22" s="138"/>
      <c r="P22" s="138"/>
    </row>
    <row r="23" spans="1:16" s="33" customFormat="1" ht="20.100000000000001" customHeight="1" x14ac:dyDescent="0.25">
      <c r="A23" s="660"/>
      <c r="B23" s="488" t="s">
        <v>10</v>
      </c>
      <c r="C23" s="455">
        <f t="shared" si="1"/>
        <v>971</v>
      </c>
      <c r="D23" s="455">
        <v>740</v>
      </c>
      <c r="E23" s="455">
        <v>94</v>
      </c>
      <c r="F23" s="455">
        <v>124</v>
      </c>
      <c r="G23" s="455">
        <v>13</v>
      </c>
      <c r="H23" s="503"/>
      <c r="I23" s="455">
        <f t="shared" si="2"/>
        <v>2100</v>
      </c>
      <c r="J23" s="455">
        <v>802</v>
      </c>
      <c r="K23" s="455">
        <v>914</v>
      </c>
      <c r="L23" s="455">
        <v>383</v>
      </c>
      <c r="M23" s="455">
        <v>1</v>
      </c>
      <c r="N23" s="489"/>
      <c r="O23" s="138"/>
      <c r="P23" s="138"/>
    </row>
    <row r="24" spans="1:16" s="33" customFormat="1" ht="20.100000000000001" customHeight="1" x14ac:dyDescent="0.25">
      <c r="A24" s="660"/>
      <c r="B24" s="488" t="s">
        <v>11</v>
      </c>
      <c r="C24" s="455">
        <f t="shared" si="1"/>
        <v>541</v>
      </c>
      <c r="D24" s="455">
        <v>511</v>
      </c>
      <c r="E24" s="455">
        <v>18</v>
      </c>
      <c r="F24" s="455">
        <v>9</v>
      </c>
      <c r="G24" s="455">
        <v>3</v>
      </c>
      <c r="H24" s="503"/>
      <c r="I24" s="455">
        <f t="shared" si="2"/>
        <v>127</v>
      </c>
      <c r="J24" s="455">
        <v>117</v>
      </c>
      <c r="K24" s="455">
        <v>8</v>
      </c>
      <c r="L24" s="455">
        <v>1</v>
      </c>
      <c r="M24" s="455">
        <v>1</v>
      </c>
      <c r="N24" s="489"/>
      <c r="O24" s="138"/>
      <c r="P24" s="138"/>
    </row>
    <row r="25" spans="1:16" s="33" customFormat="1" ht="20.100000000000001" customHeight="1" x14ac:dyDescent="0.25">
      <c r="A25" s="660"/>
      <c r="B25" s="488" t="s">
        <v>12</v>
      </c>
      <c r="C25" s="455">
        <f t="shared" si="1"/>
        <v>442</v>
      </c>
      <c r="D25" s="455">
        <v>265</v>
      </c>
      <c r="E25" s="455">
        <v>108</v>
      </c>
      <c r="F25" s="455">
        <v>40</v>
      </c>
      <c r="G25" s="455">
        <v>29</v>
      </c>
      <c r="H25" s="503"/>
      <c r="I25" s="455">
        <f t="shared" si="2"/>
        <v>299</v>
      </c>
      <c r="J25" s="455">
        <v>70</v>
      </c>
      <c r="K25" s="455">
        <v>199</v>
      </c>
      <c r="L25" s="455">
        <v>28</v>
      </c>
      <c r="M25" s="455">
        <v>2</v>
      </c>
      <c r="O25" s="133"/>
      <c r="P25" s="133"/>
    </row>
    <row r="26" spans="1:16" ht="20.100000000000001" customHeight="1" x14ac:dyDescent="0.25">
      <c r="A26" s="660"/>
      <c r="B26" s="488" t="s">
        <v>13</v>
      </c>
      <c r="C26" s="455">
        <f t="shared" si="1"/>
        <v>440</v>
      </c>
      <c r="D26" s="455">
        <v>216</v>
      </c>
      <c r="E26" s="455">
        <v>184</v>
      </c>
      <c r="F26" s="455">
        <v>29</v>
      </c>
      <c r="G26" s="455">
        <v>11</v>
      </c>
      <c r="H26" s="503"/>
      <c r="I26" s="455">
        <f t="shared" si="2"/>
        <v>238</v>
      </c>
      <c r="J26" s="455">
        <v>30</v>
      </c>
      <c r="K26" s="455">
        <v>203</v>
      </c>
      <c r="L26" s="455">
        <v>3</v>
      </c>
      <c r="M26" s="455">
        <v>2</v>
      </c>
      <c r="N26" s="469"/>
      <c r="O26" s="139"/>
      <c r="P26" s="139"/>
    </row>
    <row r="27" spans="1:16" ht="20.100000000000001" customHeight="1" x14ac:dyDescent="0.25">
      <c r="A27" s="660"/>
      <c r="B27" s="488" t="s">
        <v>14</v>
      </c>
      <c r="C27" s="455">
        <f t="shared" si="1"/>
        <v>853</v>
      </c>
      <c r="D27" s="455">
        <v>500</v>
      </c>
      <c r="E27" s="455">
        <v>216</v>
      </c>
      <c r="F27" s="455">
        <v>128</v>
      </c>
      <c r="G27" s="455">
        <v>9</v>
      </c>
      <c r="H27" s="503"/>
      <c r="I27" s="455">
        <f t="shared" si="2"/>
        <v>1030</v>
      </c>
      <c r="J27" s="455">
        <v>254</v>
      </c>
      <c r="K27" s="455">
        <v>591</v>
      </c>
      <c r="L27" s="455">
        <v>183</v>
      </c>
      <c r="M27" s="455">
        <v>2</v>
      </c>
      <c r="N27" s="469"/>
      <c r="O27" s="139"/>
      <c r="P27" s="139"/>
    </row>
    <row r="28" spans="1:16" ht="20.100000000000001" customHeight="1" x14ac:dyDescent="0.25">
      <c r="A28" s="660"/>
      <c r="B28" s="488" t="s">
        <v>15</v>
      </c>
      <c r="C28" s="455">
        <f t="shared" si="1"/>
        <v>44</v>
      </c>
      <c r="D28" s="455">
        <v>19</v>
      </c>
      <c r="E28" s="455">
        <v>10</v>
      </c>
      <c r="F28" s="455">
        <v>6</v>
      </c>
      <c r="G28" s="455">
        <v>9</v>
      </c>
      <c r="H28" s="503"/>
      <c r="I28" s="455">
        <f t="shared" si="2"/>
        <v>5</v>
      </c>
      <c r="J28" s="455">
        <v>2</v>
      </c>
      <c r="K28" s="455">
        <v>2</v>
      </c>
      <c r="L28" s="507">
        <v>0</v>
      </c>
      <c r="M28" s="455">
        <v>1</v>
      </c>
      <c r="N28" s="469"/>
      <c r="O28" s="139"/>
      <c r="P28" s="139"/>
    </row>
    <row r="29" spans="1:16" ht="20.100000000000001" customHeight="1" x14ac:dyDescent="0.25">
      <c r="A29" s="660"/>
      <c r="B29" s="490" t="s">
        <v>16</v>
      </c>
      <c r="C29" s="455">
        <f t="shared" si="1"/>
        <v>130</v>
      </c>
      <c r="D29" s="455">
        <v>103</v>
      </c>
      <c r="E29" s="455">
        <v>7</v>
      </c>
      <c r="F29" s="455">
        <v>12</v>
      </c>
      <c r="G29" s="455">
        <v>8</v>
      </c>
      <c r="H29" s="503"/>
      <c r="I29" s="455">
        <f t="shared" si="2"/>
        <v>31</v>
      </c>
      <c r="J29" s="455">
        <v>26</v>
      </c>
      <c r="K29" s="455">
        <v>2</v>
      </c>
      <c r="L29" s="455">
        <v>3</v>
      </c>
      <c r="M29" s="507">
        <v>0</v>
      </c>
      <c r="N29" s="469"/>
      <c r="O29" s="139"/>
      <c r="P29" s="139"/>
    </row>
    <row r="30" spans="1:16" ht="17.25" customHeight="1" thickBot="1" x14ac:dyDescent="0.3">
      <c r="A30" s="660"/>
      <c r="B30" s="491"/>
      <c r="C30" s="504"/>
      <c r="D30" s="505"/>
      <c r="E30" s="505"/>
      <c r="F30" s="505"/>
      <c r="G30" s="505"/>
      <c r="H30" s="504"/>
      <c r="I30" s="506"/>
      <c r="J30" s="505"/>
      <c r="K30" s="505"/>
      <c r="L30" s="505"/>
      <c r="M30" s="505"/>
      <c r="N30" s="469"/>
      <c r="O30" s="139"/>
      <c r="P30" s="139"/>
    </row>
    <row r="31" spans="1:16" ht="12" customHeight="1" x14ac:dyDescent="0.25">
      <c r="A31" s="660"/>
      <c r="B31" s="459"/>
      <c r="C31" s="459"/>
      <c r="D31" s="459"/>
      <c r="E31" s="459"/>
      <c r="F31" s="459"/>
      <c r="G31" s="459"/>
      <c r="H31" s="459"/>
      <c r="I31" s="460"/>
      <c r="J31" s="460"/>
      <c r="K31" s="460"/>
      <c r="L31" s="460"/>
      <c r="M31" s="460"/>
      <c r="N31" s="459"/>
      <c r="O31" s="134"/>
      <c r="P31" s="134"/>
    </row>
    <row r="32" spans="1:16" ht="30.75" customHeight="1" x14ac:dyDescent="0.25">
      <c r="A32" s="660"/>
      <c r="B32" s="655" t="s">
        <v>51</v>
      </c>
      <c r="C32" s="655"/>
      <c r="D32" s="655"/>
      <c r="E32" s="655"/>
      <c r="F32" s="655"/>
      <c r="G32" s="655"/>
      <c r="H32" s="655"/>
      <c r="I32" s="655"/>
      <c r="J32" s="655"/>
      <c r="K32" s="655"/>
      <c r="L32" s="655"/>
      <c r="M32" s="655"/>
      <c r="N32" s="655"/>
      <c r="O32" s="655"/>
      <c r="P32" s="655"/>
    </row>
    <row r="33" spans="1:16" ht="15" customHeight="1" x14ac:dyDescent="0.25">
      <c r="A33" s="660"/>
      <c r="B33" s="449"/>
      <c r="C33" s="449"/>
      <c r="D33" s="449"/>
      <c r="E33" s="449"/>
      <c r="F33" s="449"/>
      <c r="G33" s="449"/>
      <c r="H33" s="449"/>
      <c r="I33" s="449"/>
      <c r="J33" s="449"/>
      <c r="K33" s="449"/>
      <c r="L33" s="449"/>
      <c r="M33" s="449"/>
      <c r="N33" s="449"/>
      <c r="O33" s="147"/>
      <c r="P33" s="147"/>
    </row>
    <row r="34" spans="1:16" ht="33" customHeight="1" x14ac:dyDescent="0.25">
      <c r="A34" s="660"/>
      <c r="B34" s="657" t="s">
        <v>78</v>
      </c>
      <c r="C34" s="657"/>
      <c r="D34" s="657"/>
      <c r="E34" s="657"/>
      <c r="F34" s="657"/>
      <c r="G34" s="657"/>
      <c r="H34" s="657"/>
      <c r="I34" s="657"/>
      <c r="J34" s="657"/>
      <c r="K34" s="657"/>
      <c r="L34" s="657"/>
      <c r="M34" s="657"/>
      <c r="N34" s="657"/>
      <c r="O34" s="135"/>
      <c r="P34" s="135"/>
    </row>
    <row r="35" spans="1:16" ht="24.9" customHeight="1" x14ac:dyDescent="0.25">
      <c r="A35" s="660"/>
      <c r="B35" s="657"/>
      <c r="C35" s="657"/>
      <c r="D35" s="657"/>
      <c r="E35" s="657"/>
      <c r="F35" s="657"/>
      <c r="G35" s="657"/>
      <c r="H35" s="657"/>
      <c r="I35" s="657"/>
      <c r="J35" s="657"/>
      <c r="K35" s="657"/>
      <c r="L35" s="657"/>
      <c r="M35" s="657"/>
      <c r="N35" s="657"/>
      <c r="O35" s="140"/>
      <c r="P35" s="140"/>
    </row>
    <row r="36" spans="1:16" ht="24.9" customHeight="1" x14ac:dyDescent="0.25">
      <c r="A36" s="493"/>
      <c r="B36" s="638"/>
      <c r="C36" s="638"/>
      <c r="D36" s="638"/>
      <c r="E36" s="638"/>
      <c r="F36" s="638"/>
      <c r="G36" s="638"/>
      <c r="H36" s="638"/>
      <c r="I36" s="638"/>
      <c r="J36" s="638"/>
      <c r="K36" s="638"/>
      <c r="L36" s="638"/>
      <c r="M36" s="638"/>
      <c r="N36" s="638"/>
      <c r="O36" s="638"/>
      <c r="P36" s="638"/>
    </row>
    <row r="37" spans="1:16" ht="24.9" customHeight="1" x14ac:dyDescent="0.3">
      <c r="A37" s="493"/>
      <c r="B37" s="631"/>
      <c r="C37" s="631"/>
      <c r="D37" s="631"/>
      <c r="E37" s="631"/>
      <c r="F37" s="631"/>
      <c r="G37" s="631"/>
      <c r="H37" s="631"/>
      <c r="I37" s="631"/>
      <c r="J37" s="631"/>
      <c r="K37" s="631"/>
      <c r="L37" s="631"/>
      <c r="M37" s="631"/>
      <c r="N37" s="631"/>
      <c r="O37" s="631"/>
      <c r="P37" s="631"/>
    </row>
    <row r="38" spans="1:16" ht="16.5" customHeight="1" x14ac:dyDescent="0.25">
      <c r="A38" s="493"/>
      <c r="B38" s="461"/>
      <c r="C38" s="461"/>
      <c r="D38" s="461"/>
      <c r="E38" s="461"/>
      <c r="F38" s="461"/>
      <c r="G38" s="461"/>
      <c r="H38" s="461"/>
      <c r="I38" s="462"/>
      <c r="J38" s="462"/>
      <c r="K38" s="462"/>
      <c r="L38" s="462"/>
      <c r="M38" s="458"/>
      <c r="N38" s="494"/>
      <c r="O38" s="53"/>
      <c r="P38" s="53"/>
    </row>
    <row r="39" spans="1:16" ht="20.100000000000001" customHeight="1" x14ac:dyDescent="0.25">
      <c r="A39" s="493"/>
      <c r="B39" s="463"/>
      <c r="C39" s="464"/>
      <c r="D39" s="464"/>
      <c r="E39" s="464"/>
      <c r="F39" s="464"/>
      <c r="G39" s="464"/>
      <c r="H39" s="464"/>
      <c r="I39" s="465"/>
      <c r="J39" s="465"/>
      <c r="K39" s="465"/>
      <c r="L39" s="465"/>
      <c r="M39" s="458"/>
      <c r="N39" s="469"/>
      <c r="O39" s="18"/>
      <c r="P39" s="18"/>
    </row>
    <row r="40" spans="1:16" s="4" customFormat="1" ht="12" customHeight="1" x14ac:dyDescent="0.25">
      <c r="A40" s="493"/>
      <c r="B40" s="466"/>
      <c r="I40" s="467"/>
      <c r="J40" s="467"/>
      <c r="K40" s="467"/>
      <c r="L40" s="467"/>
      <c r="M40" s="467"/>
      <c r="N40" s="495"/>
      <c r="O40" s="34"/>
      <c r="P40" s="34"/>
    </row>
    <row r="41" spans="1:16" ht="3.75" customHeight="1" x14ac:dyDescent="0.25">
      <c r="A41" s="493"/>
      <c r="O41" s="2"/>
      <c r="P41" s="2"/>
    </row>
    <row r="42" spans="1:16" ht="15" customHeight="1" x14ac:dyDescent="0.25">
      <c r="A42" s="493"/>
      <c r="B42" s="20"/>
      <c r="C42" s="450"/>
      <c r="D42" s="450"/>
      <c r="E42" s="450"/>
      <c r="F42" s="450"/>
      <c r="G42" s="450"/>
      <c r="H42" s="450"/>
      <c r="I42" s="451"/>
      <c r="J42" s="451"/>
      <c r="K42" s="451"/>
      <c r="L42" s="451"/>
      <c r="M42" s="451"/>
      <c r="N42" s="476"/>
      <c r="O42" s="2"/>
      <c r="P42" s="2"/>
    </row>
    <row r="43" spans="1:16" ht="10.5" customHeight="1" x14ac:dyDescent="0.25">
      <c r="A43" s="493"/>
      <c r="B43" s="23"/>
      <c r="C43" s="450"/>
      <c r="D43" s="450"/>
      <c r="E43" s="450"/>
      <c r="F43" s="450"/>
      <c r="G43" s="450"/>
      <c r="H43" s="450"/>
      <c r="I43" s="451"/>
      <c r="J43" s="451"/>
      <c r="K43" s="451"/>
      <c r="L43" s="451"/>
      <c r="M43" s="451"/>
      <c r="N43" s="476"/>
      <c r="O43" s="2"/>
      <c r="P43" s="2"/>
    </row>
    <row r="44" spans="1:16" ht="12" customHeight="1" x14ac:dyDescent="0.25">
      <c r="A44" s="493"/>
      <c r="B44" s="452"/>
      <c r="C44" s="25"/>
      <c r="D44" s="25"/>
      <c r="E44" s="25"/>
      <c r="F44" s="25"/>
      <c r="G44" s="25"/>
      <c r="H44" s="25"/>
      <c r="I44" s="46"/>
      <c r="J44" s="46"/>
      <c r="K44" s="46"/>
      <c r="L44" s="46"/>
      <c r="M44" s="46"/>
      <c r="N44" s="496"/>
      <c r="O44" s="12"/>
      <c r="P44" s="12"/>
    </row>
    <row r="45" spans="1:16" ht="12" customHeight="1" x14ac:dyDescent="0.25">
      <c r="A45" s="493"/>
      <c r="B45" s="27"/>
      <c r="C45" s="28"/>
      <c r="D45" s="28"/>
      <c r="E45" s="28"/>
      <c r="F45" s="28"/>
      <c r="G45" s="28"/>
      <c r="H45" s="28"/>
      <c r="I45" s="48"/>
      <c r="J45" s="48"/>
      <c r="K45" s="48"/>
      <c r="L45" s="48"/>
      <c r="M45" s="48"/>
      <c r="N45" s="497"/>
      <c r="O45" s="12"/>
      <c r="P45" s="12"/>
    </row>
    <row r="46" spans="1:16" ht="11.25" customHeight="1" x14ac:dyDescent="0.25">
      <c r="A46" s="493"/>
      <c r="B46" s="27"/>
      <c r="C46" s="453"/>
      <c r="D46" s="453"/>
      <c r="E46" s="453"/>
      <c r="F46" s="453"/>
      <c r="G46" s="453"/>
      <c r="H46" s="453"/>
      <c r="I46" s="451"/>
      <c r="J46" s="451"/>
      <c r="K46" s="451"/>
      <c r="L46" s="451"/>
      <c r="M46" s="451"/>
      <c r="N46" s="476"/>
      <c r="O46" s="13"/>
      <c r="P46" s="13"/>
    </row>
    <row r="47" spans="1:16" ht="11.25" customHeight="1" x14ac:dyDescent="0.25">
      <c r="A47" s="362"/>
      <c r="B47" s="19"/>
      <c r="C47" s="9"/>
      <c r="D47" s="9"/>
      <c r="E47" s="9"/>
      <c r="F47" s="9"/>
      <c r="G47" s="9"/>
      <c r="H47" s="9"/>
      <c r="I47" s="50"/>
      <c r="J47" s="50"/>
      <c r="K47" s="50"/>
      <c r="L47" s="50"/>
      <c r="M47" s="50"/>
      <c r="N47" s="298"/>
      <c r="O47" s="13"/>
      <c r="P47" s="13"/>
    </row>
    <row r="48" spans="1:16" x14ac:dyDescent="0.25">
      <c r="B48" s="1"/>
      <c r="C48" s="1"/>
      <c r="D48" s="1"/>
      <c r="E48" s="1"/>
      <c r="F48" s="1"/>
      <c r="G48" s="1"/>
      <c r="H48" s="1"/>
      <c r="O48" s="1"/>
      <c r="P48" s="1"/>
    </row>
    <row r="49" spans="2:16" x14ac:dyDescent="0.25">
      <c r="B49" s="1"/>
      <c r="C49" s="1"/>
      <c r="D49" s="1"/>
      <c r="E49" s="1"/>
      <c r="F49" s="1"/>
      <c r="G49" s="1"/>
      <c r="H49" s="1"/>
      <c r="O49" s="1"/>
      <c r="P49" s="1"/>
    </row>
    <row r="50" spans="2:16" x14ac:dyDescent="0.25">
      <c r="B50" s="1"/>
      <c r="C50" s="1"/>
      <c r="D50" s="1"/>
      <c r="E50" s="1"/>
      <c r="F50" s="1"/>
      <c r="G50" s="1"/>
      <c r="H50" s="1"/>
      <c r="N50" s="17"/>
      <c r="O50" s="1"/>
      <c r="P50" s="1"/>
    </row>
    <row r="51" spans="2:16" ht="13.8" x14ac:dyDescent="0.25">
      <c r="B51" s="1"/>
      <c r="C51" s="9"/>
      <c r="D51" s="9"/>
      <c r="E51" s="9"/>
      <c r="F51" s="9"/>
      <c r="G51" s="9"/>
      <c r="H51" s="9"/>
      <c r="I51" s="50"/>
      <c r="J51" s="50"/>
      <c r="K51" s="50"/>
      <c r="L51" s="50"/>
      <c r="M51" s="50"/>
      <c r="O51" s="2"/>
      <c r="P51" s="2"/>
    </row>
  </sheetData>
  <mergeCells count="10">
    <mergeCell ref="B36:P36"/>
    <mergeCell ref="B37:P37"/>
    <mergeCell ref="A2:A35"/>
    <mergeCell ref="B2:M2"/>
    <mergeCell ref="C5:M5"/>
    <mergeCell ref="C6:G7"/>
    <mergeCell ref="I6:M7"/>
    <mergeCell ref="B32:P32"/>
    <mergeCell ref="B34:N35"/>
    <mergeCell ref="B3:M3"/>
  </mergeCells>
  <pageMargins left="0.39370078740157483" right="0.39370078740157483" top="0.39370078740157483" bottom="0.39370078740157483" header="0.31496062992125984" footer="0.31496062992125984"/>
  <pageSetup paperSize="9"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A1:S51"/>
  <sheetViews>
    <sheetView view="pageBreakPreview" topLeftCell="A7" zoomScale="80" zoomScaleNormal="90" zoomScaleSheetLayoutView="80" workbookViewId="0">
      <selection activeCell="B5" sqref="A5:XFD5"/>
    </sheetView>
  </sheetViews>
  <sheetFormatPr defaultColWidth="20.6640625" defaultRowHeight="13.2" x14ac:dyDescent="0.25"/>
  <cols>
    <col min="1" max="1" width="2.6640625" style="232" customWidth="1"/>
    <col min="2" max="2" width="30.6640625" style="202" customWidth="1"/>
    <col min="3" max="7" width="13.33203125" style="202" customWidth="1"/>
    <col min="8" max="8" width="8.6640625" style="202" customWidth="1"/>
    <col min="9" max="13" width="13.33203125" style="71" customWidth="1"/>
    <col min="14" max="14" width="15.6640625" style="237" customWidth="1"/>
    <col min="15" max="15" width="15.6640625" style="8" customWidth="1"/>
    <col min="16" max="16" width="5.6640625" style="8" customWidth="1"/>
    <col min="17" max="16384" width="20.6640625" style="1"/>
  </cols>
  <sheetData>
    <row r="1" spans="1:19" ht="15" customHeight="1" x14ac:dyDescent="0.25">
      <c r="O1" s="135"/>
      <c r="P1" s="135"/>
    </row>
    <row r="2" spans="1:19" ht="15" customHeight="1" x14ac:dyDescent="0.25">
      <c r="A2" s="614"/>
      <c r="B2" s="613" t="s">
        <v>225</v>
      </c>
      <c r="C2" s="613"/>
      <c r="D2" s="613"/>
      <c r="E2" s="613"/>
      <c r="F2" s="613"/>
      <c r="G2" s="613"/>
      <c r="H2" s="613"/>
      <c r="I2" s="613"/>
      <c r="J2" s="613"/>
      <c r="K2" s="613"/>
      <c r="L2" s="613"/>
      <c r="M2" s="613"/>
      <c r="N2" s="165"/>
      <c r="O2" s="128"/>
      <c r="P2" s="128"/>
    </row>
    <row r="3" spans="1:19" ht="15" customHeight="1" x14ac:dyDescent="0.25">
      <c r="A3" s="614"/>
      <c r="B3" s="618" t="s">
        <v>226</v>
      </c>
      <c r="C3" s="618"/>
      <c r="D3" s="618"/>
      <c r="E3" s="618"/>
      <c r="F3" s="618"/>
      <c r="G3" s="618"/>
      <c r="H3" s="618"/>
      <c r="I3" s="618"/>
      <c r="J3" s="618"/>
      <c r="K3" s="618"/>
      <c r="L3" s="618"/>
      <c r="M3" s="618"/>
      <c r="N3" s="165"/>
      <c r="O3" s="128"/>
      <c r="P3" s="128"/>
    </row>
    <row r="4" spans="1:19" ht="12" customHeight="1" thickBot="1" x14ac:dyDescent="0.3">
      <c r="A4" s="614"/>
      <c r="B4" s="418"/>
      <c r="C4" s="418"/>
      <c r="D4" s="418"/>
      <c r="E4" s="418"/>
      <c r="F4" s="418"/>
      <c r="G4" s="418"/>
      <c r="H4" s="418"/>
      <c r="I4" s="418"/>
      <c r="J4" s="418"/>
      <c r="K4" s="418"/>
      <c r="L4" s="418"/>
      <c r="M4" s="418"/>
      <c r="N4" s="165"/>
      <c r="O4" s="128"/>
      <c r="P4" s="128"/>
    </row>
    <row r="5" spans="1:19" ht="25.05" customHeight="1" x14ac:dyDescent="0.25">
      <c r="A5" s="614"/>
      <c r="B5" s="273"/>
      <c r="C5" s="644">
        <v>2020</v>
      </c>
      <c r="D5" s="644"/>
      <c r="E5" s="644"/>
      <c r="F5" s="644"/>
      <c r="G5" s="644"/>
      <c r="H5" s="644"/>
      <c r="I5" s="644"/>
      <c r="J5" s="644"/>
      <c r="K5" s="644"/>
      <c r="L5" s="644"/>
      <c r="M5" s="644"/>
      <c r="N5" s="168"/>
      <c r="O5" s="130"/>
      <c r="P5" s="129"/>
      <c r="Q5" s="38"/>
      <c r="R5" s="37"/>
      <c r="S5" s="37"/>
    </row>
    <row r="6" spans="1:19" ht="18" customHeight="1" x14ac:dyDescent="0.25">
      <c r="A6" s="614"/>
      <c r="B6" s="246" t="s">
        <v>29</v>
      </c>
      <c r="C6" s="661" t="s">
        <v>129</v>
      </c>
      <c r="D6" s="661"/>
      <c r="E6" s="661"/>
      <c r="F6" s="661"/>
      <c r="G6" s="661"/>
      <c r="H6" s="170"/>
      <c r="I6" s="663" t="s">
        <v>30</v>
      </c>
      <c r="J6" s="663"/>
      <c r="K6" s="663"/>
      <c r="L6" s="663"/>
      <c r="M6" s="663"/>
      <c r="N6" s="168"/>
      <c r="O6" s="130"/>
      <c r="P6" s="129"/>
      <c r="Q6" s="38"/>
      <c r="R6" s="37"/>
      <c r="S6" s="37"/>
    </row>
    <row r="7" spans="1:19" ht="18" customHeight="1" x14ac:dyDescent="0.25">
      <c r="A7" s="614"/>
      <c r="B7" s="247" t="s">
        <v>27</v>
      </c>
      <c r="C7" s="662" t="s">
        <v>130</v>
      </c>
      <c r="D7" s="662"/>
      <c r="E7" s="662"/>
      <c r="F7" s="662"/>
      <c r="G7" s="662"/>
      <c r="H7" s="170"/>
      <c r="I7" s="664" t="s">
        <v>31</v>
      </c>
      <c r="J7" s="664"/>
      <c r="K7" s="664"/>
      <c r="L7" s="664"/>
      <c r="M7" s="664"/>
      <c r="N7" s="168"/>
      <c r="O7" s="130"/>
      <c r="P7" s="129"/>
      <c r="Q7" s="38"/>
      <c r="R7" s="37"/>
      <c r="S7" s="37"/>
    </row>
    <row r="8" spans="1:19" s="5" customFormat="1" ht="18" customHeight="1" x14ac:dyDescent="0.25">
      <c r="A8" s="614"/>
      <c r="B8" s="247"/>
      <c r="C8" s="411" t="s">
        <v>17</v>
      </c>
      <c r="D8" s="171" t="s">
        <v>19</v>
      </c>
      <c r="E8" s="171" t="s">
        <v>20</v>
      </c>
      <c r="F8" s="171" t="s">
        <v>22</v>
      </c>
      <c r="G8" s="172" t="s">
        <v>24</v>
      </c>
      <c r="H8" s="172"/>
      <c r="I8" s="411" t="s">
        <v>17</v>
      </c>
      <c r="J8" s="171" t="s">
        <v>19</v>
      </c>
      <c r="K8" s="171" t="s">
        <v>20</v>
      </c>
      <c r="L8" s="171" t="s">
        <v>22</v>
      </c>
      <c r="M8" s="172" t="s">
        <v>24</v>
      </c>
      <c r="N8" s="168"/>
      <c r="O8" s="130"/>
      <c r="P8" s="131"/>
      <c r="Q8" s="37"/>
      <c r="R8" s="37"/>
      <c r="S8" s="37"/>
    </row>
    <row r="9" spans="1:19" s="5" customFormat="1" ht="18" customHeight="1" thickBot="1" x14ac:dyDescent="0.3">
      <c r="A9" s="614"/>
      <c r="B9" s="248"/>
      <c r="C9" s="174" t="s">
        <v>18</v>
      </c>
      <c r="D9" s="175"/>
      <c r="E9" s="431" t="s">
        <v>21</v>
      </c>
      <c r="F9" s="431" t="s">
        <v>23</v>
      </c>
      <c r="G9" s="176" t="s">
        <v>25</v>
      </c>
      <c r="H9" s="176"/>
      <c r="I9" s="174" t="s">
        <v>18</v>
      </c>
      <c r="J9" s="177"/>
      <c r="K9" s="431" t="s">
        <v>21</v>
      </c>
      <c r="L9" s="431" t="s">
        <v>23</v>
      </c>
      <c r="M9" s="176" t="s">
        <v>25</v>
      </c>
      <c r="N9" s="178"/>
      <c r="O9" s="130"/>
      <c r="P9" s="131"/>
      <c r="Q9" s="37"/>
      <c r="R9" s="37"/>
      <c r="S9" s="37"/>
    </row>
    <row r="10" spans="1:19" s="5" customFormat="1" ht="17.25" customHeight="1" x14ac:dyDescent="0.25">
      <c r="A10" s="614"/>
      <c r="B10" s="197"/>
      <c r="C10" s="426"/>
      <c r="D10" s="426"/>
      <c r="E10" s="426"/>
      <c r="F10" s="426"/>
      <c r="G10" s="426"/>
      <c r="H10" s="426"/>
      <c r="I10" s="172"/>
      <c r="J10" s="172"/>
      <c r="K10" s="172"/>
      <c r="L10" s="172"/>
      <c r="M10" s="172"/>
      <c r="N10" s="426"/>
      <c r="O10" s="132"/>
      <c r="P10" s="132"/>
    </row>
    <row r="11" spans="1:19" s="33" customFormat="1" ht="20.100000000000001" customHeight="1" x14ac:dyDescent="0.25">
      <c r="A11" s="614"/>
      <c r="B11" s="182" t="s">
        <v>0</v>
      </c>
      <c r="C11" s="183">
        <v>76455</v>
      </c>
      <c r="D11" s="183">
        <v>66889</v>
      </c>
      <c r="E11" s="183">
        <v>2724</v>
      </c>
      <c r="F11" s="183">
        <v>2680</v>
      </c>
      <c r="G11" s="183">
        <v>4162</v>
      </c>
      <c r="H11" s="286"/>
      <c r="I11" s="183">
        <v>37367</v>
      </c>
      <c r="J11" s="183">
        <v>28885</v>
      </c>
      <c r="K11" s="183">
        <v>2157</v>
      </c>
      <c r="L11" s="183">
        <v>2977</v>
      </c>
      <c r="M11" s="183">
        <v>3348</v>
      </c>
      <c r="N11" s="276"/>
      <c r="O11" s="137"/>
      <c r="P11" s="137"/>
    </row>
    <row r="12" spans="1:19" s="33" customFormat="1" ht="20.100000000000001" customHeight="1" x14ac:dyDescent="0.25">
      <c r="A12" s="614"/>
      <c r="B12" s="199"/>
      <c r="C12" s="200"/>
      <c r="D12" s="200"/>
      <c r="E12" s="200"/>
      <c r="F12" s="200"/>
      <c r="G12" s="200"/>
      <c r="H12" s="516"/>
      <c r="I12" s="200"/>
      <c r="J12" s="200"/>
      <c r="K12" s="200"/>
      <c r="L12" s="200"/>
      <c r="M12" s="200"/>
      <c r="N12" s="276"/>
      <c r="O12" s="137"/>
      <c r="P12" s="137"/>
    </row>
    <row r="13" spans="1:19" s="33" customFormat="1" ht="20.100000000000001" customHeight="1" x14ac:dyDescent="0.25">
      <c r="A13" s="614"/>
      <c r="B13" s="182"/>
      <c r="C13" s="183"/>
      <c r="D13" s="183"/>
      <c r="E13" s="183"/>
      <c r="F13" s="183"/>
      <c r="G13" s="183"/>
      <c r="H13" s="286"/>
      <c r="I13" s="183"/>
      <c r="J13" s="183"/>
      <c r="K13" s="183"/>
      <c r="L13" s="183"/>
      <c r="M13" s="183"/>
      <c r="N13" s="276"/>
      <c r="O13" s="137"/>
      <c r="P13" s="137"/>
    </row>
    <row r="14" spans="1:19" s="33" customFormat="1" ht="20.100000000000001" customHeight="1" x14ac:dyDescent="0.25">
      <c r="A14" s="614"/>
      <c r="B14" s="508" t="s">
        <v>1</v>
      </c>
      <c r="C14" s="192">
        <v>7326</v>
      </c>
      <c r="D14" s="192">
        <v>6870</v>
      </c>
      <c r="E14" s="189">
        <v>134</v>
      </c>
      <c r="F14" s="189">
        <v>153</v>
      </c>
      <c r="G14" s="189">
        <v>169</v>
      </c>
      <c r="H14" s="286"/>
      <c r="I14" s="192">
        <v>3682</v>
      </c>
      <c r="J14" s="192">
        <v>3197</v>
      </c>
      <c r="K14" s="189">
        <v>103</v>
      </c>
      <c r="L14" s="189">
        <v>210</v>
      </c>
      <c r="M14" s="189">
        <v>172</v>
      </c>
      <c r="N14" s="276"/>
      <c r="O14" s="137"/>
      <c r="P14" s="137"/>
    </row>
    <row r="15" spans="1:19" s="33" customFormat="1" ht="20.100000000000001" customHeight="1" x14ac:dyDescent="0.25">
      <c r="A15" s="614"/>
      <c r="B15" s="508" t="s">
        <v>2</v>
      </c>
      <c r="C15" s="192">
        <v>4926</v>
      </c>
      <c r="D15" s="192">
        <v>4683</v>
      </c>
      <c r="E15" s="189">
        <v>72</v>
      </c>
      <c r="F15" s="189">
        <v>94</v>
      </c>
      <c r="G15" s="189">
        <v>77</v>
      </c>
      <c r="H15" s="286"/>
      <c r="I15" s="192">
        <v>1234</v>
      </c>
      <c r="J15" s="192">
        <v>1047</v>
      </c>
      <c r="K15" s="189">
        <v>43</v>
      </c>
      <c r="L15" s="189">
        <v>75</v>
      </c>
      <c r="M15" s="189">
        <v>69</v>
      </c>
      <c r="N15" s="66"/>
      <c r="O15" s="133"/>
      <c r="P15" s="133"/>
    </row>
    <row r="16" spans="1:19" s="33" customFormat="1" ht="20.100000000000001" customHeight="1" x14ac:dyDescent="0.25">
      <c r="A16" s="614"/>
      <c r="B16" s="508" t="s">
        <v>3</v>
      </c>
      <c r="C16" s="192">
        <v>5163</v>
      </c>
      <c r="D16" s="192">
        <v>5057</v>
      </c>
      <c r="E16" s="189">
        <v>52</v>
      </c>
      <c r="F16" s="189">
        <v>29</v>
      </c>
      <c r="G16" s="189">
        <v>25</v>
      </c>
      <c r="H16" s="511"/>
      <c r="I16" s="189">
        <v>524</v>
      </c>
      <c r="J16" s="189">
        <v>513</v>
      </c>
      <c r="K16" s="189">
        <v>4</v>
      </c>
      <c r="L16" s="189">
        <v>3</v>
      </c>
      <c r="M16" s="189">
        <v>4</v>
      </c>
      <c r="N16" s="277"/>
      <c r="O16" s="138"/>
      <c r="P16" s="138"/>
    </row>
    <row r="17" spans="1:16" s="33" customFormat="1" ht="20.100000000000001" customHeight="1" x14ac:dyDescent="0.25">
      <c r="A17" s="614"/>
      <c r="B17" s="508" t="s">
        <v>4</v>
      </c>
      <c r="C17" s="192">
        <v>2450</v>
      </c>
      <c r="D17" s="192">
        <v>2304</v>
      </c>
      <c r="E17" s="189">
        <v>71</v>
      </c>
      <c r="F17" s="189">
        <v>41</v>
      </c>
      <c r="G17" s="189">
        <v>34</v>
      </c>
      <c r="H17" s="286"/>
      <c r="I17" s="192">
        <v>1703</v>
      </c>
      <c r="J17" s="192">
        <v>1442</v>
      </c>
      <c r="K17" s="189">
        <v>52</v>
      </c>
      <c r="L17" s="189">
        <v>100</v>
      </c>
      <c r="M17" s="189">
        <v>109</v>
      </c>
      <c r="N17" s="277"/>
      <c r="O17" s="138"/>
      <c r="P17" s="138"/>
    </row>
    <row r="18" spans="1:16" s="33" customFormat="1" ht="20.100000000000001" customHeight="1" x14ac:dyDescent="0.25">
      <c r="A18" s="614"/>
      <c r="B18" s="508" t="s">
        <v>5</v>
      </c>
      <c r="C18" s="192">
        <v>3014</v>
      </c>
      <c r="D18" s="192">
        <v>2798</v>
      </c>
      <c r="E18" s="189">
        <v>35</v>
      </c>
      <c r="F18" s="189">
        <v>79</v>
      </c>
      <c r="G18" s="189">
        <v>102</v>
      </c>
      <c r="H18" s="286"/>
      <c r="I18" s="192">
        <v>1269</v>
      </c>
      <c r="J18" s="192">
        <v>1038</v>
      </c>
      <c r="K18" s="189">
        <v>44</v>
      </c>
      <c r="L18" s="189">
        <v>93</v>
      </c>
      <c r="M18" s="189">
        <v>94</v>
      </c>
      <c r="N18" s="277"/>
      <c r="O18" s="138"/>
      <c r="P18" s="138"/>
    </row>
    <row r="19" spans="1:16" s="33" customFormat="1" ht="20.100000000000001" customHeight="1" x14ac:dyDescent="0.25">
      <c r="A19" s="614"/>
      <c r="B19" s="508" t="s">
        <v>6</v>
      </c>
      <c r="C19" s="192">
        <v>4273</v>
      </c>
      <c r="D19" s="192">
        <v>4134</v>
      </c>
      <c r="E19" s="189">
        <v>50</v>
      </c>
      <c r="F19" s="189">
        <v>35</v>
      </c>
      <c r="G19" s="189">
        <v>54</v>
      </c>
      <c r="H19" s="286"/>
      <c r="I19" s="192">
        <v>1597</v>
      </c>
      <c r="J19" s="192">
        <v>1542</v>
      </c>
      <c r="K19" s="189">
        <v>20</v>
      </c>
      <c r="L19" s="189">
        <v>16</v>
      </c>
      <c r="M19" s="189">
        <v>19</v>
      </c>
      <c r="N19" s="277"/>
      <c r="O19" s="138"/>
      <c r="P19" s="138"/>
    </row>
    <row r="20" spans="1:16" s="33" customFormat="1" ht="20.100000000000001" customHeight="1" x14ac:dyDescent="0.25">
      <c r="A20" s="614"/>
      <c r="B20" s="508" t="s">
        <v>7</v>
      </c>
      <c r="C20" s="192">
        <v>3964</v>
      </c>
      <c r="D20" s="192">
        <v>3551</v>
      </c>
      <c r="E20" s="189">
        <v>43</v>
      </c>
      <c r="F20" s="189">
        <v>214</v>
      </c>
      <c r="G20" s="189">
        <v>156</v>
      </c>
      <c r="H20" s="286"/>
      <c r="I20" s="192">
        <v>4346</v>
      </c>
      <c r="J20" s="192">
        <v>2361</v>
      </c>
      <c r="K20" s="189">
        <v>728</v>
      </c>
      <c r="L20" s="189">
        <v>719</v>
      </c>
      <c r="M20" s="189">
        <v>538</v>
      </c>
      <c r="N20" s="277"/>
      <c r="O20" s="138"/>
      <c r="P20" s="138"/>
    </row>
    <row r="21" spans="1:16" s="33" customFormat="1" ht="20.100000000000001" customHeight="1" x14ac:dyDescent="0.25">
      <c r="A21" s="614"/>
      <c r="B21" s="508" t="s">
        <v>8</v>
      </c>
      <c r="C21" s="192">
        <v>6316</v>
      </c>
      <c r="D21" s="192">
        <v>5782</v>
      </c>
      <c r="E21" s="189">
        <v>74</v>
      </c>
      <c r="F21" s="189">
        <v>240</v>
      </c>
      <c r="G21" s="189">
        <v>220</v>
      </c>
      <c r="H21" s="286"/>
      <c r="I21" s="192">
        <v>2012</v>
      </c>
      <c r="J21" s="192">
        <v>1508</v>
      </c>
      <c r="K21" s="189">
        <v>66</v>
      </c>
      <c r="L21" s="189">
        <v>165</v>
      </c>
      <c r="M21" s="189">
        <v>273</v>
      </c>
      <c r="N21" s="66"/>
      <c r="O21" s="133"/>
      <c r="P21" s="133"/>
    </row>
    <row r="22" spans="1:16" s="33" customFormat="1" ht="20.100000000000001" customHeight="1" x14ac:dyDescent="0.25">
      <c r="A22" s="614"/>
      <c r="B22" s="508" t="s">
        <v>9</v>
      </c>
      <c r="C22" s="192">
        <v>985</v>
      </c>
      <c r="D22" s="192">
        <v>960</v>
      </c>
      <c r="E22" s="189">
        <v>11</v>
      </c>
      <c r="F22" s="189">
        <v>5</v>
      </c>
      <c r="G22" s="189">
        <v>9</v>
      </c>
      <c r="H22" s="286"/>
      <c r="I22" s="192">
        <v>68</v>
      </c>
      <c r="J22" s="192">
        <v>65</v>
      </c>
      <c r="K22" s="189">
        <v>66</v>
      </c>
      <c r="L22" s="189">
        <v>165</v>
      </c>
      <c r="M22" s="360">
        <v>3273</v>
      </c>
      <c r="N22" s="277"/>
      <c r="O22" s="138"/>
      <c r="P22" s="138"/>
    </row>
    <row r="23" spans="1:16" s="33" customFormat="1" ht="20.100000000000001" customHeight="1" x14ac:dyDescent="0.25">
      <c r="A23" s="614"/>
      <c r="B23" s="508" t="s">
        <v>10</v>
      </c>
      <c r="C23" s="192">
        <v>10208</v>
      </c>
      <c r="D23" s="192">
        <v>9541</v>
      </c>
      <c r="E23" s="189">
        <v>153</v>
      </c>
      <c r="F23" s="189">
        <v>236</v>
      </c>
      <c r="G23" s="189">
        <v>278</v>
      </c>
      <c r="H23" s="286"/>
      <c r="I23" s="192">
        <v>9498</v>
      </c>
      <c r="J23" s="192">
        <v>7285</v>
      </c>
      <c r="K23" s="189">
        <v>463</v>
      </c>
      <c r="L23" s="189">
        <v>793</v>
      </c>
      <c r="M23" s="189">
        <v>957</v>
      </c>
      <c r="N23" s="277"/>
      <c r="O23" s="138"/>
      <c r="P23" s="138"/>
    </row>
    <row r="24" spans="1:16" s="33" customFormat="1" ht="20.100000000000001" customHeight="1" x14ac:dyDescent="0.25">
      <c r="A24" s="614"/>
      <c r="B24" s="508" t="s">
        <v>11</v>
      </c>
      <c r="C24" s="192">
        <v>3091</v>
      </c>
      <c r="D24" s="192">
        <v>3056</v>
      </c>
      <c r="E24" s="189">
        <v>29</v>
      </c>
      <c r="F24" s="189">
        <v>3</v>
      </c>
      <c r="G24" s="189">
        <v>3</v>
      </c>
      <c r="H24" s="286"/>
      <c r="I24" s="192">
        <v>438</v>
      </c>
      <c r="J24" s="192">
        <v>433</v>
      </c>
      <c r="K24" s="189">
        <v>3</v>
      </c>
      <c r="L24" s="189">
        <v>1</v>
      </c>
      <c r="M24" s="189">
        <v>1</v>
      </c>
      <c r="N24" s="277"/>
      <c r="O24" s="138"/>
      <c r="P24" s="138"/>
    </row>
    <row r="25" spans="1:16" s="33" customFormat="1" ht="20.100000000000001" customHeight="1" x14ac:dyDescent="0.25">
      <c r="A25" s="614"/>
      <c r="B25" s="508" t="s">
        <v>12</v>
      </c>
      <c r="C25" s="192">
        <v>8104</v>
      </c>
      <c r="D25" s="192">
        <v>6251</v>
      </c>
      <c r="E25" s="189">
        <v>398</v>
      </c>
      <c r="F25" s="189">
        <v>133</v>
      </c>
      <c r="G25" s="192">
        <v>1322</v>
      </c>
      <c r="H25" s="286"/>
      <c r="I25" s="192">
        <v>1104</v>
      </c>
      <c r="J25" s="189">
        <v>748</v>
      </c>
      <c r="K25" s="189">
        <v>85</v>
      </c>
      <c r="L25" s="189">
        <v>54</v>
      </c>
      <c r="M25" s="189">
        <v>217</v>
      </c>
      <c r="N25" s="66"/>
      <c r="O25" s="133"/>
      <c r="P25" s="133"/>
    </row>
    <row r="26" spans="1:16" ht="20.100000000000001" customHeight="1" x14ac:dyDescent="0.25">
      <c r="A26" s="614"/>
      <c r="B26" s="508" t="s">
        <v>13</v>
      </c>
      <c r="C26" s="192">
        <v>6527</v>
      </c>
      <c r="D26" s="192">
        <v>2561</v>
      </c>
      <c r="E26" s="192">
        <v>1419</v>
      </c>
      <c r="F26" s="192">
        <v>1181</v>
      </c>
      <c r="G26" s="192">
        <v>1366</v>
      </c>
      <c r="H26" s="286"/>
      <c r="I26" s="192">
        <v>1569</v>
      </c>
      <c r="J26" s="189">
        <v>728</v>
      </c>
      <c r="K26" s="189">
        <v>257</v>
      </c>
      <c r="L26" s="189">
        <v>236</v>
      </c>
      <c r="M26" s="189">
        <v>348</v>
      </c>
      <c r="N26" s="79"/>
      <c r="O26" s="139"/>
      <c r="P26" s="139"/>
    </row>
    <row r="27" spans="1:16" ht="20.100000000000001" customHeight="1" x14ac:dyDescent="0.25">
      <c r="A27" s="614"/>
      <c r="B27" s="508" t="s">
        <v>14</v>
      </c>
      <c r="C27" s="192">
        <v>8462</v>
      </c>
      <c r="D27" s="192">
        <v>7834</v>
      </c>
      <c r="E27" s="189">
        <v>145</v>
      </c>
      <c r="F27" s="189">
        <v>210</v>
      </c>
      <c r="G27" s="189">
        <v>273</v>
      </c>
      <c r="H27" s="286"/>
      <c r="I27" s="192">
        <v>8177</v>
      </c>
      <c r="J27" s="192">
        <v>6849</v>
      </c>
      <c r="K27" s="189">
        <v>286</v>
      </c>
      <c r="L27" s="189">
        <v>504</v>
      </c>
      <c r="M27" s="189">
        <v>538</v>
      </c>
      <c r="N27" s="79"/>
      <c r="O27" s="139"/>
      <c r="P27" s="139"/>
    </row>
    <row r="28" spans="1:16" ht="20.100000000000001" customHeight="1" x14ac:dyDescent="0.25">
      <c r="A28" s="614"/>
      <c r="B28" s="508" t="s">
        <v>15</v>
      </c>
      <c r="C28" s="189">
        <v>260</v>
      </c>
      <c r="D28" s="189">
        <v>199</v>
      </c>
      <c r="E28" s="189">
        <v>15</v>
      </c>
      <c r="F28" s="189">
        <v>3</v>
      </c>
      <c r="G28" s="189">
        <v>43</v>
      </c>
      <c r="H28" s="286"/>
      <c r="I28" s="189">
        <v>14</v>
      </c>
      <c r="J28" s="189">
        <v>10</v>
      </c>
      <c r="K28" s="189">
        <v>0</v>
      </c>
      <c r="L28" s="189">
        <v>2</v>
      </c>
      <c r="M28" s="189">
        <v>2</v>
      </c>
      <c r="N28" s="79"/>
      <c r="O28" s="139"/>
      <c r="P28" s="139"/>
    </row>
    <row r="29" spans="1:16" ht="20.100000000000001" customHeight="1" x14ac:dyDescent="0.25">
      <c r="A29" s="614"/>
      <c r="B29" s="278" t="s">
        <v>16</v>
      </c>
      <c r="C29" s="285">
        <v>1386</v>
      </c>
      <c r="D29" s="285">
        <v>1308</v>
      </c>
      <c r="E29" s="194">
        <v>23</v>
      </c>
      <c r="F29" s="194">
        <v>24</v>
      </c>
      <c r="G29" s="194">
        <v>31</v>
      </c>
      <c r="H29" s="286"/>
      <c r="I29" s="194">
        <v>132</v>
      </c>
      <c r="J29" s="194">
        <v>119</v>
      </c>
      <c r="K29" s="194">
        <v>3</v>
      </c>
      <c r="L29" s="194">
        <v>6</v>
      </c>
      <c r="M29" s="194">
        <v>4</v>
      </c>
      <c r="N29" s="79"/>
      <c r="O29" s="139"/>
      <c r="P29" s="139"/>
    </row>
    <row r="30" spans="1:16" ht="17.25" customHeight="1" thickBot="1" x14ac:dyDescent="0.3">
      <c r="A30" s="614"/>
      <c r="B30" s="195"/>
      <c r="C30" s="512"/>
      <c r="D30" s="512"/>
      <c r="E30" s="512"/>
      <c r="F30" s="512"/>
      <c r="G30" s="512"/>
      <c r="H30" s="187"/>
      <c r="I30" s="513"/>
      <c r="J30" s="513"/>
      <c r="K30" s="513"/>
      <c r="L30" s="513"/>
      <c r="M30" s="513"/>
      <c r="N30" s="79"/>
      <c r="O30" s="139"/>
      <c r="P30" s="139"/>
    </row>
    <row r="31" spans="1:16" ht="12" customHeight="1" x14ac:dyDescent="0.25">
      <c r="A31" s="614"/>
      <c r="B31" s="109"/>
      <c r="C31" s="109"/>
      <c r="D31" s="109"/>
      <c r="E31" s="109"/>
      <c r="F31" s="109"/>
      <c r="G31" s="109"/>
      <c r="H31" s="109"/>
      <c r="I31" s="173"/>
      <c r="J31" s="173"/>
      <c r="K31" s="173"/>
      <c r="L31" s="173"/>
      <c r="M31" s="173"/>
      <c r="N31" s="109"/>
      <c r="O31" s="448"/>
      <c r="P31" s="448"/>
    </row>
    <row r="32" spans="1:16" ht="72.599999999999994" customHeight="1" x14ac:dyDescent="0.25">
      <c r="A32" s="614"/>
      <c r="B32" s="655" t="s">
        <v>234</v>
      </c>
      <c r="C32" s="655"/>
      <c r="D32" s="655"/>
      <c r="E32" s="655"/>
      <c r="F32" s="655"/>
      <c r="G32" s="655"/>
      <c r="H32" s="655"/>
      <c r="I32" s="655"/>
      <c r="J32" s="655"/>
      <c r="K32" s="655"/>
      <c r="L32" s="655"/>
      <c r="M32" s="655"/>
      <c r="N32" s="655"/>
      <c r="O32" s="655"/>
      <c r="P32" s="655"/>
    </row>
    <row r="33" spans="1:16" ht="10.5" customHeight="1" x14ac:dyDescent="0.25">
      <c r="A33" s="614"/>
      <c r="B33" s="421"/>
      <c r="C33" s="421"/>
      <c r="D33" s="421"/>
      <c r="E33" s="421"/>
      <c r="F33" s="421"/>
      <c r="G33" s="421"/>
      <c r="H33" s="421"/>
      <c r="I33" s="421"/>
      <c r="J33" s="421"/>
      <c r="K33" s="421"/>
      <c r="L33" s="421"/>
      <c r="M33" s="421"/>
      <c r="N33" s="421"/>
      <c r="O33" s="449"/>
      <c r="P33" s="449"/>
    </row>
    <row r="34" spans="1:16" ht="25.5" customHeight="1" x14ac:dyDescent="0.25">
      <c r="A34" s="614"/>
      <c r="B34" s="627" t="s">
        <v>128</v>
      </c>
      <c r="C34" s="630"/>
      <c r="D34" s="630"/>
      <c r="E34" s="630"/>
      <c r="F34" s="630"/>
      <c r="G34" s="630"/>
      <c r="H34" s="630"/>
      <c r="I34" s="630"/>
      <c r="J34" s="630"/>
      <c r="K34" s="630"/>
      <c r="L34" s="630"/>
      <c r="M34" s="630"/>
      <c r="N34" s="630"/>
    </row>
    <row r="35" spans="1:16" ht="12" customHeight="1" x14ac:dyDescent="0.25">
      <c r="A35" s="230"/>
      <c r="B35" s="630"/>
      <c r="C35" s="630"/>
      <c r="D35" s="630"/>
      <c r="E35" s="630"/>
      <c r="F35" s="630"/>
      <c r="G35" s="630"/>
      <c r="H35" s="630"/>
      <c r="I35" s="630"/>
      <c r="J35" s="630"/>
      <c r="K35" s="630"/>
      <c r="L35" s="630"/>
      <c r="M35" s="630"/>
      <c r="N35" s="630"/>
      <c r="O35" s="140"/>
      <c r="P35" s="140"/>
    </row>
    <row r="36" spans="1:16" ht="24.9" customHeight="1" x14ac:dyDescent="0.25">
      <c r="A36" s="230"/>
      <c r="B36" s="638"/>
      <c r="C36" s="638"/>
      <c r="D36" s="638"/>
      <c r="E36" s="638"/>
      <c r="F36" s="638"/>
      <c r="G36" s="638"/>
      <c r="H36" s="638"/>
      <c r="I36" s="638"/>
      <c r="J36" s="638"/>
      <c r="K36" s="638"/>
      <c r="L36" s="638"/>
      <c r="M36" s="638"/>
      <c r="N36" s="638"/>
      <c r="O36" s="638"/>
      <c r="P36" s="638"/>
    </row>
    <row r="37" spans="1:16" ht="24.9" customHeight="1" x14ac:dyDescent="0.3">
      <c r="A37" s="230"/>
      <c r="B37" s="631"/>
      <c r="C37" s="631"/>
      <c r="D37" s="631"/>
      <c r="E37" s="631"/>
      <c r="F37" s="631"/>
      <c r="G37" s="631"/>
      <c r="H37" s="631"/>
      <c r="I37" s="631"/>
      <c r="J37" s="631"/>
      <c r="K37" s="631"/>
      <c r="L37" s="631"/>
      <c r="M37" s="631"/>
      <c r="N37" s="631"/>
      <c r="O37" s="631"/>
      <c r="P37" s="631"/>
    </row>
    <row r="38" spans="1:16" ht="16.5" customHeight="1" x14ac:dyDescent="0.25">
      <c r="A38" s="230"/>
      <c r="B38" s="286"/>
      <c r="C38" s="286"/>
      <c r="D38" s="286"/>
      <c r="E38" s="286"/>
      <c r="F38" s="286"/>
      <c r="G38" s="286"/>
      <c r="H38" s="286"/>
      <c r="I38" s="287"/>
      <c r="J38" s="287"/>
      <c r="K38" s="287"/>
      <c r="L38" s="287"/>
      <c r="M38" s="288"/>
      <c r="N38" s="289"/>
      <c r="O38" s="53"/>
      <c r="P38" s="53"/>
    </row>
    <row r="39" spans="1:16" ht="20.100000000000001" customHeight="1" x14ac:dyDescent="0.25">
      <c r="A39" s="230"/>
      <c r="B39" s="290"/>
      <c r="C39" s="291"/>
      <c r="D39" s="291"/>
      <c r="E39" s="291"/>
      <c r="F39" s="291"/>
      <c r="G39" s="291"/>
      <c r="H39" s="291"/>
      <c r="I39" s="292"/>
      <c r="J39" s="292"/>
      <c r="K39" s="292"/>
      <c r="L39" s="292"/>
      <c r="M39" s="288"/>
      <c r="N39" s="79"/>
      <c r="O39" s="18"/>
      <c r="P39" s="18"/>
    </row>
    <row r="40" spans="1:16" s="4" customFormat="1" ht="12" customHeight="1" x14ac:dyDescent="0.25">
      <c r="A40" s="230"/>
      <c r="B40" s="294"/>
      <c r="C40" s="110"/>
      <c r="D40" s="110"/>
      <c r="E40" s="110"/>
      <c r="F40" s="110"/>
      <c r="G40" s="110"/>
      <c r="H40" s="110"/>
      <c r="I40" s="149"/>
      <c r="J40" s="149"/>
      <c r="K40" s="149"/>
      <c r="L40" s="149"/>
      <c r="M40" s="149"/>
      <c r="N40" s="295"/>
      <c r="O40" s="34"/>
      <c r="P40" s="34"/>
    </row>
    <row r="41" spans="1:16" ht="3.75" customHeight="1" x14ac:dyDescent="0.25">
      <c r="A41" s="230"/>
      <c r="O41" s="2"/>
      <c r="P41" s="2"/>
    </row>
    <row r="42" spans="1:16" ht="15" customHeight="1" x14ac:dyDescent="0.25">
      <c r="A42" s="230"/>
      <c r="B42" s="89"/>
      <c r="C42" s="279"/>
      <c r="D42" s="279"/>
      <c r="E42" s="279"/>
      <c r="F42" s="279"/>
      <c r="G42" s="279"/>
      <c r="H42" s="279"/>
      <c r="I42" s="266"/>
      <c r="J42" s="266"/>
      <c r="K42" s="266"/>
      <c r="L42" s="266"/>
      <c r="M42" s="266"/>
      <c r="N42" s="281"/>
      <c r="O42" s="2"/>
      <c r="P42" s="2"/>
    </row>
    <row r="43" spans="1:16" ht="10.5" customHeight="1" x14ac:dyDescent="0.25">
      <c r="A43" s="230"/>
      <c r="B43" s="94"/>
      <c r="C43" s="279"/>
      <c r="D43" s="279"/>
      <c r="E43" s="279"/>
      <c r="F43" s="279"/>
      <c r="G43" s="279"/>
      <c r="H43" s="279"/>
      <c r="I43" s="266"/>
      <c r="J43" s="266"/>
      <c r="K43" s="266"/>
      <c r="L43" s="266"/>
      <c r="M43" s="266"/>
      <c r="N43" s="281"/>
      <c r="O43" s="2"/>
      <c r="P43" s="2"/>
    </row>
    <row r="44" spans="1:16" ht="12" customHeight="1" x14ac:dyDescent="0.25">
      <c r="A44" s="230"/>
      <c r="B44" s="280"/>
      <c r="C44" s="96"/>
      <c r="D44" s="96"/>
      <c r="E44" s="96"/>
      <c r="F44" s="96"/>
      <c r="G44" s="96"/>
      <c r="H44" s="96"/>
      <c r="I44" s="97"/>
      <c r="J44" s="97"/>
      <c r="K44" s="97"/>
      <c r="L44" s="97"/>
      <c r="M44" s="97"/>
      <c r="N44" s="296"/>
      <c r="O44" s="12"/>
      <c r="P44" s="12"/>
    </row>
    <row r="45" spans="1:16" ht="12" customHeight="1" x14ac:dyDescent="0.25">
      <c r="A45" s="230"/>
      <c r="B45" s="100"/>
      <c r="C45" s="101"/>
      <c r="D45" s="101"/>
      <c r="E45" s="101"/>
      <c r="F45" s="101"/>
      <c r="G45" s="101"/>
      <c r="H45" s="101"/>
      <c r="I45" s="102"/>
      <c r="J45" s="102"/>
      <c r="K45" s="102"/>
      <c r="L45" s="102"/>
      <c r="M45" s="102"/>
      <c r="N45" s="297"/>
      <c r="O45" s="12"/>
      <c r="P45" s="12"/>
    </row>
    <row r="46" spans="1:16" ht="11.25" customHeight="1" x14ac:dyDescent="0.25">
      <c r="A46" s="230"/>
      <c r="B46" s="100"/>
      <c r="C46" s="257"/>
      <c r="D46" s="257"/>
      <c r="E46" s="257"/>
      <c r="F46" s="257"/>
      <c r="G46" s="257"/>
      <c r="H46" s="257"/>
      <c r="I46" s="266"/>
      <c r="J46" s="266"/>
      <c r="K46" s="266"/>
      <c r="L46" s="266"/>
      <c r="M46" s="266"/>
      <c r="N46" s="281"/>
      <c r="O46" s="13"/>
      <c r="P46" s="13"/>
    </row>
    <row r="47" spans="1:16" ht="11.25" customHeight="1" x14ac:dyDescent="0.25">
      <c r="A47" s="445"/>
      <c r="B47" s="204"/>
      <c r="C47" s="205"/>
      <c r="D47" s="205"/>
      <c r="E47" s="205"/>
      <c r="F47" s="205"/>
      <c r="G47" s="205"/>
      <c r="H47" s="205"/>
      <c r="I47" s="206"/>
      <c r="J47" s="206"/>
      <c r="K47" s="206"/>
      <c r="L47" s="206"/>
      <c r="M47" s="206"/>
      <c r="N47" s="514"/>
      <c r="O47" s="13"/>
      <c r="P47" s="13"/>
    </row>
    <row r="48" spans="1:16" x14ac:dyDescent="0.25">
      <c r="B48" s="70"/>
      <c r="C48" s="70"/>
      <c r="D48" s="70"/>
      <c r="E48" s="70"/>
      <c r="F48" s="70"/>
      <c r="G48" s="70"/>
      <c r="H48" s="70"/>
      <c r="O48" s="1"/>
      <c r="P48" s="1"/>
    </row>
    <row r="49" spans="2:16" x14ac:dyDescent="0.25">
      <c r="B49" s="70"/>
      <c r="C49" s="70"/>
      <c r="D49" s="70"/>
      <c r="E49" s="70"/>
      <c r="F49" s="70"/>
      <c r="G49" s="70"/>
      <c r="H49" s="70"/>
      <c r="O49" s="1"/>
      <c r="P49" s="1"/>
    </row>
    <row r="50" spans="2:16" x14ac:dyDescent="0.25">
      <c r="B50" s="70"/>
      <c r="C50" s="70"/>
      <c r="D50" s="70"/>
      <c r="E50" s="70"/>
      <c r="F50" s="70"/>
      <c r="G50" s="70"/>
      <c r="H50" s="70"/>
      <c r="N50" s="515"/>
      <c r="O50" s="1"/>
      <c r="P50" s="1"/>
    </row>
    <row r="51" spans="2:16" ht="13.8" x14ac:dyDescent="0.25">
      <c r="B51" s="70"/>
      <c r="C51" s="205"/>
      <c r="D51" s="205"/>
      <c r="E51" s="205"/>
      <c r="F51" s="205"/>
      <c r="G51" s="205"/>
      <c r="H51" s="205"/>
      <c r="I51" s="206"/>
      <c r="J51" s="206"/>
      <c r="K51" s="206"/>
      <c r="L51" s="206"/>
      <c r="M51" s="206"/>
      <c r="O51" s="2"/>
      <c r="P51" s="2"/>
    </row>
  </sheetData>
  <mergeCells count="12">
    <mergeCell ref="B34:N35"/>
    <mergeCell ref="B36:P36"/>
    <mergeCell ref="B37:P37"/>
    <mergeCell ref="A2:A34"/>
    <mergeCell ref="B2:M2"/>
    <mergeCell ref="B32:P32"/>
    <mergeCell ref="C5:M5"/>
    <mergeCell ref="C6:G6"/>
    <mergeCell ref="C7:G7"/>
    <mergeCell ref="I6:M6"/>
    <mergeCell ref="I7:M7"/>
    <mergeCell ref="B3:M3"/>
  </mergeCells>
  <pageMargins left="0.39370078740157483" right="0.39370078740157483" top="0.39370078740157483" bottom="0.39370078740157483" header="0.31496062992125984" footer="0.31496062992125984"/>
  <pageSetup paperSize="9" scale="8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A1:S51"/>
  <sheetViews>
    <sheetView view="pageBreakPreview" zoomScale="80" zoomScaleNormal="90" zoomScaleSheetLayoutView="80" workbookViewId="0">
      <selection activeCell="B5" sqref="A5:XFD5"/>
    </sheetView>
  </sheetViews>
  <sheetFormatPr defaultColWidth="20.6640625" defaultRowHeight="13.2" x14ac:dyDescent="0.25"/>
  <cols>
    <col min="1" max="1" width="2.6640625" style="232" customWidth="1"/>
    <col min="2" max="2" width="30.6640625" style="202" customWidth="1"/>
    <col min="3" max="7" width="13.33203125" style="202" customWidth="1"/>
    <col min="8" max="8" width="8.6640625" style="202" customWidth="1"/>
    <col min="9" max="13" width="13.33203125" style="71" customWidth="1"/>
    <col min="14" max="14" width="15.6640625" style="237" customWidth="1"/>
    <col min="15" max="15" width="15.6640625" style="8" customWidth="1"/>
    <col min="16" max="16" width="5.6640625" style="8" customWidth="1"/>
    <col min="17" max="16384" width="20.6640625" style="1"/>
  </cols>
  <sheetData>
    <row r="1" spans="1:19" ht="15" customHeight="1" x14ac:dyDescent="0.25">
      <c r="O1" s="135"/>
      <c r="P1" s="135"/>
    </row>
    <row r="2" spans="1:19" ht="15" customHeight="1" x14ac:dyDescent="0.25">
      <c r="A2" s="614"/>
      <c r="B2" s="613" t="s">
        <v>227</v>
      </c>
      <c r="C2" s="613"/>
      <c r="D2" s="613"/>
      <c r="E2" s="613"/>
      <c r="F2" s="613"/>
      <c r="G2" s="613"/>
      <c r="H2" s="613"/>
      <c r="I2" s="613"/>
      <c r="J2" s="613"/>
      <c r="K2" s="613"/>
      <c r="L2" s="613"/>
      <c r="M2" s="613"/>
      <c r="N2" s="165"/>
      <c r="O2" s="128"/>
      <c r="P2" s="128"/>
    </row>
    <row r="3" spans="1:19" ht="15" customHeight="1" x14ac:dyDescent="0.25">
      <c r="A3" s="614"/>
      <c r="B3" s="618" t="s">
        <v>228</v>
      </c>
      <c r="C3" s="618"/>
      <c r="D3" s="618"/>
      <c r="E3" s="618"/>
      <c r="F3" s="618"/>
      <c r="G3" s="618"/>
      <c r="H3" s="618"/>
      <c r="I3" s="618"/>
      <c r="J3" s="618"/>
      <c r="K3" s="618"/>
      <c r="L3" s="618"/>
      <c r="M3" s="618"/>
      <c r="N3" s="165"/>
      <c r="O3" s="128"/>
      <c r="P3" s="128"/>
    </row>
    <row r="4" spans="1:19" ht="12" customHeight="1" thickBot="1" x14ac:dyDescent="0.3">
      <c r="A4" s="614"/>
      <c r="B4" s="418"/>
      <c r="C4" s="418"/>
      <c r="D4" s="418"/>
      <c r="E4" s="418"/>
      <c r="F4" s="418"/>
      <c r="G4" s="418"/>
      <c r="H4" s="418"/>
      <c r="I4" s="418"/>
      <c r="J4" s="418"/>
      <c r="K4" s="418"/>
      <c r="L4" s="418"/>
      <c r="M4" s="418"/>
      <c r="N4" s="165"/>
      <c r="O4" s="128"/>
      <c r="P4" s="128"/>
    </row>
    <row r="5" spans="1:19" ht="25.05" customHeight="1" x14ac:dyDescent="0.25">
      <c r="A5" s="614"/>
      <c r="B5" s="273"/>
      <c r="C5" s="644">
        <v>2021</v>
      </c>
      <c r="D5" s="644"/>
      <c r="E5" s="644"/>
      <c r="F5" s="644"/>
      <c r="G5" s="644"/>
      <c r="H5" s="644"/>
      <c r="I5" s="644"/>
      <c r="J5" s="644"/>
      <c r="K5" s="644"/>
      <c r="L5" s="644"/>
      <c r="M5" s="644"/>
      <c r="N5" s="168"/>
      <c r="O5" s="130"/>
      <c r="P5" s="129"/>
      <c r="Q5" s="38"/>
      <c r="R5" s="37"/>
      <c r="S5" s="37"/>
    </row>
    <row r="6" spans="1:19" ht="18" customHeight="1" x14ac:dyDescent="0.25">
      <c r="A6" s="614"/>
      <c r="B6" s="246" t="s">
        <v>29</v>
      </c>
      <c r="C6" s="661" t="s">
        <v>129</v>
      </c>
      <c r="D6" s="661"/>
      <c r="E6" s="661"/>
      <c r="F6" s="661"/>
      <c r="G6" s="661"/>
      <c r="H6" s="170"/>
      <c r="I6" s="663" t="s">
        <v>30</v>
      </c>
      <c r="J6" s="663"/>
      <c r="K6" s="663"/>
      <c r="L6" s="663"/>
      <c r="M6" s="663"/>
      <c r="N6" s="168"/>
      <c r="O6" s="130"/>
      <c r="P6" s="129"/>
      <c r="Q6" s="38"/>
      <c r="R6" s="37"/>
      <c r="S6" s="37"/>
    </row>
    <row r="7" spans="1:19" ht="18" customHeight="1" x14ac:dyDescent="0.25">
      <c r="A7" s="614"/>
      <c r="B7" s="247" t="s">
        <v>27</v>
      </c>
      <c r="C7" s="662" t="s">
        <v>130</v>
      </c>
      <c r="D7" s="662"/>
      <c r="E7" s="662"/>
      <c r="F7" s="662"/>
      <c r="G7" s="662"/>
      <c r="H7" s="170"/>
      <c r="I7" s="664" t="s">
        <v>31</v>
      </c>
      <c r="J7" s="664"/>
      <c r="K7" s="664"/>
      <c r="L7" s="664"/>
      <c r="M7" s="664"/>
      <c r="N7" s="168"/>
      <c r="O7" s="130"/>
      <c r="P7" s="129"/>
      <c r="Q7" s="38"/>
      <c r="R7" s="37"/>
      <c r="S7" s="37"/>
    </row>
    <row r="8" spans="1:19" s="5" customFormat="1" ht="18" customHeight="1" x14ac:dyDescent="0.25">
      <c r="A8" s="614"/>
      <c r="B8" s="247"/>
      <c r="C8" s="411" t="s">
        <v>17</v>
      </c>
      <c r="D8" s="171" t="s">
        <v>19</v>
      </c>
      <c r="E8" s="171" t="s">
        <v>20</v>
      </c>
      <c r="F8" s="171" t="s">
        <v>22</v>
      </c>
      <c r="G8" s="172" t="s">
        <v>24</v>
      </c>
      <c r="H8" s="172"/>
      <c r="I8" s="411" t="s">
        <v>17</v>
      </c>
      <c r="J8" s="171" t="s">
        <v>19</v>
      </c>
      <c r="K8" s="171" t="s">
        <v>20</v>
      </c>
      <c r="L8" s="171" t="s">
        <v>22</v>
      </c>
      <c r="M8" s="172" t="s">
        <v>24</v>
      </c>
      <c r="N8" s="168"/>
      <c r="O8" s="130"/>
      <c r="P8" s="131"/>
      <c r="Q8" s="37"/>
      <c r="R8" s="37"/>
      <c r="S8" s="37"/>
    </row>
    <row r="9" spans="1:19" s="5" customFormat="1" ht="18" customHeight="1" thickBot="1" x14ac:dyDescent="0.3">
      <c r="A9" s="614"/>
      <c r="B9" s="248"/>
      <c r="C9" s="174" t="s">
        <v>18</v>
      </c>
      <c r="D9" s="175"/>
      <c r="E9" s="431" t="s">
        <v>21</v>
      </c>
      <c r="F9" s="431" t="s">
        <v>23</v>
      </c>
      <c r="G9" s="176" t="s">
        <v>25</v>
      </c>
      <c r="H9" s="176"/>
      <c r="I9" s="174" t="s">
        <v>18</v>
      </c>
      <c r="J9" s="177"/>
      <c r="K9" s="431" t="s">
        <v>21</v>
      </c>
      <c r="L9" s="431" t="s">
        <v>23</v>
      </c>
      <c r="M9" s="176" t="s">
        <v>25</v>
      </c>
      <c r="N9" s="178"/>
      <c r="O9" s="130"/>
      <c r="P9" s="131"/>
      <c r="Q9" s="37"/>
      <c r="R9" s="37"/>
      <c r="S9" s="37"/>
    </row>
    <row r="10" spans="1:19" s="5" customFormat="1" ht="17.25" customHeight="1" x14ac:dyDescent="0.25">
      <c r="A10" s="614"/>
      <c r="B10" s="197"/>
      <c r="C10" s="426"/>
      <c r="D10" s="426"/>
      <c r="E10" s="426"/>
      <c r="F10" s="426"/>
      <c r="G10" s="426"/>
      <c r="H10" s="426"/>
      <c r="I10" s="172"/>
      <c r="J10" s="172"/>
      <c r="K10" s="172"/>
      <c r="L10" s="172"/>
      <c r="M10" s="172"/>
      <c r="N10" s="426"/>
      <c r="O10" s="132"/>
      <c r="P10" s="132"/>
    </row>
    <row r="11" spans="1:19" s="33" customFormat="1" ht="20.100000000000001" customHeight="1" x14ac:dyDescent="0.25">
      <c r="A11" s="614"/>
      <c r="B11" s="182" t="s">
        <v>0</v>
      </c>
      <c r="C11" s="183">
        <v>79971</v>
      </c>
      <c r="D11" s="183">
        <v>70057</v>
      </c>
      <c r="E11" s="183">
        <v>2722</v>
      </c>
      <c r="F11" s="183">
        <v>2719</v>
      </c>
      <c r="G11" s="183">
        <v>4473</v>
      </c>
      <c r="H11" s="286"/>
      <c r="I11" s="183">
        <v>36804</v>
      </c>
      <c r="J11" s="183">
        <v>27971</v>
      </c>
      <c r="K11" s="183">
        <v>2366</v>
      </c>
      <c r="L11" s="183">
        <v>3101</v>
      </c>
      <c r="M11" s="183">
        <v>3366</v>
      </c>
      <c r="N11" s="276"/>
      <c r="O11" s="137"/>
      <c r="P11" s="137"/>
    </row>
    <row r="12" spans="1:19" s="33" customFormat="1" ht="20.100000000000001" customHeight="1" x14ac:dyDescent="0.25">
      <c r="A12" s="614"/>
      <c r="B12" s="199"/>
      <c r="C12" s="200"/>
      <c r="D12" s="200"/>
      <c r="E12" s="200"/>
      <c r="F12" s="200"/>
      <c r="G12" s="200"/>
      <c r="H12" s="516"/>
      <c r="I12" s="200"/>
      <c r="J12" s="200"/>
      <c r="K12" s="200"/>
      <c r="L12" s="200"/>
      <c r="M12" s="200"/>
      <c r="N12" s="276"/>
      <c r="O12" s="137"/>
      <c r="P12" s="137"/>
    </row>
    <row r="13" spans="1:19" s="33" customFormat="1" ht="20.100000000000001" customHeight="1" x14ac:dyDescent="0.25">
      <c r="A13" s="614"/>
      <c r="B13" s="182"/>
      <c r="C13" s="183"/>
      <c r="D13" s="183"/>
      <c r="E13" s="183"/>
      <c r="F13" s="183"/>
      <c r="G13" s="183"/>
      <c r="H13" s="286"/>
      <c r="I13" s="183"/>
      <c r="J13" s="183"/>
      <c r="K13" s="183"/>
      <c r="L13" s="183"/>
      <c r="M13" s="183"/>
      <c r="N13" s="276"/>
      <c r="O13" s="137"/>
      <c r="P13" s="137"/>
    </row>
    <row r="14" spans="1:19" s="33" customFormat="1" ht="20.100000000000001" customHeight="1" x14ac:dyDescent="0.25">
      <c r="A14" s="614"/>
      <c r="B14" s="508" t="s">
        <v>1</v>
      </c>
      <c r="C14" s="192">
        <v>7320</v>
      </c>
      <c r="D14" s="192">
        <v>6878</v>
      </c>
      <c r="E14" s="189">
        <v>128</v>
      </c>
      <c r="F14" s="189">
        <v>152</v>
      </c>
      <c r="G14" s="189">
        <v>162</v>
      </c>
      <c r="H14" s="286"/>
      <c r="I14" s="192">
        <v>3737</v>
      </c>
      <c r="J14" s="192">
        <v>3227</v>
      </c>
      <c r="K14" s="189">
        <v>102</v>
      </c>
      <c r="L14" s="189">
        <v>224</v>
      </c>
      <c r="M14" s="189">
        <v>184</v>
      </c>
      <c r="N14" s="276"/>
      <c r="O14" s="137"/>
      <c r="P14" s="137"/>
    </row>
    <row r="15" spans="1:19" s="33" customFormat="1" ht="20.100000000000001" customHeight="1" x14ac:dyDescent="0.25">
      <c r="A15" s="614"/>
      <c r="B15" s="508" t="s">
        <v>2</v>
      </c>
      <c r="C15" s="192">
        <v>5053</v>
      </c>
      <c r="D15" s="192">
        <v>4805</v>
      </c>
      <c r="E15" s="189">
        <v>69</v>
      </c>
      <c r="F15" s="189">
        <v>100</v>
      </c>
      <c r="G15" s="189">
        <v>79</v>
      </c>
      <c r="H15" s="286"/>
      <c r="I15" s="192">
        <v>1385</v>
      </c>
      <c r="J15" s="192">
        <v>1172</v>
      </c>
      <c r="K15" s="189">
        <v>52</v>
      </c>
      <c r="L15" s="189">
        <v>88</v>
      </c>
      <c r="M15" s="189">
        <v>73</v>
      </c>
      <c r="N15" s="66"/>
      <c r="O15" s="133"/>
      <c r="P15" s="133"/>
    </row>
    <row r="16" spans="1:19" s="33" customFormat="1" ht="20.100000000000001" customHeight="1" x14ac:dyDescent="0.25">
      <c r="A16" s="614"/>
      <c r="B16" s="508" t="s">
        <v>3</v>
      </c>
      <c r="C16" s="192">
        <v>5434</v>
      </c>
      <c r="D16" s="192">
        <v>5330</v>
      </c>
      <c r="E16" s="189">
        <v>50</v>
      </c>
      <c r="F16" s="189">
        <v>28</v>
      </c>
      <c r="G16" s="189">
        <v>26</v>
      </c>
      <c r="H16" s="511"/>
      <c r="I16" s="189">
        <v>522</v>
      </c>
      <c r="J16" s="189">
        <v>512</v>
      </c>
      <c r="K16" s="189">
        <v>5</v>
      </c>
      <c r="L16" s="189">
        <v>3</v>
      </c>
      <c r="M16" s="189">
        <v>2</v>
      </c>
      <c r="N16" s="277"/>
      <c r="O16" s="138"/>
      <c r="P16" s="138"/>
    </row>
    <row r="17" spans="1:16" s="33" customFormat="1" ht="20.100000000000001" customHeight="1" x14ac:dyDescent="0.25">
      <c r="A17" s="614"/>
      <c r="B17" s="508" t="s">
        <v>4</v>
      </c>
      <c r="C17" s="192">
        <v>2538</v>
      </c>
      <c r="D17" s="192">
        <v>2383</v>
      </c>
      <c r="E17" s="189">
        <v>72</v>
      </c>
      <c r="F17" s="189">
        <v>46</v>
      </c>
      <c r="G17" s="189">
        <v>37</v>
      </c>
      <c r="H17" s="286"/>
      <c r="I17" s="192">
        <v>1713</v>
      </c>
      <c r="J17" s="192">
        <v>1444</v>
      </c>
      <c r="K17" s="189">
        <v>57</v>
      </c>
      <c r="L17" s="189">
        <v>100</v>
      </c>
      <c r="M17" s="189">
        <v>112</v>
      </c>
      <c r="N17" s="277"/>
      <c r="O17" s="138"/>
      <c r="P17" s="138"/>
    </row>
    <row r="18" spans="1:16" s="33" customFormat="1" ht="20.100000000000001" customHeight="1" x14ac:dyDescent="0.25">
      <c r="A18" s="614"/>
      <c r="B18" s="508" t="s">
        <v>5</v>
      </c>
      <c r="C18" s="192">
        <v>3132</v>
      </c>
      <c r="D18" s="192">
        <v>2907</v>
      </c>
      <c r="E18" s="189">
        <v>33</v>
      </c>
      <c r="F18" s="189">
        <v>82</v>
      </c>
      <c r="G18" s="189">
        <v>110</v>
      </c>
      <c r="H18" s="286"/>
      <c r="I18" s="192">
        <v>1284</v>
      </c>
      <c r="J18" s="192">
        <v>1051</v>
      </c>
      <c r="K18" s="189">
        <v>46</v>
      </c>
      <c r="L18" s="189">
        <v>95</v>
      </c>
      <c r="M18" s="189">
        <v>92</v>
      </c>
      <c r="N18" s="277"/>
      <c r="O18" s="138"/>
      <c r="P18" s="138"/>
    </row>
    <row r="19" spans="1:16" s="33" customFormat="1" ht="20.100000000000001" customHeight="1" x14ac:dyDescent="0.25">
      <c r="A19" s="614"/>
      <c r="B19" s="508" t="s">
        <v>6</v>
      </c>
      <c r="C19" s="192">
        <v>4355</v>
      </c>
      <c r="D19" s="192">
        <v>4207</v>
      </c>
      <c r="E19" s="189">
        <v>48</v>
      </c>
      <c r="F19" s="189">
        <v>39</v>
      </c>
      <c r="G19" s="189">
        <v>61</v>
      </c>
      <c r="H19" s="286"/>
      <c r="I19" s="192">
        <v>1730</v>
      </c>
      <c r="J19" s="192">
        <v>1678</v>
      </c>
      <c r="K19" s="189">
        <v>20</v>
      </c>
      <c r="L19" s="189">
        <v>14</v>
      </c>
      <c r="M19" s="189">
        <v>18</v>
      </c>
      <c r="N19" s="277"/>
      <c r="O19" s="138"/>
      <c r="P19" s="138"/>
    </row>
    <row r="20" spans="1:16" s="33" customFormat="1" ht="20.100000000000001" customHeight="1" x14ac:dyDescent="0.25">
      <c r="A20" s="614"/>
      <c r="B20" s="508" t="s">
        <v>7</v>
      </c>
      <c r="C20" s="192">
        <v>3970</v>
      </c>
      <c r="D20" s="192">
        <v>3565</v>
      </c>
      <c r="E20" s="189">
        <v>41</v>
      </c>
      <c r="F20" s="189">
        <v>204</v>
      </c>
      <c r="G20" s="189">
        <v>160</v>
      </c>
      <c r="H20" s="286"/>
      <c r="I20" s="192">
        <v>4633</v>
      </c>
      <c r="J20" s="192">
        <v>2516</v>
      </c>
      <c r="K20" s="189">
        <v>831</v>
      </c>
      <c r="L20" s="189">
        <v>759</v>
      </c>
      <c r="M20" s="189">
        <v>527</v>
      </c>
      <c r="N20" s="277"/>
      <c r="O20" s="138"/>
      <c r="P20" s="138"/>
    </row>
    <row r="21" spans="1:16" s="33" customFormat="1" ht="20.100000000000001" customHeight="1" x14ac:dyDescent="0.25">
      <c r="A21" s="614"/>
      <c r="B21" s="508" t="s">
        <v>8</v>
      </c>
      <c r="C21" s="192">
        <v>6343</v>
      </c>
      <c r="D21" s="192">
        <v>5822</v>
      </c>
      <c r="E21" s="189">
        <v>71</v>
      </c>
      <c r="F21" s="189">
        <v>234</v>
      </c>
      <c r="G21" s="189">
        <v>216</v>
      </c>
      <c r="H21" s="286"/>
      <c r="I21" s="192">
        <v>2074</v>
      </c>
      <c r="J21" s="192">
        <v>1517</v>
      </c>
      <c r="K21" s="189">
        <v>82</v>
      </c>
      <c r="L21" s="189">
        <v>185</v>
      </c>
      <c r="M21" s="189">
        <v>290</v>
      </c>
      <c r="N21" s="66"/>
      <c r="O21" s="133"/>
      <c r="P21" s="133"/>
    </row>
    <row r="22" spans="1:16" s="33" customFormat="1" ht="20.100000000000001" customHeight="1" x14ac:dyDescent="0.25">
      <c r="A22" s="614"/>
      <c r="B22" s="508" t="s">
        <v>9</v>
      </c>
      <c r="C22" s="192">
        <v>1024</v>
      </c>
      <c r="D22" s="192">
        <v>999</v>
      </c>
      <c r="E22" s="189">
        <v>11</v>
      </c>
      <c r="F22" s="189">
        <v>6</v>
      </c>
      <c r="G22" s="189">
        <v>8</v>
      </c>
      <c r="H22" s="286"/>
      <c r="I22" s="192">
        <v>80</v>
      </c>
      <c r="J22" s="192">
        <v>77</v>
      </c>
      <c r="K22" s="189">
        <v>0</v>
      </c>
      <c r="L22" s="189">
        <v>0</v>
      </c>
      <c r="M22" s="360">
        <v>3</v>
      </c>
      <c r="N22" s="277"/>
      <c r="O22" s="138"/>
      <c r="P22" s="138"/>
    </row>
    <row r="23" spans="1:16" s="33" customFormat="1" ht="20.100000000000001" customHeight="1" x14ac:dyDescent="0.25">
      <c r="A23" s="614"/>
      <c r="B23" s="508" t="s">
        <v>10</v>
      </c>
      <c r="C23" s="192">
        <v>10651</v>
      </c>
      <c r="D23" s="192">
        <v>9954</v>
      </c>
      <c r="E23" s="189">
        <v>155</v>
      </c>
      <c r="F23" s="189">
        <v>253</v>
      </c>
      <c r="G23" s="189">
        <v>289</v>
      </c>
      <c r="H23" s="286"/>
      <c r="I23" s="192">
        <v>9490</v>
      </c>
      <c r="J23" s="192">
        <v>7181</v>
      </c>
      <c r="K23" s="189">
        <v>528</v>
      </c>
      <c r="L23" s="189">
        <v>834</v>
      </c>
      <c r="M23" s="189">
        <v>947</v>
      </c>
      <c r="N23" s="277"/>
      <c r="O23" s="138"/>
      <c r="P23" s="138"/>
    </row>
    <row r="24" spans="1:16" s="33" customFormat="1" ht="20.100000000000001" customHeight="1" x14ac:dyDescent="0.25">
      <c r="A24" s="614"/>
      <c r="B24" s="508" t="s">
        <v>11</v>
      </c>
      <c r="C24" s="192">
        <v>3186</v>
      </c>
      <c r="D24" s="192">
        <v>3152</v>
      </c>
      <c r="E24" s="189">
        <v>30</v>
      </c>
      <c r="F24" s="189">
        <v>3</v>
      </c>
      <c r="G24" s="189">
        <v>1</v>
      </c>
      <c r="H24" s="286"/>
      <c r="I24" s="192">
        <v>481</v>
      </c>
      <c r="J24" s="192">
        <v>478</v>
      </c>
      <c r="K24" s="189">
        <v>2</v>
      </c>
      <c r="L24" s="189">
        <v>1</v>
      </c>
      <c r="M24" s="189">
        <v>0</v>
      </c>
      <c r="N24" s="277"/>
      <c r="O24" s="138"/>
      <c r="P24" s="138"/>
    </row>
    <row r="25" spans="1:16" s="33" customFormat="1" ht="20.100000000000001" customHeight="1" x14ac:dyDescent="0.25">
      <c r="A25" s="614"/>
      <c r="B25" s="508" t="s">
        <v>12</v>
      </c>
      <c r="C25" s="192">
        <v>8339</v>
      </c>
      <c r="D25" s="192">
        <v>6352</v>
      </c>
      <c r="E25" s="189">
        <v>390</v>
      </c>
      <c r="F25" s="189">
        <v>134</v>
      </c>
      <c r="G25" s="192">
        <v>1463</v>
      </c>
      <c r="H25" s="286"/>
      <c r="I25" s="192">
        <v>1133</v>
      </c>
      <c r="J25" s="189">
        <v>774</v>
      </c>
      <c r="K25" s="189">
        <v>85</v>
      </c>
      <c r="L25" s="189">
        <v>51</v>
      </c>
      <c r="M25" s="189">
        <v>223</v>
      </c>
      <c r="N25" s="66"/>
      <c r="O25" s="133"/>
      <c r="P25" s="133"/>
    </row>
    <row r="26" spans="1:16" ht="20.100000000000001" customHeight="1" x14ac:dyDescent="0.25">
      <c r="A26" s="614"/>
      <c r="B26" s="508" t="s">
        <v>13</v>
      </c>
      <c r="C26" s="192">
        <v>6836</v>
      </c>
      <c r="D26" s="192">
        <v>2785</v>
      </c>
      <c r="E26" s="192">
        <v>1436</v>
      </c>
      <c r="F26" s="192">
        <v>1184</v>
      </c>
      <c r="G26" s="192">
        <v>1431</v>
      </c>
      <c r="H26" s="286"/>
      <c r="I26" s="192">
        <v>1637</v>
      </c>
      <c r="J26" s="189">
        <v>772</v>
      </c>
      <c r="K26" s="189">
        <v>273</v>
      </c>
      <c r="L26" s="189">
        <v>228</v>
      </c>
      <c r="M26" s="189">
        <v>364</v>
      </c>
      <c r="N26" s="79"/>
      <c r="O26" s="139"/>
      <c r="P26" s="139"/>
    </row>
    <row r="27" spans="1:16" ht="20.100000000000001" customHeight="1" x14ac:dyDescent="0.25">
      <c r="A27" s="614"/>
      <c r="B27" s="508" t="s">
        <v>14</v>
      </c>
      <c r="C27" s="192">
        <v>10012</v>
      </c>
      <c r="D27" s="192">
        <v>9338</v>
      </c>
      <c r="E27" s="189">
        <v>146</v>
      </c>
      <c r="F27" s="189">
        <v>228</v>
      </c>
      <c r="G27" s="189">
        <v>300</v>
      </c>
      <c r="H27" s="286"/>
      <c r="I27" s="192">
        <v>6745</v>
      </c>
      <c r="J27" s="192">
        <v>5428</v>
      </c>
      <c r="K27" s="189">
        <v>280</v>
      </c>
      <c r="L27" s="189">
        <v>511</v>
      </c>
      <c r="M27" s="189">
        <v>526</v>
      </c>
      <c r="N27" s="79"/>
      <c r="O27" s="139"/>
      <c r="P27" s="139"/>
    </row>
    <row r="28" spans="1:16" ht="20.100000000000001" customHeight="1" x14ac:dyDescent="0.25">
      <c r="A28" s="614"/>
      <c r="B28" s="508" t="s">
        <v>15</v>
      </c>
      <c r="C28" s="189">
        <v>379</v>
      </c>
      <c r="D28" s="189">
        <v>253</v>
      </c>
      <c r="E28" s="189">
        <v>21</v>
      </c>
      <c r="F28" s="189">
        <v>4</v>
      </c>
      <c r="G28" s="189">
        <v>101</v>
      </c>
      <c r="H28" s="286"/>
      <c r="I28" s="189">
        <v>17</v>
      </c>
      <c r="J28" s="189">
        <v>12</v>
      </c>
      <c r="K28" s="189">
        <v>0</v>
      </c>
      <c r="L28" s="189">
        <v>3</v>
      </c>
      <c r="M28" s="189">
        <v>2</v>
      </c>
      <c r="N28" s="79"/>
      <c r="O28" s="139"/>
      <c r="P28" s="139"/>
    </row>
    <row r="29" spans="1:16" ht="20.100000000000001" customHeight="1" x14ac:dyDescent="0.25">
      <c r="A29" s="614"/>
      <c r="B29" s="278" t="s">
        <v>16</v>
      </c>
      <c r="C29" s="285">
        <v>1399</v>
      </c>
      <c r="D29" s="285">
        <v>1327</v>
      </c>
      <c r="E29" s="194">
        <v>21</v>
      </c>
      <c r="F29" s="194">
        <v>22</v>
      </c>
      <c r="G29" s="194">
        <v>29</v>
      </c>
      <c r="H29" s="286"/>
      <c r="I29" s="194">
        <v>143</v>
      </c>
      <c r="J29" s="194">
        <v>132</v>
      </c>
      <c r="K29" s="194">
        <v>3</v>
      </c>
      <c r="L29" s="194">
        <v>5</v>
      </c>
      <c r="M29" s="194">
        <v>3</v>
      </c>
      <c r="N29" s="79"/>
      <c r="O29" s="139"/>
      <c r="P29" s="139"/>
    </row>
    <row r="30" spans="1:16" ht="17.25" customHeight="1" thickBot="1" x14ac:dyDescent="0.3">
      <c r="A30" s="614"/>
      <c r="B30" s="195"/>
      <c r="C30" s="512"/>
      <c r="D30" s="512"/>
      <c r="E30" s="512"/>
      <c r="F30" s="512"/>
      <c r="G30" s="512"/>
      <c r="H30" s="187"/>
      <c r="I30" s="513"/>
      <c r="J30" s="513"/>
      <c r="K30" s="513"/>
      <c r="L30" s="513"/>
      <c r="M30" s="513"/>
      <c r="N30" s="79"/>
      <c r="O30" s="139"/>
      <c r="P30" s="139"/>
    </row>
    <row r="31" spans="1:16" ht="12" customHeight="1" x14ac:dyDescent="0.25">
      <c r="A31" s="614"/>
      <c r="B31" s="109"/>
      <c r="C31" s="109"/>
      <c r="D31" s="109"/>
      <c r="E31" s="109"/>
      <c r="F31" s="109"/>
      <c r="G31" s="109"/>
      <c r="H31" s="109"/>
      <c r="I31" s="173"/>
      <c r="J31" s="173"/>
      <c r="K31" s="173"/>
      <c r="L31" s="173"/>
      <c r="M31" s="173"/>
      <c r="N31" s="109"/>
      <c r="O31" s="448"/>
      <c r="P31" s="448"/>
    </row>
    <row r="32" spans="1:16" ht="72.599999999999994" customHeight="1" x14ac:dyDescent="0.25">
      <c r="A32" s="614"/>
      <c r="B32" s="655" t="s">
        <v>234</v>
      </c>
      <c r="C32" s="655"/>
      <c r="D32" s="655"/>
      <c r="E32" s="655"/>
      <c r="F32" s="655"/>
      <c r="G32" s="655"/>
      <c r="H32" s="655"/>
      <c r="I32" s="655"/>
      <c r="J32" s="655"/>
      <c r="K32" s="655"/>
      <c r="L32" s="655"/>
      <c r="M32" s="655"/>
      <c r="N32" s="655"/>
      <c r="O32" s="655"/>
      <c r="P32" s="655"/>
    </row>
    <row r="33" spans="1:16" ht="10.5" customHeight="1" x14ac:dyDescent="0.25">
      <c r="A33" s="614"/>
      <c r="B33" s="421"/>
      <c r="C33" s="421"/>
      <c r="D33" s="421"/>
      <c r="E33" s="421"/>
      <c r="F33" s="421"/>
      <c r="G33" s="421"/>
      <c r="H33" s="421"/>
      <c r="I33" s="421"/>
      <c r="J33" s="421"/>
      <c r="K33" s="421"/>
      <c r="L33" s="421"/>
      <c r="M33" s="421"/>
      <c r="N33" s="421"/>
      <c r="O33" s="449"/>
      <c r="P33" s="449"/>
    </row>
    <row r="34" spans="1:16" ht="25.5" customHeight="1" x14ac:dyDescent="0.25">
      <c r="A34" s="614"/>
      <c r="B34" s="627" t="s">
        <v>128</v>
      </c>
      <c r="C34" s="630"/>
      <c r="D34" s="630"/>
      <c r="E34" s="630"/>
      <c r="F34" s="630"/>
      <c r="G34" s="630"/>
      <c r="H34" s="630"/>
      <c r="I34" s="630"/>
      <c r="J34" s="630"/>
      <c r="K34" s="630"/>
      <c r="L34" s="630"/>
      <c r="M34" s="630"/>
      <c r="N34" s="630"/>
    </row>
    <row r="35" spans="1:16" ht="10.8" customHeight="1" x14ac:dyDescent="0.25">
      <c r="A35" s="230"/>
      <c r="B35" s="630"/>
      <c r="C35" s="630"/>
      <c r="D35" s="630"/>
      <c r="E35" s="630"/>
      <c r="F35" s="630"/>
      <c r="G35" s="630"/>
      <c r="H35" s="630"/>
      <c r="I35" s="630"/>
      <c r="J35" s="630"/>
      <c r="K35" s="630"/>
      <c r="L35" s="630"/>
      <c r="M35" s="630"/>
      <c r="N35" s="630"/>
      <c r="O35" s="140"/>
      <c r="P35" s="140"/>
    </row>
    <row r="36" spans="1:16" ht="24.9" customHeight="1" x14ac:dyDescent="0.25">
      <c r="A36" s="230"/>
      <c r="B36" s="638"/>
      <c r="C36" s="638"/>
      <c r="D36" s="638"/>
      <c r="E36" s="638"/>
      <c r="F36" s="638"/>
      <c r="G36" s="638"/>
      <c r="H36" s="638"/>
      <c r="I36" s="638"/>
      <c r="J36" s="638"/>
      <c r="K36" s="638"/>
      <c r="L36" s="638"/>
      <c r="M36" s="638"/>
      <c r="N36" s="638"/>
      <c r="O36" s="638"/>
      <c r="P36" s="638"/>
    </row>
    <row r="37" spans="1:16" ht="24.9" customHeight="1" x14ac:dyDescent="0.3">
      <c r="A37" s="230"/>
      <c r="B37" s="631"/>
      <c r="C37" s="631"/>
      <c r="D37" s="631"/>
      <c r="E37" s="631"/>
      <c r="F37" s="631"/>
      <c r="G37" s="631"/>
      <c r="H37" s="631"/>
      <c r="I37" s="631"/>
      <c r="J37" s="631"/>
      <c r="K37" s="631"/>
      <c r="L37" s="631"/>
      <c r="M37" s="631"/>
      <c r="N37" s="631"/>
      <c r="O37" s="631"/>
      <c r="P37" s="631"/>
    </row>
    <row r="38" spans="1:16" ht="16.5" customHeight="1" x14ac:dyDescent="0.25">
      <c r="A38" s="230"/>
      <c r="B38" s="286"/>
      <c r="C38" s="286"/>
      <c r="D38" s="286"/>
      <c r="E38" s="286"/>
      <c r="F38" s="286"/>
      <c r="G38" s="286"/>
      <c r="H38" s="286"/>
      <c r="I38" s="287"/>
      <c r="J38" s="287"/>
      <c r="K38" s="287"/>
      <c r="L38" s="287"/>
      <c r="M38" s="288"/>
      <c r="N38" s="289"/>
      <c r="O38" s="53"/>
      <c r="P38" s="53"/>
    </row>
    <row r="39" spans="1:16" ht="20.100000000000001" customHeight="1" x14ac:dyDescent="0.25">
      <c r="A39" s="230"/>
      <c r="B39" s="290"/>
      <c r="C39" s="291"/>
      <c r="D39" s="291"/>
      <c r="E39" s="291"/>
      <c r="F39" s="291"/>
      <c r="G39" s="291"/>
      <c r="H39" s="291"/>
      <c r="I39" s="292"/>
      <c r="J39" s="292"/>
      <c r="K39" s="292"/>
      <c r="L39" s="292"/>
      <c r="M39" s="288"/>
      <c r="N39" s="79"/>
      <c r="O39" s="18"/>
      <c r="P39" s="18"/>
    </row>
    <row r="40" spans="1:16" s="4" customFormat="1" ht="12" customHeight="1" x14ac:dyDescent="0.25">
      <c r="A40" s="230"/>
      <c r="B40" s="294"/>
      <c r="C40" s="110"/>
      <c r="D40" s="110"/>
      <c r="E40" s="110"/>
      <c r="F40" s="110"/>
      <c r="G40" s="110"/>
      <c r="H40" s="110"/>
      <c r="I40" s="149"/>
      <c r="J40" s="149"/>
      <c r="K40" s="149"/>
      <c r="L40" s="149"/>
      <c r="M40" s="149"/>
      <c r="N40" s="295"/>
      <c r="O40" s="34"/>
      <c r="P40" s="34"/>
    </row>
    <row r="41" spans="1:16" ht="3.75" customHeight="1" x14ac:dyDescent="0.25">
      <c r="A41" s="230"/>
      <c r="O41" s="2"/>
      <c r="P41" s="2"/>
    </row>
    <row r="42" spans="1:16" ht="15" customHeight="1" x14ac:dyDescent="0.25">
      <c r="A42" s="230"/>
      <c r="B42" s="89"/>
      <c r="C42" s="279"/>
      <c r="D42" s="279"/>
      <c r="E42" s="279"/>
      <c r="F42" s="279"/>
      <c r="G42" s="279"/>
      <c r="H42" s="279"/>
      <c r="I42" s="266"/>
      <c r="J42" s="266"/>
      <c r="K42" s="266"/>
      <c r="L42" s="266"/>
      <c r="M42" s="266"/>
      <c r="N42" s="281"/>
      <c r="O42" s="2"/>
      <c r="P42" s="2"/>
    </row>
    <row r="43" spans="1:16" ht="10.5" customHeight="1" x14ac:dyDescent="0.25">
      <c r="A43" s="230"/>
      <c r="B43" s="94"/>
      <c r="C43" s="279"/>
      <c r="D43" s="279"/>
      <c r="E43" s="279"/>
      <c r="F43" s="279"/>
      <c r="G43" s="279"/>
      <c r="H43" s="279"/>
      <c r="I43" s="266"/>
      <c r="J43" s="266"/>
      <c r="K43" s="266"/>
      <c r="L43" s="266"/>
      <c r="M43" s="266"/>
      <c r="N43" s="281"/>
      <c r="O43" s="2"/>
      <c r="P43" s="2"/>
    </row>
    <row r="44" spans="1:16" ht="12" customHeight="1" x14ac:dyDescent="0.25">
      <c r="A44" s="230"/>
      <c r="B44" s="280"/>
      <c r="C44" s="96"/>
      <c r="D44" s="96"/>
      <c r="E44" s="96"/>
      <c r="F44" s="96"/>
      <c r="G44" s="96"/>
      <c r="H44" s="96"/>
      <c r="I44" s="97"/>
      <c r="J44" s="97"/>
      <c r="K44" s="97"/>
      <c r="L44" s="97"/>
      <c r="M44" s="97"/>
      <c r="N44" s="296"/>
      <c r="O44" s="12"/>
      <c r="P44" s="12"/>
    </row>
    <row r="45" spans="1:16" ht="12" customHeight="1" x14ac:dyDescent="0.25">
      <c r="A45" s="230"/>
      <c r="B45" s="100"/>
      <c r="C45" s="101"/>
      <c r="D45" s="101"/>
      <c r="E45" s="101"/>
      <c r="F45" s="101"/>
      <c r="G45" s="101"/>
      <c r="H45" s="101"/>
      <c r="I45" s="102"/>
      <c r="J45" s="102"/>
      <c r="K45" s="102"/>
      <c r="L45" s="102"/>
      <c r="M45" s="102"/>
      <c r="N45" s="297"/>
      <c r="O45" s="12"/>
      <c r="P45" s="12"/>
    </row>
    <row r="46" spans="1:16" ht="11.25" customHeight="1" x14ac:dyDescent="0.25">
      <c r="A46" s="230"/>
      <c r="B46" s="100"/>
      <c r="C46" s="257"/>
      <c r="D46" s="257"/>
      <c r="E46" s="257"/>
      <c r="F46" s="257"/>
      <c r="G46" s="257"/>
      <c r="H46" s="257"/>
      <c r="I46" s="266"/>
      <c r="J46" s="266"/>
      <c r="K46" s="266"/>
      <c r="L46" s="266"/>
      <c r="M46" s="266"/>
      <c r="N46" s="281"/>
      <c r="O46" s="13"/>
      <c r="P46" s="13"/>
    </row>
    <row r="47" spans="1:16" ht="11.25" customHeight="1" x14ac:dyDescent="0.25">
      <c r="A47" s="445"/>
      <c r="B47" s="204"/>
      <c r="C47" s="205"/>
      <c r="D47" s="205"/>
      <c r="E47" s="205"/>
      <c r="F47" s="205"/>
      <c r="G47" s="205"/>
      <c r="H47" s="205"/>
      <c r="I47" s="206"/>
      <c r="J47" s="206"/>
      <c r="K47" s="206"/>
      <c r="L47" s="206"/>
      <c r="M47" s="206"/>
      <c r="N47" s="514"/>
      <c r="O47" s="13"/>
      <c r="P47" s="13"/>
    </row>
    <row r="48" spans="1:16" x14ac:dyDescent="0.25">
      <c r="B48" s="70"/>
      <c r="C48" s="70"/>
      <c r="D48" s="70"/>
      <c r="E48" s="70"/>
      <c r="F48" s="70"/>
      <c r="G48" s="70"/>
      <c r="H48" s="70"/>
      <c r="O48" s="1"/>
      <c r="P48" s="1"/>
    </row>
    <row r="49" spans="2:16" x14ac:dyDescent="0.25">
      <c r="B49" s="70"/>
      <c r="C49" s="70"/>
      <c r="D49" s="70"/>
      <c r="E49" s="70"/>
      <c r="F49" s="70"/>
      <c r="G49" s="70"/>
      <c r="H49" s="70"/>
      <c r="O49" s="1"/>
      <c r="P49" s="1"/>
    </row>
    <row r="50" spans="2:16" x14ac:dyDescent="0.25">
      <c r="B50" s="70"/>
      <c r="C50" s="70"/>
      <c r="D50" s="70"/>
      <c r="E50" s="70"/>
      <c r="F50" s="70"/>
      <c r="G50" s="70"/>
      <c r="H50" s="70"/>
      <c r="N50" s="515"/>
      <c r="O50" s="1"/>
      <c r="P50" s="1"/>
    </row>
    <row r="51" spans="2:16" ht="13.8" x14ac:dyDescent="0.25">
      <c r="B51" s="70"/>
      <c r="C51" s="205"/>
      <c r="D51" s="205"/>
      <c r="E51" s="205"/>
      <c r="F51" s="205"/>
      <c r="G51" s="205"/>
      <c r="H51" s="205"/>
      <c r="I51" s="206"/>
      <c r="J51" s="206"/>
      <c r="K51" s="206"/>
      <c r="L51" s="206"/>
      <c r="M51" s="206"/>
      <c r="O51" s="2"/>
      <c r="P51" s="2"/>
    </row>
  </sheetData>
  <mergeCells count="12">
    <mergeCell ref="B36:P36"/>
    <mergeCell ref="B37:P37"/>
    <mergeCell ref="A2:A34"/>
    <mergeCell ref="B2:M2"/>
    <mergeCell ref="B3:M3"/>
    <mergeCell ref="C5:M5"/>
    <mergeCell ref="C6:G6"/>
    <mergeCell ref="I6:M6"/>
    <mergeCell ref="C7:G7"/>
    <mergeCell ref="I7:M7"/>
    <mergeCell ref="B32:P32"/>
    <mergeCell ref="B34:N35"/>
  </mergeCells>
  <pageMargins left="0.39370078740157483" right="0.39370078740157483" top="0.39370078740157483" bottom="0.39370078740157483" header="0.31496062992125984" footer="0.31496062992125984"/>
  <pageSetup paperSize="9"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S51"/>
  <sheetViews>
    <sheetView view="pageBreakPreview" zoomScale="80" zoomScaleNormal="90" zoomScaleSheetLayoutView="80" workbookViewId="0">
      <selection activeCell="B5" sqref="A5:XFD5"/>
    </sheetView>
  </sheetViews>
  <sheetFormatPr defaultColWidth="20.6640625" defaultRowHeight="13.2" x14ac:dyDescent="0.25"/>
  <cols>
    <col min="1" max="1" width="2.6640625" style="232" customWidth="1"/>
    <col min="2" max="2" width="30.6640625" style="202" customWidth="1"/>
    <col min="3" max="7" width="13.33203125" style="202" customWidth="1"/>
    <col min="8" max="8" width="8.6640625" style="202" customWidth="1"/>
    <col min="9" max="13" width="13.33203125" style="71" customWidth="1"/>
    <col min="14" max="14" width="15.6640625" style="237" customWidth="1"/>
    <col min="15" max="15" width="15.6640625" style="8" customWidth="1"/>
    <col min="16" max="16" width="5.6640625" style="8" customWidth="1"/>
    <col min="17" max="16384" width="20.6640625" style="1"/>
  </cols>
  <sheetData>
    <row r="1" spans="1:19" ht="15" customHeight="1" x14ac:dyDescent="0.25">
      <c r="O1" s="135"/>
      <c r="P1" s="135"/>
    </row>
    <row r="2" spans="1:19" ht="15" customHeight="1" x14ac:dyDescent="0.25">
      <c r="A2" s="614"/>
      <c r="B2" s="613" t="s">
        <v>227</v>
      </c>
      <c r="C2" s="613"/>
      <c r="D2" s="613"/>
      <c r="E2" s="613"/>
      <c r="F2" s="613"/>
      <c r="G2" s="613"/>
      <c r="H2" s="613"/>
      <c r="I2" s="613"/>
      <c r="J2" s="613"/>
      <c r="K2" s="613"/>
      <c r="L2" s="613"/>
      <c r="M2" s="613"/>
      <c r="N2" s="165"/>
      <c r="O2" s="128"/>
      <c r="P2" s="128"/>
    </row>
    <row r="3" spans="1:19" ht="15" customHeight="1" x14ac:dyDescent="0.25">
      <c r="A3" s="614"/>
      <c r="B3" s="618" t="s">
        <v>228</v>
      </c>
      <c r="C3" s="618"/>
      <c r="D3" s="618"/>
      <c r="E3" s="618"/>
      <c r="F3" s="618"/>
      <c r="G3" s="618"/>
      <c r="H3" s="618"/>
      <c r="I3" s="618"/>
      <c r="J3" s="618"/>
      <c r="K3" s="618"/>
      <c r="L3" s="618"/>
      <c r="M3" s="618"/>
      <c r="N3" s="165"/>
      <c r="O3" s="128"/>
      <c r="P3" s="128"/>
    </row>
    <row r="4" spans="1:19" ht="12" customHeight="1" thickBot="1" x14ac:dyDescent="0.3">
      <c r="A4" s="614"/>
      <c r="B4" s="418"/>
      <c r="C4" s="418"/>
      <c r="D4" s="418"/>
      <c r="E4" s="418"/>
      <c r="F4" s="418"/>
      <c r="G4" s="418"/>
      <c r="H4" s="418"/>
      <c r="I4" s="418"/>
      <c r="J4" s="418"/>
      <c r="K4" s="418"/>
      <c r="L4" s="418"/>
      <c r="M4" s="418"/>
      <c r="N4" s="165"/>
      <c r="O4" s="128"/>
      <c r="P4" s="128"/>
    </row>
    <row r="5" spans="1:19" ht="25.05" customHeight="1" x14ac:dyDescent="0.25">
      <c r="A5" s="614"/>
      <c r="B5" s="273"/>
      <c r="C5" s="644">
        <v>2022</v>
      </c>
      <c r="D5" s="644"/>
      <c r="E5" s="644"/>
      <c r="F5" s="644"/>
      <c r="G5" s="644"/>
      <c r="H5" s="644"/>
      <c r="I5" s="644"/>
      <c r="J5" s="644"/>
      <c r="K5" s="644"/>
      <c r="L5" s="644"/>
      <c r="M5" s="644"/>
      <c r="N5" s="168"/>
      <c r="O5" s="130"/>
      <c r="P5" s="129"/>
      <c r="Q5" s="38"/>
      <c r="R5" s="37"/>
      <c r="S5" s="37"/>
    </row>
    <row r="6" spans="1:19" ht="18" customHeight="1" x14ac:dyDescent="0.25">
      <c r="A6" s="614"/>
      <c r="B6" s="246" t="s">
        <v>29</v>
      </c>
      <c r="C6" s="661" t="s">
        <v>129</v>
      </c>
      <c r="D6" s="661"/>
      <c r="E6" s="661"/>
      <c r="F6" s="661"/>
      <c r="G6" s="661"/>
      <c r="H6" s="170"/>
      <c r="I6" s="663" t="s">
        <v>30</v>
      </c>
      <c r="J6" s="663"/>
      <c r="K6" s="663"/>
      <c r="L6" s="663"/>
      <c r="M6" s="663"/>
      <c r="N6" s="168"/>
      <c r="O6" s="130"/>
      <c r="P6" s="129"/>
      <c r="Q6" s="38"/>
      <c r="R6" s="37"/>
      <c r="S6" s="37"/>
    </row>
    <row r="7" spans="1:19" ht="18" customHeight="1" x14ac:dyDescent="0.25">
      <c r="A7" s="614"/>
      <c r="B7" s="247" t="s">
        <v>27</v>
      </c>
      <c r="C7" s="662" t="s">
        <v>130</v>
      </c>
      <c r="D7" s="662"/>
      <c r="E7" s="662"/>
      <c r="F7" s="662"/>
      <c r="G7" s="662"/>
      <c r="H7" s="170"/>
      <c r="I7" s="664" t="s">
        <v>31</v>
      </c>
      <c r="J7" s="664"/>
      <c r="K7" s="664"/>
      <c r="L7" s="664"/>
      <c r="M7" s="664"/>
      <c r="N7" s="168"/>
      <c r="O7" s="130"/>
      <c r="P7" s="129"/>
      <c r="Q7" s="38"/>
      <c r="R7" s="37"/>
      <c r="S7" s="37"/>
    </row>
    <row r="8" spans="1:19" s="5" customFormat="1" ht="18" customHeight="1" x14ac:dyDescent="0.25">
      <c r="A8" s="614"/>
      <c r="B8" s="247"/>
      <c r="C8" s="411" t="s">
        <v>17</v>
      </c>
      <c r="D8" s="171" t="s">
        <v>19</v>
      </c>
      <c r="E8" s="171" t="s">
        <v>20</v>
      </c>
      <c r="F8" s="171" t="s">
        <v>22</v>
      </c>
      <c r="G8" s="172" t="s">
        <v>24</v>
      </c>
      <c r="H8" s="172"/>
      <c r="I8" s="411" t="s">
        <v>17</v>
      </c>
      <c r="J8" s="171" t="s">
        <v>19</v>
      </c>
      <c r="K8" s="171" t="s">
        <v>20</v>
      </c>
      <c r="L8" s="171" t="s">
        <v>22</v>
      </c>
      <c r="M8" s="172" t="s">
        <v>24</v>
      </c>
      <c r="N8" s="168"/>
      <c r="O8" s="130"/>
      <c r="P8" s="131"/>
      <c r="Q8" s="37"/>
      <c r="R8" s="37"/>
      <c r="S8" s="37"/>
    </row>
    <row r="9" spans="1:19" s="5" customFormat="1" ht="18" customHeight="1" thickBot="1" x14ac:dyDescent="0.3">
      <c r="A9" s="614"/>
      <c r="B9" s="248"/>
      <c r="C9" s="174" t="s">
        <v>18</v>
      </c>
      <c r="D9" s="175"/>
      <c r="E9" s="431" t="s">
        <v>21</v>
      </c>
      <c r="F9" s="431" t="s">
        <v>23</v>
      </c>
      <c r="G9" s="176" t="s">
        <v>25</v>
      </c>
      <c r="H9" s="176"/>
      <c r="I9" s="174" t="s">
        <v>18</v>
      </c>
      <c r="J9" s="177"/>
      <c r="K9" s="431" t="s">
        <v>21</v>
      </c>
      <c r="L9" s="431" t="s">
        <v>23</v>
      </c>
      <c r="M9" s="176" t="s">
        <v>25</v>
      </c>
      <c r="N9" s="178"/>
      <c r="O9" s="130"/>
      <c r="P9" s="131"/>
      <c r="Q9" s="37"/>
      <c r="R9" s="37"/>
      <c r="S9" s="37"/>
    </row>
    <row r="10" spans="1:19" s="5" customFormat="1" ht="17.25" customHeight="1" x14ac:dyDescent="0.25">
      <c r="A10" s="614"/>
      <c r="B10" s="197"/>
      <c r="C10" s="426"/>
      <c r="D10" s="426"/>
      <c r="E10" s="426"/>
      <c r="F10" s="426"/>
      <c r="G10" s="426"/>
      <c r="H10" s="426"/>
      <c r="I10" s="172"/>
      <c r="J10" s="172"/>
      <c r="K10" s="172"/>
      <c r="L10" s="172"/>
      <c r="M10" s="172"/>
      <c r="N10" s="426"/>
      <c r="O10" s="132"/>
      <c r="P10" s="132"/>
    </row>
    <row r="11" spans="1:19" s="33" customFormat="1" ht="20.100000000000001" customHeight="1" x14ac:dyDescent="0.25">
      <c r="A11" s="614"/>
      <c r="B11" s="182" t="s">
        <v>0</v>
      </c>
      <c r="C11" s="183">
        <v>81143</v>
      </c>
      <c r="D11" s="183">
        <v>71131</v>
      </c>
      <c r="E11" s="183">
        <v>2728</v>
      </c>
      <c r="F11" s="183">
        <v>2704</v>
      </c>
      <c r="G11" s="183">
        <v>4580</v>
      </c>
      <c r="H11" s="286"/>
      <c r="I11" s="183">
        <v>37719</v>
      </c>
      <c r="J11" s="183">
        <v>28499</v>
      </c>
      <c r="K11" s="183">
        <v>2658</v>
      </c>
      <c r="L11" s="183">
        <v>3218</v>
      </c>
      <c r="M11" s="183">
        <v>3344</v>
      </c>
      <c r="N11" s="276"/>
      <c r="O11" s="137"/>
      <c r="P11" s="137"/>
    </row>
    <row r="12" spans="1:19" s="33" customFormat="1" ht="20.100000000000001" customHeight="1" x14ac:dyDescent="0.25">
      <c r="A12" s="614"/>
      <c r="B12" s="199"/>
      <c r="C12" s="200"/>
      <c r="D12" s="200"/>
      <c r="E12" s="200"/>
      <c r="F12" s="200"/>
      <c r="G12" s="200"/>
      <c r="H12" s="516"/>
      <c r="I12" s="200"/>
      <c r="J12" s="200"/>
      <c r="K12" s="200"/>
      <c r="L12" s="200"/>
      <c r="M12" s="200"/>
      <c r="N12" s="276"/>
      <c r="O12" s="137"/>
      <c r="P12" s="137"/>
    </row>
    <row r="13" spans="1:19" s="33" customFormat="1" ht="20.100000000000001" customHeight="1" x14ac:dyDescent="0.25">
      <c r="A13" s="614"/>
      <c r="B13" s="182"/>
      <c r="C13" s="183"/>
      <c r="D13" s="183"/>
      <c r="E13" s="183"/>
      <c r="F13" s="183"/>
      <c r="G13" s="183"/>
      <c r="H13" s="286"/>
      <c r="I13" s="183"/>
      <c r="J13" s="183"/>
      <c r="K13" s="183"/>
      <c r="L13" s="183"/>
      <c r="M13" s="183"/>
      <c r="N13" s="276"/>
      <c r="O13" s="137"/>
      <c r="P13" s="137"/>
    </row>
    <row r="14" spans="1:19" s="33" customFormat="1" ht="20.100000000000001" customHeight="1" x14ac:dyDescent="0.25">
      <c r="A14" s="614"/>
      <c r="B14" s="508" t="s">
        <v>1</v>
      </c>
      <c r="C14" s="192">
        <v>7247</v>
      </c>
      <c r="D14" s="192">
        <v>6833</v>
      </c>
      <c r="E14" s="189">
        <v>112</v>
      </c>
      <c r="F14" s="189">
        <v>141</v>
      </c>
      <c r="G14" s="189">
        <v>161</v>
      </c>
      <c r="H14" s="286"/>
      <c r="I14" s="192">
        <v>3774</v>
      </c>
      <c r="J14" s="192">
        <v>3271</v>
      </c>
      <c r="K14" s="189">
        <v>104</v>
      </c>
      <c r="L14" s="189">
        <v>223</v>
      </c>
      <c r="M14" s="189">
        <v>176</v>
      </c>
      <c r="N14" s="276"/>
      <c r="O14" s="137"/>
      <c r="P14" s="137"/>
    </row>
    <row r="15" spans="1:19" s="33" customFormat="1" ht="20.100000000000001" customHeight="1" x14ac:dyDescent="0.25">
      <c r="A15" s="614"/>
      <c r="B15" s="508" t="s">
        <v>2</v>
      </c>
      <c r="C15" s="192">
        <v>5114</v>
      </c>
      <c r="D15" s="192">
        <v>4861</v>
      </c>
      <c r="E15" s="189">
        <v>71</v>
      </c>
      <c r="F15" s="189">
        <v>103</v>
      </c>
      <c r="G15" s="189">
        <v>79</v>
      </c>
      <c r="H15" s="286"/>
      <c r="I15" s="192">
        <v>1387</v>
      </c>
      <c r="J15" s="192">
        <v>1163</v>
      </c>
      <c r="K15" s="189">
        <v>60</v>
      </c>
      <c r="L15" s="189">
        <v>92</v>
      </c>
      <c r="M15" s="189">
        <v>72</v>
      </c>
      <c r="N15" s="66"/>
      <c r="O15" s="133"/>
      <c r="P15" s="133"/>
    </row>
    <row r="16" spans="1:19" s="33" customFormat="1" ht="20.100000000000001" customHeight="1" x14ac:dyDescent="0.25">
      <c r="A16" s="614"/>
      <c r="B16" s="508" t="s">
        <v>3</v>
      </c>
      <c r="C16" s="192">
        <v>5465</v>
      </c>
      <c r="D16" s="192">
        <v>5363</v>
      </c>
      <c r="E16" s="189">
        <v>48</v>
      </c>
      <c r="F16" s="189">
        <v>30</v>
      </c>
      <c r="G16" s="189">
        <v>24</v>
      </c>
      <c r="H16" s="511"/>
      <c r="I16" s="189">
        <v>533</v>
      </c>
      <c r="J16" s="189">
        <v>524</v>
      </c>
      <c r="K16" s="189">
        <v>4</v>
      </c>
      <c r="L16" s="189">
        <v>2</v>
      </c>
      <c r="M16" s="189">
        <v>3</v>
      </c>
      <c r="N16" s="277"/>
      <c r="O16" s="138"/>
      <c r="P16" s="138"/>
    </row>
    <row r="17" spans="1:16" s="33" customFormat="1" ht="20.100000000000001" customHeight="1" x14ac:dyDescent="0.25">
      <c r="A17" s="614"/>
      <c r="B17" s="508" t="s">
        <v>4</v>
      </c>
      <c r="C17" s="192">
        <v>2540</v>
      </c>
      <c r="D17" s="192">
        <v>2389</v>
      </c>
      <c r="E17" s="189">
        <v>67</v>
      </c>
      <c r="F17" s="189">
        <v>50</v>
      </c>
      <c r="G17" s="189">
        <v>34</v>
      </c>
      <c r="H17" s="286"/>
      <c r="I17" s="192">
        <v>1763</v>
      </c>
      <c r="J17" s="192">
        <v>1489</v>
      </c>
      <c r="K17" s="189">
        <v>71</v>
      </c>
      <c r="L17" s="189">
        <v>99</v>
      </c>
      <c r="M17" s="189">
        <v>104</v>
      </c>
      <c r="N17" s="277"/>
      <c r="O17" s="138"/>
      <c r="P17" s="138"/>
    </row>
    <row r="18" spans="1:16" s="33" customFormat="1" ht="20.100000000000001" customHeight="1" x14ac:dyDescent="0.25">
      <c r="A18" s="614"/>
      <c r="B18" s="508" t="s">
        <v>5</v>
      </c>
      <c r="C18" s="192">
        <v>3166</v>
      </c>
      <c r="D18" s="192">
        <v>2933</v>
      </c>
      <c r="E18" s="189">
        <v>36</v>
      </c>
      <c r="F18" s="189">
        <v>85</v>
      </c>
      <c r="G18" s="189">
        <v>112</v>
      </c>
      <c r="H18" s="286"/>
      <c r="I18" s="192">
        <v>1300</v>
      </c>
      <c r="J18" s="192">
        <v>1055</v>
      </c>
      <c r="K18" s="189">
        <v>39</v>
      </c>
      <c r="L18" s="189">
        <v>110</v>
      </c>
      <c r="M18" s="189">
        <v>96</v>
      </c>
      <c r="N18" s="277"/>
      <c r="O18" s="138"/>
      <c r="P18" s="138"/>
    </row>
    <row r="19" spans="1:16" s="33" customFormat="1" ht="20.100000000000001" customHeight="1" x14ac:dyDescent="0.25">
      <c r="A19" s="614"/>
      <c r="B19" s="508" t="s">
        <v>6</v>
      </c>
      <c r="C19" s="192">
        <v>4253</v>
      </c>
      <c r="D19" s="192">
        <v>4110</v>
      </c>
      <c r="E19" s="189">
        <v>48</v>
      </c>
      <c r="F19" s="189">
        <v>37</v>
      </c>
      <c r="G19" s="189">
        <v>58</v>
      </c>
      <c r="H19" s="286"/>
      <c r="I19" s="192">
        <v>1902</v>
      </c>
      <c r="J19" s="192">
        <v>1848</v>
      </c>
      <c r="K19" s="189">
        <v>20</v>
      </c>
      <c r="L19" s="189">
        <v>14</v>
      </c>
      <c r="M19" s="189">
        <v>20</v>
      </c>
      <c r="N19" s="277"/>
      <c r="O19" s="138"/>
      <c r="P19" s="138"/>
    </row>
    <row r="20" spans="1:16" s="33" customFormat="1" ht="20.100000000000001" customHeight="1" x14ac:dyDescent="0.25">
      <c r="A20" s="614"/>
      <c r="B20" s="508" t="s">
        <v>7</v>
      </c>
      <c r="C20" s="192">
        <v>3944</v>
      </c>
      <c r="D20" s="192">
        <v>3544</v>
      </c>
      <c r="E20" s="189">
        <v>38</v>
      </c>
      <c r="F20" s="189">
        <v>203</v>
      </c>
      <c r="G20" s="189">
        <v>159</v>
      </c>
      <c r="H20" s="286"/>
      <c r="I20" s="192">
        <v>4785</v>
      </c>
      <c r="J20" s="192">
        <v>2580</v>
      </c>
      <c r="K20" s="189">
        <v>938</v>
      </c>
      <c r="L20" s="189">
        <v>764</v>
      </c>
      <c r="M20" s="189">
        <v>503</v>
      </c>
      <c r="N20" s="277"/>
      <c r="O20" s="138"/>
      <c r="P20" s="138"/>
    </row>
    <row r="21" spans="1:16" s="33" customFormat="1" ht="20.100000000000001" customHeight="1" x14ac:dyDescent="0.25">
      <c r="A21" s="614"/>
      <c r="B21" s="508" t="s">
        <v>8</v>
      </c>
      <c r="C21" s="192">
        <v>6707</v>
      </c>
      <c r="D21" s="192">
        <v>6175</v>
      </c>
      <c r="E21" s="189">
        <v>82</v>
      </c>
      <c r="F21" s="189">
        <v>227</v>
      </c>
      <c r="G21" s="189">
        <v>223</v>
      </c>
      <c r="H21" s="286"/>
      <c r="I21" s="192">
        <v>2049</v>
      </c>
      <c r="J21" s="192">
        <v>1469</v>
      </c>
      <c r="K21" s="189">
        <v>96</v>
      </c>
      <c r="L21" s="189">
        <v>192</v>
      </c>
      <c r="M21" s="189">
        <v>292</v>
      </c>
      <c r="N21" s="66"/>
      <c r="O21" s="133"/>
      <c r="P21" s="133"/>
    </row>
    <row r="22" spans="1:16" s="33" customFormat="1" ht="20.100000000000001" customHeight="1" x14ac:dyDescent="0.25">
      <c r="A22" s="614"/>
      <c r="B22" s="508" t="s">
        <v>9</v>
      </c>
      <c r="C22" s="192">
        <v>1053</v>
      </c>
      <c r="D22" s="192">
        <v>1031</v>
      </c>
      <c r="E22" s="189">
        <v>11</v>
      </c>
      <c r="F22" s="189">
        <v>7</v>
      </c>
      <c r="G22" s="189">
        <v>4</v>
      </c>
      <c r="H22" s="286"/>
      <c r="I22" s="192">
        <v>83</v>
      </c>
      <c r="J22" s="192">
        <v>81</v>
      </c>
      <c r="K22" s="189">
        <v>0</v>
      </c>
      <c r="L22" s="189">
        <v>0</v>
      </c>
      <c r="M22" s="360">
        <v>2</v>
      </c>
      <c r="N22" s="277"/>
      <c r="O22" s="138"/>
      <c r="P22" s="138"/>
    </row>
    <row r="23" spans="1:16" s="33" customFormat="1" ht="20.100000000000001" customHeight="1" x14ac:dyDescent="0.25">
      <c r="A23" s="614"/>
      <c r="B23" s="508" t="s">
        <v>10</v>
      </c>
      <c r="C23" s="192">
        <v>10904</v>
      </c>
      <c r="D23" s="192">
        <v>10212</v>
      </c>
      <c r="E23" s="189">
        <v>153</v>
      </c>
      <c r="F23" s="189">
        <v>245</v>
      </c>
      <c r="G23" s="189">
        <v>294</v>
      </c>
      <c r="H23" s="286"/>
      <c r="I23" s="192">
        <v>9463</v>
      </c>
      <c r="J23" s="192">
        <v>6926</v>
      </c>
      <c r="K23" s="189">
        <v>667</v>
      </c>
      <c r="L23" s="189">
        <v>922</v>
      </c>
      <c r="M23" s="189">
        <v>948</v>
      </c>
      <c r="N23" s="277"/>
      <c r="O23" s="138"/>
      <c r="P23" s="138"/>
    </row>
    <row r="24" spans="1:16" s="33" customFormat="1" ht="20.100000000000001" customHeight="1" x14ac:dyDescent="0.25">
      <c r="A24" s="614"/>
      <c r="B24" s="508" t="s">
        <v>11</v>
      </c>
      <c r="C24" s="192">
        <v>3438</v>
      </c>
      <c r="D24" s="192">
        <v>3400</v>
      </c>
      <c r="E24" s="189">
        <v>32</v>
      </c>
      <c r="F24" s="189">
        <v>5</v>
      </c>
      <c r="G24" s="189">
        <v>1</v>
      </c>
      <c r="H24" s="286"/>
      <c r="I24" s="192">
        <v>537</v>
      </c>
      <c r="J24" s="192">
        <v>532</v>
      </c>
      <c r="K24" s="189">
        <v>3</v>
      </c>
      <c r="L24" s="189">
        <v>1</v>
      </c>
      <c r="M24" s="189">
        <v>1</v>
      </c>
      <c r="N24" s="277"/>
      <c r="O24" s="138"/>
      <c r="P24" s="138"/>
    </row>
    <row r="25" spans="1:16" s="33" customFormat="1" ht="20.100000000000001" customHeight="1" x14ac:dyDescent="0.25">
      <c r="A25" s="614"/>
      <c r="B25" s="508" t="s">
        <v>12</v>
      </c>
      <c r="C25" s="192">
        <v>8766</v>
      </c>
      <c r="D25" s="192">
        <v>6570</v>
      </c>
      <c r="E25" s="189">
        <v>446</v>
      </c>
      <c r="F25" s="189">
        <v>176</v>
      </c>
      <c r="G25" s="192">
        <v>1574</v>
      </c>
      <c r="H25" s="286"/>
      <c r="I25" s="192">
        <v>1141</v>
      </c>
      <c r="J25" s="189">
        <v>805</v>
      </c>
      <c r="K25" s="189">
        <v>71</v>
      </c>
      <c r="L25" s="189">
        <v>42</v>
      </c>
      <c r="M25" s="189">
        <v>223</v>
      </c>
      <c r="N25" s="66"/>
      <c r="O25" s="133"/>
      <c r="P25" s="133"/>
    </row>
    <row r="26" spans="1:16" ht="20.100000000000001" customHeight="1" x14ac:dyDescent="0.25">
      <c r="A26" s="614"/>
      <c r="B26" s="508" t="s">
        <v>13</v>
      </c>
      <c r="C26" s="192">
        <v>6709</v>
      </c>
      <c r="D26" s="192">
        <v>2765</v>
      </c>
      <c r="E26" s="192">
        <v>1401</v>
      </c>
      <c r="F26" s="192">
        <v>1142</v>
      </c>
      <c r="G26" s="192">
        <v>1401</v>
      </c>
      <c r="H26" s="286"/>
      <c r="I26" s="192">
        <v>1632</v>
      </c>
      <c r="J26" s="189">
        <v>785</v>
      </c>
      <c r="K26" s="189">
        <v>274</v>
      </c>
      <c r="L26" s="189">
        <v>217</v>
      </c>
      <c r="M26" s="189">
        <v>356</v>
      </c>
      <c r="N26" s="79"/>
      <c r="O26" s="139"/>
      <c r="P26" s="139"/>
    </row>
    <row r="27" spans="1:16" ht="20.100000000000001" customHeight="1" x14ac:dyDescent="0.25">
      <c r="A27" s="614"/>
      <c r="B27" s="508" t="s">
        <v>14</v>
      </c>
      <c r="C27" s="192">
        <v>9962</v>
      </c>
      <c r="D27" s="192">
        <v>9277</v>
      </c>
      <c r="E27" s="189">
        <v>145</v>
      </c>
      <c r="F27" s="189">
        <v>227</v>
      </c>
      <c r="G27" s="189">
        <v>313</v>
      </c>
      <c r="H27" s="286"/>
      <c r="I27" s="192">
        <v>7183</v>
      </c>
      <c r="J27" s="192">
        <v>5812</v>
      </c>
      <c r="K27" s="189">
        <v>308</v>
      </c>
      <c r="L27" s="189">
        <v>529</v>
      </c>
      <c r="M27" s="189">
        <v>534</v>
      </c>
      <c r="N27" s="79"/>
      <c r="O27" s="139"/>
      <c r="P27" s="139"/>
    </row>
    <row r="28" spans="1:16" ht="20.100000000000001" customHeight="1" x14ac:dyDescent="0.25">
      <c r="A28" s="614"/>
      <c r="B28" s="508" t="s">
        <v>15</v>
      </c>
      <c r="C28" s="189">
        <v>400</v>
      </c>
      <c r="D28" s="189">
        <v>268</v>
      </c>
      <c r="E28" s="189">
        <v>18</v>
      </c>
      <c r="F28" s="189">
        <v>5</v>
      </c>
      <c r="G28" s="189">
        <v>109</v>
      </c>
      <c r="H28" s="286"/>
      <c r="I28" s="189">
        <v>24</v>
      </c>
      <c r="J28" s="189">
        <v>15</v>
      </c>
      <c r="K28" s="189">
        <v>1</v>
      </c>
      <c r="L28" s="189">
        <v>2</v>
      </c>
      <c r="M28" s="189">
        <v>6</v>
      </c>
      <c r="N28" s="79"/>
      <c r="O28" s="139"/>
      <c r="P28" s="139"/>
    </row>
    <row r="29" spans="1:16" ht="20.100000000000001" customHeight="1" x14ac:dyDescent="0.25">
      <c r="A29" s="614"/>
      <c r="B29" s="278" t="s">
        <v>16</v>
      </c>
      <c r="C29" s="285">
        <v>1475</v>
      </c>
      <c r="D29" s="285">
        <v>1400</v>
      </c>
      <c r="E29" s="194">
        <v>20</v>
      </c>
      <c r="F29" s="194">
        <v>21</v>
      </c>
      <c r="G29" s="194">
        <v>34</v>
      </c>
      <c r="H29" s="286"/>
      <c r="I29" s="194">
        <v>163</v>
      </c>
      <c r="J29" s="194">
        <v>144</v>
      </c>
      <c r="K29" s="194">
        <v>2</v>
      </c>
      <c r="L29" s="194">
        <v>9</v>
      </c>
      <c r="M29" s="194">
        <v>8</v>
      </c>
      <c r="N29" s="79"/>
      <c r="O29" s="139"/>
      <c r="P29" s="139"/>
    </row>
    <row r="30" spans="1:16" ht="17.25" customHeight="1" thickBot="1" x14ac:dyDescent="0.3">
      <c r="A30" s="614"/>
      <c r="B30" s="195"/>
      <c r="C30" s="512"/>
      <c r="D30" s="512"/>
      <c r="E30" s="512"/>
      <c r="F30" s="512"/>
      <c r="G30" s="512"/>
      <c r="H30" s="187"/>
      <c r="I30" s="513"/>
      <c r="J30" s="513"/>
      <c r="K30" s="513"/>
      <c r="L30" s="513"/>
      <c r="M30" s="513"/>
      <c r="N30" s="79"/>
      <c r="O30" s="139"/>
      <c r="P30" s="139"/>
    </row>
    <row r="31" spans="1:16" ht="12" customHeight="1" x14ac:dyDescent="0.25">
      <c r="A31" s="614"/>
      <c r="B31" s="109"/>
      <c r="C31" s="109"/>
      <c r="D31" s="109"/>
      <c r="E31" s="109"/>
      <c r="F31" s="109"/>
      <c r="G31" s="109"/>
      <c r="H31" s="109"/>
      <c r="I31" s="173"/>
      <c r="J31" s="173"/>
      <c r="K31" s="173"/>
      <c r="L31" s="173"/>
      <c r="M31" s="173"/>
      <c r="N31" s="109"/>
      <c r="O31" s="448"/>
      <c r="P31" s="448"/>
    </row>
    <row r="32" spans="1:16" ht="72" customHeight="1" x14ac:dyDescent="0.25">
      <c r="A32" s="614"/>
      <c r="B32" s="655" t="s">
        <v>234</v>
      </c>
      <c r="C32" s="655"/>
      <c r="D32" s="655"/>
      <c r="E32" s="655"/>
      <c r="F32" s="655"/>
      <c r="G32" s="655"/>
      <c r="H32" s="655"/>
      <c r="I32" s="655"/>
      <c r="J32" s="655"/>
      <c r="K32" s="655"/>
      <c r="L32" s="655"/>
      <c r="M32" s="655"/>
      <c r="N32" s="655"/>
      <c r="O32" s="655"/>
      <c r="P32" s="655"/>
    </row>
    <row r="33" spans="1:16" ht="10.5" customHeight="1" x14ac:dyDescent="0.25">
      <c r="A33" s="614"/>
      <c r="B33" s="421"/>
      <c r="C33" s="421"/>
      <c r="D33" s="421"/>
      <c r="E33" s="421"/>
      <c r="F33" s="421"/>
      <c r="G33" s="421"/>
      <c r="H33" s="421"/>
      <c r="I33" s="421"/>
      <c r="J33" s="421"/>
      <c r="K33" s="421"/>
      <c r="L33" s="421"/>
      <c r="M33" s="421"/>
      <c r="N33" s="421"/>
      <c r="O33" s="449"/>
      <c r="P33" s="449"/>
    </row>
    <row r="34" spans="1:16" ht="25.5" customHeight="1" x14ac:dyDescent="0.25">
      <c r="A34" s="614"/>
      <c r="B34" s="627" t="s">
        <v>128</v>
      </c>
      <c r="C34" s="630"/>
      <c r="D34" s="630"/>
      <c r="E34" s="630"/>
      <c r="F34" s="630"/>
      <c r="G34" s="630"/>
      <c r="H34" s="630"/>
      <c r="I34" s="630"/>
      <c r="J34" s="630"/>
      <c r="K34" s="630"/>
      <c r="L34" s="630"/>
      <c r="M34" s="630"/>
      <c r="N34" s="630"/>
    </row>
    <row r="35" spans="1:16" ht="10.8" customHeight="1" x14ac:dyDescent="0.25">
      <c r="A35" s="230"/>
      <c r="B35" s="630"/>
      <c r="C35" s="630"/>
      <c r="D35" s="630"/>
      <c r="E35" s="630"/>
      <c r="F35" s="630"/>
      <c r="G35" s="630"/>
      <c r="H35" s="630"/>
      <c r="I35" s="630"/>
      <c r="J35" s="630"/>
      <c r="K35" s="630"/>
      <c r="L35" s="630"/>
      <c r="M35" s="630"/>
      <c r="N35" s="630"/>
      <c r="O35" s="140"/>
      <c r="P35" s="140"/>
    </row>
    <row r="36" spans="1:16" ht="24.9" customHeight="1" x14ac:dyDescent="0.25">
      <c r="A36" s="230"/>
      <c r="B36" s="638"/>
      <c r="C36" s="638"/>
      <c r="D36" s="638"/>
      <c r="E36" s="638"/>
      <c r="F36" s="638"/>
      <c r="G36" s="638"/>
      <c r="H36" s="638"/>
      <c r="I36" s="638"/>
      <c r="J36" s="638"/>
      <c r="K36" s="638"/>
      <c r="L36" s="638"/>
      <c r="M36" s="638"/>
      <c r="N36" s="638"/>
      <c r="O36" s="638"/>
      <c r="P36" s="638"/>
    </row>
    <row r="37" spans="1:16" ht="24.9" customHeight="1" x14ac:dyDescent="0.3">
      <c r="A37" s="230"/>
      <c r="B37" s="631"/>
      <c r="C37" s="631"/>
      <c r="D37" s="631"/>
      <c r="E37" s="631"/>
      <c r="F37" s="631"/>
      <c r="G37" s="631"/>
      <c r="H37" s="631"/>
      <c r="I37" s="631"/>
      <c r="J37" s="631"/>
      <c r="K37" s="631"/>
      <c r="L37" s="631"/>
      <c r="M37" s="631"/>
      <c r="N37" s="631"/>
      <c r="O37" s="631"/>
      <c r="P37" s="631"/>
    </row>
    <row r="38" spans="1:16" ht="16.5" customHeight="1" x14ac:dyDescent="0.25">
      <c r="A38" s="230"/>
      <c r="B38" s="286"/>
      <c r="C38" s="286"/>
      <c r="D38" s="286"/>
      <c r="E38" s="286"/>
      <c r="F38" s="286"/>
      <c r="G38" s="286"/>
      <c r="H38" s="286"/>
      <c r="I38" s="287"/>
      <c r="J38" s="287"/>
      <c r="K38" s="287"/>
      <c r="L38" s="287"/>
      <c r="M38" s="288"/>
      <c r="N38" s="289"/>
      <c r="O38" s="53"/>
      <c r="P38" s="53"/>
    </row>
    <row r="39" spans="1:16" ht="20.100000000000001" customHeight="1" x14ac:dyDescent="0.25">
      <c r="A39" s="230"/>
      <c r="B39" s="290"/>
      <c r="C39" s="291"/>
      <c r="D39" s="291"/>
      <c r="E39" s="291"/>
      <c r="F39" s="291"/>
      <c r="G39" s="291"/>
      <c r="H39" s="291"/>
      <c r="I39" s="292"/>
      <c r="J39" s="292"/>
      <c r="K39" s="292"/>
      <c r="L39" s="292"/>
      <c r="M39" s="288"/>
      <c r="N39" s="79"/>
      <c r="O39" s="18"/>
      <c r="P39" s="18"/>
    </row>
    <row r="40" spans="1:16" s="4" customFormat="1" ht="12" customHeight="1" x14ac:dyDescent="0.25">
      <c r="A40" s="230"/>
      <c r="B40" s="294"/>
      <c r="C40" s="110"/>
      <c r="D40" s="110"/>
      <c r="E40" s="110"/>
      <c r="F40" s="110"/>
      <c r="G40" s="110"/>
      <c r="H40" s="110"/>
      <c r="I40" s="149"/>
      <c r="J40" s="149"/>
      <c r="K40" s="149"/>
      <c r="L40" s="149"/>
      <c r="M40" s="149"/>
      <c r="N40" s="295"/>
      <c r="O40" s="34"/>
      <c r="P40" s="34"/>
    </row>
    <row r="41" spans="1:16" ht="3.75" customHeight="1" x14ac:dyDescent="0.25">
      <c r="A41" s="230"/>
      <c r="O41" s="2"/>
      <c r="P41" s="2"/>
    </row>
    <row r="42" spans="1:16" ht="15" customHeight="1" x14ac:dyDescent="0.25">
      <c r="A42" s="230"/>
      <c r="B42" s="89"/>
      <c r="C42" s="279"/>
      <c r="D42" s="279"/>
      <c r="E42" s="279"/>
      <c r="F42" s="279"/>
      <c r="G42" s="279"/>
      <c r="H42" s="279"/>
      <c r="I42" s="266"/>
      <c r="J42" s="266"/>
      <c r="K42" s="266"/>
      <c r="L42" s="266"/>
      <c r="M42" s="266"/>
      <c r="N42" s="281"/>
      <c r="O42" s="2"/>
      <c r="P42" s="2"/>
    </row>
    <row r="43" spans="1:16" ht="10.5" customHeight="1" x14ac:dyDescent="0.25">
      <c r="A43" s="230"/>
      <c r="B43" s="94"/>
      <c r="C43" s="279"/>
      <c r="D43" s="279"/>
      <c r="E43" s="279"/>
      <c r="F43" s="279"/>
      <c r="G43" s="279"/>
      <c r="H43" s="279"/>
      <c r="I43" s="266"/>
      <c r="J43" s="266"/>
      <c r="K43" s="266"/>
      <c r="L43" s="266"/>
      <c r="M43" s="266"/>
      <c r="N43" s="281"/>
      <c r="O43" s="2"/>
      <c r="P43" s="2"/>
    </row>
    <row r="44" spans="1:16" ht="12" customHeight="1" x14ac:dyDescent="0.25">
      <c r="A44" s="230"/>
      <c r="B44" s="280"/>
      <c r="C44" s="96"/>
      <c r="D44" s="96"/>
      <c r="E44" s="96"/>
      <c r="F44" s="96"/>
      <c r="G44" s="96"/>
      <c r="H44" s="96"/>
      <c r="I44" s="97"/>
      <c r="J44" s="97"/>
      <c r="K44" s="97"/>
      <c r="L44" s="97"/>
      <c r="M44" s="97"/>
      <c r="N44" s="296"/>
      <c r="O44" s="12"/>
      <c r="P44" s="12"/>
    </row>
    <row r="45" spans="1:16" ht="12" customHeight="1" x14ac:dyDescent="0.25">
      <c r="A45" s="230"/>
      <c r="B45" s="100"/>
      <c r="C45" s="101"/>
      <c r="D45" s="101"/>
      <c r="E45" s="101"/>
      <c r="F45" s="101"/>
      <c r="G45" s="101"/>
      <c r="H45" s="101"/>
      <c r="I45" s="102"/>
      <c r="J45" s="102"/>
      <c r="K45" s="102"/>
      <c r="L45" s="102"/>
      <c r="M45" s="102"/>
      <c r="N45" s="297"/>
      <c r="O45" s="12"/>
      <c r="P45" s="12"/>
    </row>
    <row r="46" spans="1:16" ht="11.25" customHeight="1" x14ac:dyDescent="0.25">
      <c r="A46" s="230"/>
      <c r="B46" s="100"/>
      <c r="C46" s="257"/>
      <c r="D46" s="257"/>
      <c r="E46" s="257"/>
      <c r="F46" s="257"/>
      <c r="G46" s="257"/>
      <c r="H46" s="257"/>
      <c r="I46" s="266"/>
      <c r="J46" s="266"/>
      <c r="K46" s="266"/>
      <c r="L46" s="266"/>
      <c r="M46" s="266"/>
      <c r="N46" s="281"/>
      <c r="O46" s="13"/>
      <c r="P46" s="13"/>
    </row>
    <row r="47" spans="1:16" ht="11.25" customHeight="1" x14ac:dyDescent="0.25">
      <c r="A47" s="445"/>
      <c r="B47" s="204"/>
      <c r="C47" s="205"/>
      <c r="D47" s="205"/>
      <c r="E47" s="205"/>
      <c r="F47" s="205"/>
      <c r="G47" s="205"/>
      <c r="H47" s="205"/>
      <c r="I47" s="206"/>
      <c r="J47" s="206"/>
      <c r="K47" s="206"/>
      <c r="L47" s="206"/>
      <c r="M47" s="206"/>
      <c r="N47" s="514"/>
      <c r="O47" s="13"/>
      <c r="P47" s="13"/>
    </row>
    <row r="48" spans="1:16" x14ac:dyDescent="0.25">
      <c r="B48" s="70"/>
      <c r="C48" s="70"/>
      <c r="D48" s="70"/>
      <c r="E48" s="70"/>
      <c r="F48" s="70"/>
      <c r="G48" s="70"/>
      <c r="H48" s="70"/>
      <c r="O48" s="1"/>
      <c r="P48" s="1"/>
    </row>
    <row r="49" spans="2:16" x14ac:dyDescent="0.25">
      <c r="B49" s="70"/>
      <c r="C49" s="70"/>
      <c r="D49" s="70"/>
      <c r="E49" s="70"/>
      <c r="F49" s="70"/>
      <c r="G49" s="70"/>
      <c r="H49" s="70"/>
      <c r="O49" s="1"/>
      <c r="P49" s="1"/>
    </row>
    <row r="50" spans="2:16" x14ac:dyDescent="0.25">
      <c r="B50" s="70"/>
      <c r="C50" s="70"/>
      <c r="D50" s="70"/>
      <c r="E50" s="70"/>
      <c r="F50" s="70"/>
      <c r="G50" s="70"/>
      <c r="H50" s="70"/>
      <c r="N50" s="515"/>
      <c r="O50" s="1"/>
      <c r="P50" s="1"/>
    </row>
    <row r="51" spans="2:16" ht="13.8" x14ac:dyDescent="0.25">
      <c r="B51" s="70"/>
      <c r="C51" s="205"/>
      <c r="D51" s="205"/>
      <c r="E51" s="205"/>
      <c r="F51" s="205"/>
      <c r="G51" s="205"/>
      <c r="H51" s="205"/>
      <c r="I51" s="206"/>
      <c r="J51" s="206"/>
      <c r="K51" s="206"/>
      <c r="L51" s="206"/>
      <c r="M51" s="206"/>
      <c r="O51" s="2"/>
      <c r="P51" s="2"/>
    </row>
  </sheetData>
  <mergeCells count="12">
    <mergeCell ref="B36:P36"/>
    <mergeCell ref="B37:P37"/>
    <mergeCell ref="A2:A34"/>
    <mergeCell ref="B2:M2"/>
    <mergeCell ref="B3:M3"/>
    <mergeCell ref="C5:M5"/>
    <mergeCell ref="C6:G6"/>
    <mergeCell ref="I6:M6"/>
    <mergeCell ref="C7:G7"/>
    <mergeCell ref="I7:M7"/>
    <mergeCell ref="B32:P32"/>
    <mergeCell ref="B34:N35"/>
  </mergeCells>
  <pageMargins left="0.39370078740157483" right="0.39370078740157483" top="0.39370078740157483" bottom="0.39370078740157483" header="0.31496062992125984" footer="0.39370078740157483"/>
  <pageSetup paperSize="9" scale="8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S51"/>
  <sheetViews>
    <sheetView view="pageBreakPreview" zoomScale="80" zoomScaleNormal="90" zoomScaleSheetLayoutView="80" workbookViewId="0">
      <selection activeCell="O19" sqref="O19"/>
    </sheetView>
  </sheetViews>
  <sheetFormatPr defaultColWidth="20.6640625" defaultRowHeight="13.2" x14ac:dyDescent="0.25"/>
  <cols>
    <col min="1" max="1" width="2.6640625" style="232" customWidth="1"/>
    <col min="2" max="2" width="31.6640625" style="202" customWidth="1"/>
    <col min="3" max="7" width="13.33203125" style="202" customWidth="1"/>
    <col min="8" max="8" width="8.6640625" style="202" customWidth="1"/>
    <col min="9" max="13" width="13.33203125" style="71" customWidth="1"/>
    <col min="14" max="14" width="15.6640625" style="237" customWidth="1"/>
    <col min="15" max="15" width="15.6640625" style="8" customWidth="1"/>
    <col min="16" max="16" width="5.6640625" style="8" customWidth="1"/>
    <col min="17" max="16384" width="20.6640625" style="1"/>
  </cols>
  <sheetData>
    <row r="1" spans="1:19" ht="15" customHeight="1" x14ac:dyDescent="0.25">
      <c r="O1" s="135"/>
      <c r="P1" s="135"/>
    </row>
    <row r="2" spans="1:19" ht="15" customHeight="1" x14ac:dyDescent="0.25">
      <c r="A2" s="614"/>
      <c r="B2" s="613" t="s">
        <v>227</v>
      </c>
      <c r="C2" s="613"/>
      <c r="D2" s="613"/>
      <c r="E2" s="613"/>
      <c r="F2" s="613"/>
      <c r="G2" s="613"/>
      <c r="H2" s="613"/>
      <c r="I2" s="613"/>
      <c r="J2" s="613"/>
      <c r="K2" s="613"/>
      <c r="L2" s="613"/>
      <c r="M2" s="613"/>
      <c r="N2" s="165"/>
      <c r="O2" s="128"/>
      <c r="P2" s="128"/>
    </row>
    <row r="3" spans="1:19" ht="15" customHeight="1" x14ac:dyDescent="0.25">
      <c r="A3" s="614"/>
      <c r="B3" s="618" t="s">
        <v>228</v>
      </c>
      <c r="C3" s="618"/>
      <c r="D3" s="618"/>
      <c r="E3" s="618"/>
      <c r="F3" s="618"/>
      <c r="G3" s="618"/>
      <c r="H3" s="618"/>
      <c r="I3" s="618"/>
      <c r="J3" s="618"/>
      <c r="K3" s="618"/>
      <c r="L3" s="618"/>
      <c r="M3" s="618"/>
      <c r="N3" s="165"/>
      <c r="O3" s="128"/>
      <c r="P3" s="128"/>
    </row>
    <row r="4" spans="1:19" ht="12" customHeight="1" thickBot="1" x14ac:dyDescent="0.3">
      <c r="A4" s="614"/>
      <c r="B4" s="418"/>
      <c r="C4" s="418"/>
      <c r="D4" s="418"/>
      <c r="E4" s="418"/>
      <c r="F4" s="418"/>
      <c r="G4" s="418"/>
      <c r="H4" s="418"/>
      <c r="I4" s="418"/>
      <c r="J4" s="418"/>
      <c r="K4" s="418"/>
      <c r="L4" s="418"/>
      <c r="M4" s="418"/>
      <c r="N4" s="165"/>
      <c r="O4" s="128"/>
      <c r="P4" s="128"/>
    </row>
    <row r="5" spans="1:19" ht="25.05" customHeight="1" x14ac:dyDescent="0.25">
      <c r="A5" s="614"/>
      <c r="B5" s="273"/>
      <c r="C5" s="644">
        <v>2023</v>
      </c>
      <c r="D5" s="644"/>
      <c r="E5" s="644"/>
      <c r="F5" s="644"/>
      <c r="G5" s="644"/>
      <c r="H5" s="644"/>
      <c r="I5" s="644"/>
      <c r="J5" s="644"/>
      <c r="K5" s="644"/>
      <c r="L5" s="644"/>
      <c r="M5" s="644"/>
      <c r="N5" s="168"/>
      <c r="O5" s="130"/>
      <c r="P5" s="129"/>
      <c r="Q5" s="38"/>
      <c r="R5" s="37"/>
      <c r="S5" s="37"/>
    </row>
    <row r="6" spans="1:19" ht="18" customHeight="1" x14ac:dyDescent="0.25">
      <c r="A6" s="614"/>
      <c r="B6" s="246" t="s">
        <v>29</v>
      </c>
      <c r="C6" s="661" t="s">
        <v>129</v>
      </c>
      <c r="D6" s="661"/>
      <c r="E6" s="661"/>
      <c r="F6" s="661"/>
      <c r="G6" s="661"/>
      <c r="H6" s="170"/>
      <c r="I6" s="663" t="s">
        <v>30</v>
      </c>
      <c r="J6" s="663"/>
      <c r="K6" s="663"/>
      <c r="L6" s="663"/>
      <c r="M6" s="663"/>
      <c r="N6" s="168"/>
      <c r="O6" s="130"/>
      <c r="P6" s="129"/>
      <c r="Q6" s="38"/>
      <c r="R6" s="37"/>
      <c r="S6" s="37"/>
    </row>
    <row r="7" spans="1:19" ht="18" customHeight="1" x14ac:dyDescent="0.25">
      <c r="A7" s="614"/>
      <c r="B7" s="247" t="s">
        <v>27</v>
      </c>
      <c r="C7" s="662" t="s">
        <v>130</v>
      </c>
      <c r="D7" s="662"/>
      <c r="E7" s="662"/>
      <c r="F7" s="662"/>
      <c r="G7" s="662"/>
      <c r="H7" s="170"/>
      <c r="I7" s="664" t="s">
        <v>31</v>
      </c>
      <c r="J7" s="664"/>
      <c r="K7" s="664"/>
      <c r="L7" s="664"/>
      <c r="M7" s="664"/>
      <c r="N7" s="168"/>
      <c r="O7" s="130"/>
      <c r="P7" s="129"/>
      <c r="Q7" s="38"/>
      <c r="R7" s="37"/>
      <c r="S7" s="37"/>
    </row>
    <row r="8" spans="1:19" s="5" customFormat="1" ht="18" customHeight="1" x14ac:dyDescent="0.25">
      <c r="A8" s="614"/>
      <c r="B8" s="247"/>
      <c r="C8" s="411" t="s">
        <v>17</v>
      </c>
      <c r="D8" s="171" t="s">
        <v>19</v>
      </c>
      <c r="E8" s="171" t="s">
        <v>20</v>
      </c>
      <c r="F8" s="171" t="s">
        <v>22</v>
      </c>
      <c r="G8" s="172" t="s">
        <v>24</v>
      </c>
      <c r="H8" s="172"/>
      <c r="I8" s="411" t="s">
        <v>17</v>
      </c>
      <c r="J8" s="171" t="s">
        <v>19</v>
      </c>
      <c r="K8" s="171" t="s">
        <v>20</v>
      </c>
      <c r="L8" s="171" t="s">
        <v>22</v>
      </c>
      <c r="M8" s="172" t="s">
        <v>24</v>
      </c>
      <c r="N8" s="168"/>
      <c r="O8" s="130"/>
      <c r="P8" s="131"/>
      <c r="Q8" s="37"/>
      <c r="R8" s="37"/>
      <c r="S8" s="37"/>
    </row>
    <row r="9" spans="1:19" s="5" customFormat="1" ht="18" customHeight="1" thickBot="1" x14ac:dyDescent="0.3">
      <c r="A9" s="614"/>
      <c r="B9" s="248"/>
      <c r="C9" s="174" t="s">
        <v>18</v>
      </c>
      <c r="D9" s="175"/>
      <c r="E9" s="431" t="s">
        <v>21</v>
      </c>
      <c r="F9" s="431" t="s">
        <v>23</v>
      </c>
      <c r="G9" s="176" t="s">
        <v>25</v>
      </c>
      <c r="H9" s="176"/>
      <c r="I9" s="174" t="s">
        <v>18</v>
      </c>
      <c r="J9" s="177"/>
      <c r="K9" s="431" t="s">
        <v>21</v>
      </c>
      <c r="L9" s="431" t="s">
        <v>23</v>
      </c>
      <c r="M9" s="176" t="s">
        <v>25</v>
      </c>
      <c r="N9" s="178"/>
      <c r="O9" s="130"/>
      <c r="P9" s="131"/>
      <c r="Q9" s="37"/>
      <c r="R9" s="37"/>
      <c r="S9" s="37"/>
    </row>
    <row r="10" spans="1:19" s="5" customFormat="1" ht="17.25" customHeight="1" x14ac:dyDescent="0.25">
      <c r="A10" s="614"/>
      <c r="B10" s="197"/>
      <c r="C10" s="426"/>
      <c r="D10" s="426"/>
      <c r="E10" s="426"/>
      <c r="F10" s="426"/>
      <c r="G10" s="426"/>
      <c r="H10" s="426"/>
      <c r="I10" s="172"/>
      <c r="J10" s="172"/>
      <c r="K10" s="172"/>
      <c r="L10" s="172"/>
      <c r="M10" s="172"/>
      <c r="N10" s="426"/>
      <c r="O10" s="132"/>
      <c r="P10" s="132"/>
    </row>
    <row r="11" spans="1:19" s="33" customFormat="1" ht="20.100000000000001" customHeight="1" x14ac:dyDescent="0.25">
      <c r="A11" s="614"/>
      <c r="B11" s="182" t="s">
        <v>0</v>
      </c>
      <c r="C11" s="183">
        <v>80827</v>
      </c>
      <c r="D11" s="183">
        <v>70879</v>
      </c>
      <c r="E11" s="183">
        <v>2678</v>
      </c>
      <c r="F11" s="183">
        <v>2640</v>
      </c>
      <c r="G11" s="183">
        <v>4630</v>
      </c>
      <c r="H11" s="286"/>
      <c r="I11" s="183">
        <v>40140</v>
      </c>
      <c r="J11" s="183">
        <v>30465</v>
      </c>
      <c r="K11" s="183">
        <v>2812</v>
      </c>
      <c r="L11" s="183">
        <v>3268</v>
      </c>
      <c r="M11" s="183">
        <v>3595</v>
      </c>
      <c r="N11" s="276"/>
      <c r="O11" s="137"/>
      <c r="P11" s="137"/>
    </row>
    <row r="12" spans="1:19" s="33" customFormat="1" ht="20.100000000000001" customHeight="1" x14ac:dyDescent="0.25">
      <c r="A12" s="614"/>
      <c r="B12" s="199"/>
      <c r="C12" s="200"/>
      <c r="D12" s="200"/>
      <c r="E12" s="200"/>
      <c r="F12" s="200"/>
      <c r="G12" s="200"/>
      <c r="H12" s="516"/>
      <c r="I12" s="200"/>
      <c r="J12" s="200"/>
      <c r="K12" s="200"/>
      <c r="L12" s="200"/>
      <c r="M12" s="200"/>
      <c r="N12" s="276"/>
      <c r="O12" s="137"/>
      <c r="P12" s="137"/>
    </row>
    <row r="13" spans="1:19" s="33" customFormat="1" ht="20.100000000000001" customHeight="1" x14ac:dyDescent="0.25">
      <c r="A13" s="614"/>
      <c r="B13" s="182"/>
      <c r="C13" s="183"/>
      <c r="D13" s="183"/>
      <c r="E13" s="183"/>
      <c r="F13" s="183"/>
      <c r="G13" s="183"/>
      <c r="H13" s="286"/>
      <c r="I13" s="183"/>
      <c r="J13" s="183"/>
      <c r="K13" s="183"/>
      <c r="L13" s="183"/>
      <c r="M13" s="183"/>
      <c r="N13" s="276"/>
      <c r="O13" s="137"/>
      <c r="P13" s="137"/>
    </row>
    <row r="14" spans="1:19" s="33" customFormat="1" ht="20.100000000000001" customHeight="1" x14ac:dyDescent="0.25">
      <c r="A14" s="614"/>
      <c r="B14" s="508" t="s">
        <v>1</v>
      </c>
      <c r="C14" s="192">
        <v>7265</v>
      </c>
      <c r="D14" s="192">
        <v>6859</v>
      </c>
      <c r="E14" s="189">
        <v>114</v>
      </c>
      <c r="F14" s="189">
        <v>129</v>
      </c>
      <c r="G14" s="189">
        <v>163</v>
      </c>
      <c r="H14" s="286"/>
      <c r="I14" s="192">
        <v>4056</v>
      </c>
      <c r="J14" s="192">
        <v>3541</v>
      </c>
      <c r="K14" s="189">
        <v>108</v>
      </c>
      <c r="L14" s="189">
        <v>229</v>
      </c>
      <c r="M14" s="189">
        <v>178</v>
      </c>
      <c r="N14" s="276"/>
      <c r="O14" s="137"/>
      <c r="P14" s="137"/>
    </row>
    <row r="15" spans="1:19" s="33" customFormat="1" ht="20.100000000000001" customHeight="1" x14ac:dyDescent="0.25">
      <c r="A15" s="614"/>
      <c r="B15" s="508" t="s">
        <v>2</v>
      </c>
      <c r="C15" s="192">
        <v>5114</v>
      </c>
      <c r="D15" s="192">
        <v>4865</v>
      </c>
      <c r="E15" s="189">
        <v>69</v>
      </c>
      <c r="F15" s="189">
        <v>99</v>
      </c>
      <c r="G15" s="189">
        <v>81</v>
      </c>
      <c r="H15" s="286"/>
      <c r="I15" s="192">
        <v>1430</v>
      </c>
      <c r="J15" s="192">
        <v>1215</v>
      </c>
      <c r="K15" s="189">
        <v>63</v>
      </c>
      <c r="L15" s="189">
        <v>87</v>
      </c>
      <c r="M15" s="189">
        <v>65</v>
      </c>
      <c r="N15" s="66"/>
      <c r="O15" s="133"/>
      <c r="P15" s="133"/>
    </row>
    <row r="16" spans="1:19" s="33" customFormat="1" ht="20.100000000000001" customHeight="1" x14ac:dyDescent="0.25">
      <c r="A16" s="614"/>
      <c r="B16" s="508" t="s">
        <v>3</v>
      </c>
      <c r="C16" s="192">
        <v>5453</v>
      </c>
      <c r="D16" s="192">
        <v>5359</v>
      </c>
      <c r="E16" s="189">
        <v>49</v>
      </c>
      <c r="F16" s="189">
        <v>22</v>
      </c>
      <c r="G16" s="189">
        <v>23</v>
      </c>
      <c r="H16" s="511"/>
      <c r="I16" s="189">
        <v>633</v>
      </c>
      <c r="J16" s="189">
        <v>624</v>
      </c>
      <c r="K16" s="189">
        <v>5</v>
      </c>
      <c r="L16" s="189">
        <v>1</v>
      </c>
      <c r="M16" s="189">
        <v>3</v>
      </c>
      <c r="N16" s="277"/>
      <c r="O16" s="138"/>
      <c r="P16" s="138"/>
    </row>
    <row r="17" spans="1:16" s="33" customFormat="1" ht="20.100000000000001" customHeight="1" x14ac:dyDescent="0.25">
      <c r="A17" s="614"/>
      <c r="B17" s="508" t="s">
        <v>4</v>
      </c>
      <c r="C17" s="192">
        <v>2501</v>
      </c>
      <c r="D17" s="192">
        <v>2352</v>
      </c>
      <c r="E17" s="189">
        <v>66</v>
      </c>
      <c r="F17" s="189">
        <v>49</v>
      </c>
      <c r="G17" s="189">
        <v>34</v>
      </c>
      <c r="H17" s="286"/>
      <c r="I17" s="192">
        <v>1840</v>
      </c>
      <c r="J17" s="192">
        <v>1562</v>
      </c>
      <c r="K17" s="189">
        <v>76</v>
      </c>
      <c r="L17" s="189">
        <v>103</v>
      </c>
      <c r="M17" s="189">
        <v>99</v>
      </c>
      <c r="N17" s="277"/>
      <c r="O17" s="138"/>
      <c r="P17" s="138"/>
    </row>
    <row r="18" spans="1:16" s="33" customFormat="1" ht="20.100000000000001" customHeight="1" x14ac:dyDescent="0.25">
      <c r="A18" s="614"/>
      <c r="B18" s="508" t="s">
        <v>5</v>
      </c>
      <c r="C18" s="192">
        <v>3128</v>
      </c>
      <c r="D18" s="192">
        <v>2897</v>
      </c>
      <c r="E18" s="189">
        <v>35</v>
      </c>
      <c r="F18" s="189">
        <v>84</v>
      </c>
      <c r="G18" s="189">
        <v>112</v>
      </c>
      <c r="H18" s="286"/>
      <c r="I18" s="192">
        <v>1406</v>
      </c>
      <c r="J18" s="192">
        <v>1140</v>
      </c>
      <c r="K18" s="189">
        <v>43</v>
      </c>
      <c r="L18" s="189">
        <v>118</v>
      </c>
      <c r="M18" s="189">
        <v>105</v>
      </c>
      <c r="N18" s="277"/>
      <c r="O18" s="138"/>
      <c r="P18" s="138"/>
    </row>
    <row r="19" spans="1:16" s="33" customFormat="1" ht="20.100000000000001" customHeight="1" x14ac:dyDescent="0.25">
      <c r="A19" s="614"/>
      <c r="B19" s="508" t="s">
        <v>6</v>
      </c>
      <c r="C19" s="192">
        <v>4358</v>
      </c>
      <c r="D19" s="192">
        <v>4214</v>
      </c>
      <c r="E19" s="189">
        <v>48</v>
      </c>
      <c r="F19" s="189">
        <v>41</v>
      </c>
      <c r="G19" s="189">
        <v>55</v>
      </c>
      <c r="H19" s="286"/>
      <c r="I19" s="192">
        <v>2042</v>
      </c>
      <c r="J19" s="192">
        <v>1981</v>
      </c>
      <c r="K19" s="189">
        <v>22</v>
      </c>
      <c r="L19" s="189">
        <v>16</v>
      </c>
      <c r="M19" s="189">
        <v>23</v>
      </c>
      <c r="N19" s="277"/>
      <c r="O19" s="138"/>
      <c r="P19" s="138"/>
    </row>
    <row r="20" spans="1:16" s="33" customFormat="1" ht="20.100000000000001" customHeight="1" x14ac:dyDescent="0.25">
      <c r="A20" s="614"/>
      <c r="B20" s="508" t="s">
        <v>7</v>
      </c>
      <c r="C20" s="192">
        <v>3970</v>
      </c>
      <c r="D20" s="192">
        <v>3580</v>
      </c>
      <c r="E20" s="189">
        <v>38</v>
      </c>
      <c r="F20" s="189">
        <v>195</v>
      </c>
      <c r="G20" s="189">
        <v>157</v>
      </c>
      <c r="H20" s="286"/>
      <c r="I20" s="192">
        <v>4747</v>
      </c>
      <c r="J20" s="192">
        <v>2576</v>
      </c>
      <c r="K20" s="189">
        <v>926</v>
      </c>
      <c r="L20" s="189">
        <v>765</v>
      </c>
      <c r="M20" s="189">
        <v>480</v>
      </c>
      <c r="N20" s="277"/>
      <c r="O20" s="138"/>
      <c r="P20" s="138"/>
    </row>
    <row r="21" spans="1:16" s="33" customFormat="1" ht="20.100000000000001" customHeight="1" x14ac:dyDescent="0.25">
      <c r="A21" s="614"/>
      <c r="B21" s="508" t="s">
        <v>8</v>
      </c>
      <c r="C21" s="192">
        <v>6899</v>
      </c>
      <c r="D21" s="192">
        <v>6353</v>
      </c>
      <c r="E21" s="189">
        <v>83</v>
      </c>
      <c r="F21" s="189">
        <v>236</v>
      </c>
      <c r="G21" s="189">
        <v>227</v>
      </c>
      <c r="H21" s="286"/>
      <c r="I21" s="192">
        <v>2285</v>
      </c>
      <c r="J21" s="192">
        <v>1663</v>
      </c>
      <c r="K21" s="189">
        <v>105</v>
      </c>
      <c r="L21" s="189">
        <v>220</v>
      </c>
      <c r="M21" s="189">
        <v>297</v>
      </c>
      <c r="N21" s="66"/>
      <c r="O21" s="133"/>
      <c r="P21" s="133"/>
    </row>
    <row r="22" spans="1:16" s="33" customFormat="1" ht="20.100000000000001" customHeight="1" x14ac:dyDescent="0.25">
      <c r="A22" s="614"/>
      <c r="B22" s="508" t="s">
        <v>9</v>
      </c>
      <c r="C22" s="192">
        <v>1026</v>
      </c>
      <c r="D22" s="192">
        <v>1004</v>
      </c>
      <c r="E22" s="189">
        <v>11</v>
      </c>
      <c r="F22" s="189">
        <v>6</v>
      </c>
      <c r="G22" s="189">
        <v>5</v>
      </c>
      <c r="H22" s="286"/>
      <c r="I22" s="192">
        <v>87</v>
      </c>
      <c r="J22" s="192">
        <v>84</v>
      </c>
      <c r="K22" s="189">
        <v>1</v>
      </c>
      <c r="L22" s="189">
        <v>0</v>
      </c>
      <c r="M22" s="360">
        <v>2</v>
      </c>
      <c r="N22" s="277"/>
      <c r="O22" s="138"/>
      <c r="P22" s="138"/>
    </row>
    <row r="23" spans="1:16" s="33" customFormat="1" ht="20.100000000000001" customHeight="1" x14ac:dyDescent="0.25">
      <c r="A23" s="614"/>
      <c r="B23" s="508" t="s">
        <v>10</v>
      </c>
      <c r="C23" s="192">
        <v>10552</v>
      </c>
      <c r="D23" s="192">
        <v>9881</v>
      </c>
      <c r="E23" s="189">
        <v>149</v>
      </c>
      <c r="F23" s="189">
        <v>252</v>
      </c>
      <c r="G23" s="189">
        <v>270</v>
      </c>
      <c r="H23" s="286"/>
      <c r="I23" s="192">
        <v>10316</v>
      </c>
      <c r="J23" s="192">
        <v>7616</v>
      </c>
      <c r="K23" s="189">
        <v>730</v>
      </c>
      <c r="L23" s="189">
        <v>975</v>
      </c>
      <c r="M23" s="189">
        <v>995</v>
      </c>
      <c r="N23" s="277"/>
      <c r="O23" s="138"/>
      <c r="P23" s="138"/>
    </row>
    <row r="24" spans="1:16" s="33" customFormat="1" ht="20.100000000000001" customHeight="1" x14ac:dyDescent="0.25">
      <c r="A24" s="614"/>
      <c r="B24" s="508" t="s">
        <v>11</v>
      </c>
      <c r="C24" s="192">
        <v>3423</v>
      </c>
      <c r="D24" s="192">
        <v>3389</v>
      </c>
      <c r="E24" s="189">
        <v>33</v>
      </c>
      <c r="F24" s="189">
        <v>1</v>
      </c>
      <c r="G24" s="189">
        <v>0</v>
      </c>
      <c r="H24" s="286"/>
      <c r="I24" s="192">
        <v>655</v>
      </c>
      <c r="J24" s="192">
        <v>650</v>
      </c>
      <c r="K24" s="189">
        <v>2</v>
      </c>
      <c r="L24" s="189">
        <v>2</v>
      </c>
      <c r="M24" s="189">
        <v>1</v>
      </c>
      <c r="N24" s="277"/>
      <c r="O24" s="138"/>
      <c r="P24" s="138"/>
    </row>
    <row r="25" spans="1:16" s="33" customFormat="1" ht="20.100000000000001" customHeight="1" x14ac:dyDescent="0.25">
      <c r="A25" s="614"/>
      <c r="B25" s="508" t="s">
        <v>12</v>
      </c>
      <c r="C25" s="192">
        <v>8539</v>
      </c>
      <c r="D25" s="192">
        <v>6415</v>
      </c>
      <c r="E25" s="189">
        <v>404</v>
      </c>
      <c r="F25" s="189">
        <v>130</v>
      </c>
      <c r="G25" s="192">
        <v>1590</v>
      </c>
      <c r="H25" s="286"/>
      <c r="I25" s="192">
        <v>1112</v>
      </c>
      <c r="J25" s="189">
        <v>771</v>
      </c>
      <c r="K25" s="189">
        <v>70</v>
      </c>
      <c r="L25" s="189">
        <v>39</v>
      </c>
      <c r="M25" s="189">
        <v>232</v>
      </c>
      <c r="N25" s="66"/>
      <c r="O25" s="133"/>
      <c r="P25" s="133"/>
    </row>
    <row r="26" spans="1:16" ht="20.100000000000001" customHeight="1" x14ac:dyDescent="0.25">
      <c r="A26" s="614"/>
      <c r="B26" s="508" t="s">
        <v>13</v>
      </c>
      <c r="C26" s="192">
        <v>6847</v>
      </c>
      <c r="D26" s="192">
        <v>2805</v>
      </c>
      <c r="E26" s="192">
        <v>1397</v>
      </c>
      <c r="F26" s="192">
        <v>1154</v>
      </c>
      <c r="G26" s="192">
        <v>1491</v>
      </c>
      <c r="H26" s="286"/>
      <c r="I26" s="192">
        <v>1733</v>
      </c>
      <c r="J26" s="189">
        <v>775</v>
      </c>
      <c r="K26" s="189">
        <v>272</v>
      </c>
      <c r="L26" s="189">
        <v>141</v>
      </c>
      <c r="M26" s="189">
        <v>545</v>
      </c>
      <c r="N26" s="79"/>
      <c r="O26" s="139"/>
      <c r="P26" s="139"/>
    </row>
    <row r="27" spans="1:16" ht="20.100000000000001" customHeight="1" x14ac:dyDescent="0.25">
      <c r="A27" s="614"/>
      <c r="B27" s="508" t="s">
        <v>14</v>
      </c>
      <c r="C27" s="192">
        <v>9874</v>
      </c>
      <c r="D27" s="192">
        <v>9229</v>
      </c>
      <c r="E27" s="189">
        <v>146</v>
      </c>
      <c r="F27" s="189">
        <v>213</v>
      </c>
      <c r="G27" s="189">
        <v>286</v>
      </c>
      <c r="H27" s="286"/>
      <c r="I27" s="192">
        <v>7609</v>
      </c>
      <c r="J27" s="192">
        <v>6108</v>
      </c>
      <c r="K27" s="189">
        <v>384</v>
      </c>
      <c r="L27" s="189">
        <v>563</v>
      </c>
      <c r="M27" s="189">
        <v>554</v>
      </c>
      <c r="N27" s="79"/>
      <c r="O27" s="139"/>
      <c r="P27" s="139"/>
    </row>
    <row r="28" spans="1:16" ht="20.100000000000001" customHeight="1" x14ac:dyDescent="0.25">
      <c r="A28" s="614"/>
      <c r="B28" s="508" t="s">
        <v>15</v>
      </c>
      <c r="C28" s="189">
        <v>399</v>
      </c>
      <c r="D28" s="189">
        <v>274</v>
      </c>
      <c r="E28" s="189">
        <v>15</v>
      </c>
      <c r="F28" s="189">
        <v>5</v>
      </c>
      <c r="G28" s="189">
        <v>105</v>
      </c>
      <c r="H28" s="286"/>
      <c r="I28" s="189">
        <v>26</v>
      </c>
      <c r="J28" s="189">
        <v>17</v>
      </c>
      <c r="K28" s="189">
        <v>0</v>
      </c>
      <c r="L28" s="189">
        <v>2</v>
      </c>
      <c r="M28" s="189">
        <v>7</v>
      </c>
      <c r="N28" s="79"/>
      <c r="O28" s="139"/>
      <c r="P28" s="139"/>
    </row>
    <row r="29" spans="1:16" ht="20.100000000000001" customHeight="1" x14ac:dyDescent="0.25">
      <c r="A29" s="614"/>
      <c r="B29" s="278" t="s">
        <v>16</v>
      </c>
      <c r="C29" s="285">
        <v>1479</v>
      </c>
      <c r="D29" s="285">
        <v>1403</v>
      </c>
      <c r="E29" s="194">
        <v>21</v>
      </c>
      <c r="F29" s="194">
        <v>24</v>
      </c>
      <c r="G29" s="194">
        <v>31</v>
      </c>
      <c r="H29" s="286"/>
      <c r="I29" s="194">
        <v>163</v>
      </c>
      <c r="J29" s="194">
        <v>142</v>
      </c>
      <c r="K29" s="194">
        <v>5</v>
      </c>
      <c r="L29" s="194">
        <v>7</v>
      </c>
      <c r="M29" s="194">
        <v>9</v>
      </c>
      <c r="N29" s="79"/>
      <c r="O29" s="139"/>
      <c r="P29" s="139"/>
    </row>
    <row r="30" spans="1:16" ht="17.25" customHeight="1" thickBot="1" x14ac:dyDescent="0.3">
      <c r="A30" s="614"/>
      <c r="B30" s="195"/>
      <c r="C30" s="512"/>
      <c r="D30" s="512"/>
      <c r="E30" s="512"/>
      <c r="F30" s="512"/>
      <c r="G30" s="512"/>
      <c r="H30" s="187"/>
      <c r="I30" s="513"/>
      <c r="J30" s="513"/>
      <c r="K30" s="513"/>
      <c r="L30" s="513"/>
      <c r="M30" s="513"/>
      <c r="N30" s="79"/>
      <c r="O30" s="139"/>
      <c r="P30" s="139"/>
    </row>
    <row r="31" spans="1:16" ht="12" customHeight="1" x14ac:dyDescent="0.25">
      <c r="A31" s="614"/>
      <c r="B31" s="109"/>
      <c r="C31" s="109"/>
      <c r="D31" s="109"/>
      <c r="E31" s="109"/>
      <c r="F31" s="109"/>
      <c r="G31" s="109"/>
      <c r="H31" s="109"/>
      <c r="I31" s="173"/>
      <c r="J31" s="173"/>
      <c r="K31" s="173"/>
      <c r="L31" s="173"/>
      <c r="M31" s="173"/>
      <c r="N31" s="109"/>
      <c r="O31" s="448"/>
      <c r="P31" s="448"/>
    </row>
    <row r="32" spans="1:16" ht="72.599999999999994" customHeight="1" x14ac:dyDescent="0.25">
      <c r="A32" s="614"/>
      <c r="B32" s="655" t="s">
        <v>234</v>
      </c>
      <c r="C32" s="655"/>
      <c r="D32" s="655"/>
      <c r="E32" s="655"/>
      <c r="F32" s="655"/>
      <c r="G32" s="655"/>
      <c r="H32" s="655"/>
      <c r="I32" s="655"/>
      <c r="J32" s="655"/>
      <c r="K32" s="655"/>
      <c r="L32" s="655"/>
      <c r="M32" s="655"/>
      <c r="N32" s="655"/>
      <c r="O32" s="655"/>
      <c r="P32" s="655"/>
    </row>
    <row r="33" spans="1:16" ht="10.5" customHeight="1" x14ac:dyDescent="0.25">
      <c r="A33" s="614"/>
      <c r="B33" s="421"/>
      <c r="C33" s="421"/>
      <c r="D33" s="421"/>
      <c r="E33" s="421"/>
      <c r="F33" s="421"/>
      <c r="G33" s="421"/>
      <c r="H33" s="421"/>
      <c r="I33" s="421"/>
      <c r="J33" s="421"/>
      <c r="K33" s="421"/>
      <c r="L33" s="421"/>
      <c r="M33" s="421"/>
      <c r="N33" s="421"/>
      <c r="O33" s="449"/>
      <c r="P33" s="449"/>
    </row>
    <row r="34" spans="1:16" ht="25.5" customHeight="1" x14ac:dyDescent="0.25">
      <c r="A34" s="614"/>
      <c r="B34" s="627" t="s">
        <v>128</v>
      </c>
      <c r="C34" s="630"/>
      <c r="D34" s="630"/>
      <c r="E34" s="630"/>
      <c r="F34" s="630"/>
      <c r="G34" s="630"/>
      <c r="H34" s="630"/>
      <c r="I34" s="630"/>
      <c r="J34" s="630"/>
      <c r="K34" s="630"/>
      <c r="L34" s="630"/>
      <c r="M34" s="630"/>
      <c r="N34" s="630"/>
    </row>
    <row r="35" spans="1:16" ht="10.050000000000001" customHeight="1" x14ac:dyDescent="0.25">
      <c r="A35" s="230"/>
      <c r="B35" s="630"/>
      <c r="C35" s="630"/>
      <c r="D35" s="630"/>
      <c r="E35" s="630"/>
      <c r="F35" s="630"/>
      <c r="G35" s="630"/>
      <c r="H35" s="630"/>
      <c r="I35" s="630"/>
      <c r="J35" s="630"/>
      <c r="K35" s="630"/>
      <c r="L35" s="630"/>
      <c r="M35" s="630"/>
      <c r="N35" s="630"/>
      <c r="O35" s="140"/>
      <c r="P35" s="140"/>
    </row>
    <row r="36" spans="1:16" ht="24.9" customHeight="1" x14ac:dyDescent="0.25">
      <c r="A36" s="230"/>
      <c r="B36" s="638"/>
      <c r="C36" s="638"/>
      <c r="D36" s="638"/>
      <c r="E36" s="638"/>
      <c r="F36" s="638"/>
      <c r="G36" s="638"/>
      <c r="H36" s="638"/>
      <c r="I36" s="638"/>
      <c r="J36" s="638"/>
      <c r="K36" s="638"/>
      <c r="L36" s="638"/>
      <c r="M36" s="638"/>
      <c r="N36" s="638"/>
      <c r="O36" s="638"/>
      <c r="P36" s="638"/>
    </row>
    <row r="37" spans="1:16" ht="24.9" customHeight="1" x14ac:dyDescent="0.3">
      <c r="A37" s="230"/>
      <c r="B37" s="631"/>
      <c r="C37" s="631"/>
      <c r="D37" s="631"/>
      <c r="E37" s="631"/>
      <c r="F37" s="631"/>
      <c r="G37" s="631"/>
      <c r="H37" s="631"/>
      <c r="I37" s="631"/>
      <c r="J37" s="631"/>
      <c r="K37" s="631"/>
      <c r="L37" s="631"/>
      <c r="M37" s="631"/>
      <c r="N37" s="631"/>
      <c r="O37" s="631"/>
      <c r="P37" s="631"/>
    </row>
    <row r="38" spans="1:16" ht="16.5" customHeight="1" x14ac:dyDescent="0.25">
      <c r="A38" s="230"/>
      <c r="B38" s="286"/>
      <c r="C38" s="286"/>
      <c r="D38" s="286"/>
      <c r="E38" s="286"/>
      <c r="F38" s="286"/>
      <c r="G38" s="286"/>
      <c r="H38" s="286"/>
      <c r="I38" s="287"/>
      <c r="J38" s="287"/>
      <c r="K38" s="287"/>
      <c r="L38" s="287"/>
      <c r="M38" s="288"/>
      <c r="N38" s="289"/>
      <c r="O38" s="53"/>
      <c r="P38" s="53"/>
    </row>
    <row r="39" spans="1:16" ht="20.100000000000001" customHeight="1" x14ac:dyDescent="0.25">
      <c r="A39" s="230"/>
      <c r="B39" s="290"/>
      <c r="C39" s="291"/>
      <c r="D39" s="291"/>
      <c r="E39" s="291"/>
      <c r="F39" s="291"/>
      <c r="G39" s="291"/>
      <c r="H39" s="291"/>
      <c r="I39" s="292"/>
      <c r="J39" s="292"/>
      <c r="K39" s="292"/>
      <c r="L39" s="292"/>
      <c r="M39" s="288"/>
      <c r="N39" s="79"/>
      <c r="O39" s="18"/>
      <c r="P39" s="18"/>
    </row>
    <row r="40" spans="1:16" s="4" customFormat="1" ht="12" customHeight="1" x14ac:dyDescent="0.25">
      <c r="A40" s="230"/>
      <c r="B40" s="294"/>
      <c r="C40" s="110"/>
      <c r="D40" s="110"/>
      <c r="E40" s="110"/>
      <c r="F40" s="110"/>
      <c r="G40" s="110"/>
      <c r="H40" s="110"/>
      <c r="I40" s="149"/>
      <c r="J40" s="149"/>
      <c r="K40" s="149"/>
      <c r="L40" s="149"/>
      <c r="M40" s="149"/>
      <c r="N40" s="295"/>
      <c r="O40" s="34"/>
      <c r="P40" s="34"/>
    </row>
    <row r="41" spans="1:16" ht="3.75" customHeight="1" x14ac:dyDescent="0.25">
      <c r="A41" s="230"/>
      <c r="O41" s="2"/>
      <c r="P41" s="2"/>
    </row>
    <row r="42" spans="1:16" ht="15" customHeight="1" x14ac:dyDescent="0.25">
      <c r="A42" s="230"/>
      <c r="B42" s="89"/>
      <c r="C42" s="279"/>
      <c r="D42" s="279"/>
      <c r="E42" s="279"/>
      <c r="F42" s="279"/>
      <c r="G42" s="279"/>
      <c r="H42" s="279"/>
      <c r="I42" s="266"/>
      <c r="J42" s="266"/>
      <c r="K42" s="266"/>
      <c r="L42" s="266"/>
      <c r="M42" s="266"/>
      <c r="N42" s="281"/>
      <c r="O42" s="2"/>
      <c r="P42" s="2"/>
    </row>
    <row r="43" spans="1:16" ht="10.5" customHeight="1" x14ac:dyDescent="0.25">
      <c r="A43" s="230"/>
      <c r="B43" s="94"/>
      <c r="C43" s="279"/>
      <c r="D43" s="279"/>
      <c r="E43" s="279"/>
      <c r="F43" s="279"/>
      <c r="G43" s="279"/>
      <c r="H43" s="279"/>
      <c r="I43" s="266"/>
      <c r="J43" s="266"/>
      <c r="K43" s="266"/>
      <c r="L43" s="266"/>
      <c r="M43" s="266"/>
      <c r="N43" s="281"/>
      <c r="O43" s="2"/>
      <c r="P43" s="2"/>
    </row>
    <row r="44" spans="1:16" ht="12" customHeight="1" x14ac:dyDescent="0.25">
      <c r="A44" s="230"/>
      <c r="B44" s="280"/>
      <c r="C44" s="96"/>
      <c r="D44" s="96"/>
      <c r="E44" s="96"/>
      <c r="F44" s="96"/>
      <c r="G44" s="96"/>
      <c r="H44" s="96"/>
      <c r="I44" s="97"/>
      <c r="J44" s="97"/>
      <c r="K44" s="97"/>
      <c r="L44" s="97"/>
      <c r="M44" s="97"/>
      <c r="N44" s="296"/>
      <c r="O44" s="12"/>
      <c r="P44" s="12"/>
    </row>
    <row r="45" spans="1:16" ht="12" customHeight="1" x14ac:dyDescent="0.25">
      <c r="A45" s="230"/>
      <c r="B45" s="100"/>
      <c r="C45" s="101"/>
      <c r="D45" s="101"/>
      <c r="E45" s="101"/>
      <c r="F45" s="101"/>
      <c r="G45" s="101"/>
      <c r="H45" s="101"/>
      <c r="I45" s="102"/>
      <c r="J45" s="102"/>
      <c r="K45" s="102"/>
      <c r="L45" s="102"/>
      <c r="M45" s="102"/>
      <c r="N45" s="297"/>
      <c r="O45" s="12"/>
      <c r="P45" s="12"/>
    </row>
    <row r="46" spans="1:16" ht="11.25" customHeight="1" x14ac:dyDescent="0.25">
      <c r="A46" s="230"/>
      <c r="B46" s="100"/>
      <c r="C46" s="257"/>
      <c r="D46" s="257"/>
      <c r="E46" s="257"/>
      <c r="F46" s="257"/>
      <c r="G46" s="257"/>
      <c r="H46" s="257"/>
      <c r="I46" s="266"/>
      <c r="J46" s="266"/>
      <c r="K46" s="266"/>
      <c r="L46" s="266"/>
      <c r="M46" s="266"/>
      <c r="N46" s="281"/>
      <c r="O46" s="13"/>
      <c r="P46" s="13"/>
    </row>
    <row r="47" spans="1:16" ht="11.25" customHeight="1" x14ac:dyDescent="0.25">
      <c r="A47" s="445"/>
      <c r="B47" s="204"/>
      <c r="C47" s="205"/>
      <c r="D47" s="205"/>
      <c r="E47" s="205"/>
      <c r="F47" s="205"/>
      <c r="G47" s="205"/>
      <c r="H47" s="205"/>
      <c r="I47" s="206"/>
      <c r="J47" s="206"/>
      <c r="K47" s="206"/>
      <c r="L47" s="206"/>
      <c r="M47" s="206"/>
      <c r="N47" s="514"/>
      <c r="O47" s="13"/>
      <c r="P47" s="13"/>
    </row>
    <row r="48" spans="1:16" x14ac:dyDescent="0.25">
      <c r="B48" s="70"/>
      <c r="C48" s="70"/>
      <c r="D48" s="70"/>
      <c r="E48" s="70"/>
      <c r="F48" s="70"/>
      <c r="G48" s="70"/>
      <c r="H48" s="70"/>
      <c r="O48" s="1"/>
      <c r="P48" s="1"/>
    </row>
    <row r="49" spans="2:16" x14ac:dyDescent="0.25">
      <c r="B49" s="70"/>
      <c r="C49" s="70"/>
      <c r="D49" s="70"/>
      <c r="E49" s="70"/>
      <c r="F49" s="70"/>
      <c r="G49" s="70"/>
      <c r="H49" s="70"/>
      <c r="O49" s="1"/>
      <c r="P49" s="1"/>
    </row>
    <row r="50" spans="2:16" x14ac:dyDescent="0.25">
      <c r="B50" s="70"/>
      <c r="C50" s="70"/>
      <c r="D50" s="70"/>
      <c r="E50" s="70"/>
      <c r="F50" s="70"/>
      <c r="G50" s="70"/>
      <c r="H50" s="70"/>
      <c r="N50" s="515"/>
      <c r="O50" s="1"/>
      <c r="P50" s="1"/>
    </row>
    <row r="51" spans="2:16" ht="13.8" x14ac:dyDescent="0.25">
      <c r="B51" s="70"/>
      <c r="C51" s="205"/>
      <c r="D51" s="205"/>
      <c r="E51" s="205"/>
      <c r="F51" s="205"/>
      <c r="G51" s="205"/>
      <c r="H51" s="205"/>
      <c r="I51" s="206"/>
      <c r="J51" s="206"/>
      <c r="K51" s="206"/>
      <c r="L51" s="206"/>
      <c r="M51" s="206"/>
      <c r="O51" s="2"/>
      <c r="P51" s="2"/>
    </row>
  </sheetData>
  <mergeCells count="12">
    <mergeCell ref="B36:P36"/>
    <mergeCell ref="B37:P37"/>
    <mergeCell ref="A2:A34"/>
    <mergeCell ref="B2:M2"/>
    <mergeCell ref="B3:M3"/>
    <mergeCell ref="C5:M5"/>
    <mergeCell ref="C6:G6"/>
    <mergeCell ref="I6:M6"/>
    <mergeCell ref="C7:G7"/>
    <mergeCell ref="I7:M7"/>
    <mergeCell ref="B32:P32"/>
    <mergeCell ref="B34:N35"/>
  </mergeCells>
  <pageMargins left="0.39370078740157483" right="0.39370078740157483" top="0.39370078740157483" bottom="0.39370078740157483" header="0.31496062992125984" footer="0.31496062992125984"/>
  <pageSetup paperSize="9" scale="8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sheetPr>
  <dimension ref="A1:S51"/>
  <sheetViews>
    <sheetView view="pageBreakPreview" zoomScale="70" zoomScaleNormal="90" zoomScaleSheetLayoutView="70" workbookViewId="0">
      <selection activeCell="Q20" sqref="Q20"/>
    </sheetView>
  </sheetViews>
  <sheetFormatPr defaultColWidth="20.6640625" defaultRowHeight="13.2" x14ac:dyDescent="0.25"/>
  <cols>
    <col min="1" max="1" width="2.6640625" style="10" customWidth="1"/>
    <col min="2" max="2" width="31.6640625" style="202" customWidth="1"/>
    <col min="3" max="7" width="13.33203125" style="202" customWidth="1"/>
    <col min="8" max="8" width="8.6640625" style="202" customWidth="1"/>
    <col min="9" max="13" width="13.33203125" style="71" customWidth="1"/>
    <col min="14" max="14" width="15.6640625" style="237" customWidth="1"/>
    <col min="15" max="15" width="15.6640625" style="8" customWidth="1"/>
    <col min="16" max="16" width="5.6640625" style="8" customWidth="1"/>
    <col min="17" max="16384" width="20.6640625" style="1"/>
  </cols>
  <sheetData>
    <row r="1" spans="1:19" ht="15" customHeight="1" x14ac:dyDescent="0.25">
      <c r="O1" s="135"/>
      <c r="P1" s="135"/>
    </row>
    <row r="2" spans="1:19" ht="15" customHeight="1" x14ac:dyDescent="0.25">
      <c r="A2" s="660"/>
      <c r="B2" s="613" t="s">
        <v>167</v>
      </c>
      <c r="C2" s="613"/>
      <c r="D2" s="613"/>
      <c r="E2" s="613"/>
      <c r="F2" s="613"/>
      <c r="G2" s="613"/>
      <c r="H2" s="613"/>
      <c r="I2" s="613"/>
      <c r="J2" s="613"/>
      <c r="K2" s="613"/>
      <c r="L2" s="613"/>
      <c r="M2" s="613"/>
      <c r="N2" s="165"/>
      <c r="O2" s="128"/>
      <c r="P2" s="128"/>
    </row>
    <row r="3" spans="1:19" ht="15" customHeight="1" x14ac:dyDescent="0.25">
      <c r="A3" s="660"/>
      <c r="B3" s="618" t="s">
        <v>168</v>
      </c>
      <c r="C3" s="618"/>
      <c r="D3" s="618"/>
      <c r="E3" s="618"/>
      <c r="F3" s="618"/>
      <c r="G3" s="618"/>
      <c r="H3" s="618"/>
      <c r="I3" s="618"/>
      <c r="J3" s="618"/>
      <c r="K3" s="618"/>
      <c r="L3" s="618"/>
      <c r="M3" s="618"/>
      <c r="N3" s="165"/>
      <c r="O3" s="128"/>
      <c r="P3" s="128"/>
    </row>
    <row r="4" spans="1:19" ht="12" customHeight="1" thickBot="1" x14ac:dyDescent="0.3">
      <c r="A4" s="660"/>
      <c r="B4" s="418"/>
      <c r="C4" s="418"/>
      <c r="D4" s="418"/>
      <c r="E4" s="418"/>
      <c r="F4" s="418"/>
      <c r="G4" s="418"/>
      <c r="H4" s="418"/>
      <c r="I4" s="418"/>
      <c r="J4" s="418"/>
      <c r="K4" s="418"/>
      <c r="L4" s="418"/>
      <c r="M4" s="418"/>
      <c r="N4" s="165"/>
      <c r="O4" s="128"/>
      <c r="P4" s="128"/>
    </row>
    <row r="5" spans="1:19" ht="25.2" customHeight="1" x14ac:dyDescent="0.25">
      <c r="A5" s="660"/>
      <c r="B5" s="273"/>
      <c r="C5" s="644">
        <v>2020</v>
      </c>
      <c r="D5" s="644"/>
      <c r="E5" s="644"/>
      <c r="F5" s="644"/>
      <c r="G5" s="644"/>
      <c r="H5" s="644"/>
      <c r="I5" s="644"/>
      <c r="J5" s="644"/>
      <c r="K5" s="644"/>
      <c r="L5" s="644"/>
      <c r="M5" s="644"/>
      <c r="N5" s="168"/>
      <c r="O5" s="130"/>
      <c r="P5" s="129"/>
      <c r="Q5" s="38"/>
      <c r="R5" s="37"/>
      <c r="S5" s="37"/>
    </row>
    <row r="6" spans="1:19" ht="18" customHeight="1" x14ac:dyDescent="0.25">
      <c r="A6" s="660"/>
      <c r="B6" s="246" t="s">
        <v>29</v>
      </c>
      <c r="C6" s="658" t="s">
        <v>129</v>
      </c>
      <c r="D6" s="658"/>
      <c r="E6" s="658"/>
      <c r="F6" s="658"/>
      <c r="G6" s="658"/>
      <c r="H6" s="170"/>
      <c r="I6" s="663" t="s">
        <v>30</v>
      </c>
      <c r="J6" s="663"/>
      <c r="K6" s="663"/>
      <c r="L6" s="663"/>
      <c r="M6" s="663"/>
      <c r="N6" s="168"/>
      <c r="O6" s="130"/>
      <c r="P6" s="129"/>
      <c r="Q6" s="38"/>
      <c r="R6" s="37"/>
      <c r="S6" s="37"/>
    </row>
    <row r="7" spans="1:19" ht="18" customHeight="1" x14ac:dyDescent="0.25">
      <c r="A7" s="660"/>
      <c r="B7" s="247" t="s">
        <v>27</v>
      </c>
      <c r="C7" s="662" t="s">
        <v>130</v>
      </c>
      <c r="D7" s="662"/>
      <c r="E7" s="662"/>
      <c r="F7" s="662"/>
      <c r="G7" s="662"/>
      <c r="H7" s="170"/>
      <c r="I7" s="665" t="s">
        <v>31</v>
      </c>
      <c r="J7" s="665"/>
      <c r="K7" s="665"/>
      <c r="L7" s="665"/>
      <c r="M7" s="665"/>
      <c r="N7" s="168"/>
      <c r="O7" s="130"/>
      <c r="P7" s="129"/>
      <c r="Q7" s="38"/>
      <c r="R7" s="37"/>
      <c r="S7" s="37"/>
    </row>
    <row r="8" spans="1:19" s="5" customFormat="1" ht="18" customHeight="1" x14ac:dyDescent="0.25">
      <c r="A8" s="660"/>
      <c r="B8" s="247"/>
      <c r="C8" s="411" t="s">
        <v>17</v>
      </c>
      <c r="D8" s="171" t="s">
        <v>19</v>
      </c>
      <c r="E8" s="171" t="s">
        <v>20</v>
      </c>
      <c r="F8" s="171" t="s">
        <v>22</v>
      </c>
      <c r="G8" s="172" t="s">
        <v>24</v>
      </c>
      <c r="H8" s="172"/>
      <c r="I8" s="411" t="s">
        <v>17</v>
      </c>
      <c r="J8" s="171" t="s">
        <v>19</v>
      </c>
      <c r="K8" s="171" t="s">
        <v>20</v>
      </c>
      <c r="L8" s="171" t="s">
        <v>22</v>
      </c>
      <c r="M8" s="172" t="s">
        <v>24</v>
      </c>
      <c r="N8" s="168"/>
      <c r="O8" s="130"/>
      <c r="P8" s="131"/>
      <c r="Q8" s="37"/>
      <c r="R8" s="37"/>
      <c r="S8" s="37"/>
    </row>
    <row r="9" spans="1:19" s="5" customFormat="1" ht="18" customHeight="1" thickBot="1" x14ac:dyDescent="0.3">
      <c r="A9" s="660"/>
      <c r="B9" s="248"/>
      <c r="C9" s="174" t="s">
        <v>18</v>
      </c>
      <c r="D9" s="175"/>
      <c r="E9" s="431" t="s">
        <v>21</v>
      </c>
      <c r="F9" s="431" t="s">
        <v>23</v>
      </c>
      <c r="G9" s="176" t="s">
        <v>25</v>
      </c>
      <c r="H9" s="176"/>
      <c r="I9" s="174" t="s">
        <v>18</v>
      </c>
      <c r="J9" s="177"/>
      <c r="K9" s="431" t="s">
        <v>21</v>
      </c>
      <c r="L9" s="431" t="s">
        <v>23</v>
      </c>
      <c r="M9" s="176" t="s">
        <v>25</v>
      </c>
      <c r="N9" s="178"/>
      <c r="O9" s="130"/>
      <c r="P9" s="131"/>
      <c r="Q9" s="37"/>
      <c r="R9" s="37"/>
      <c r="S9" s="37"/>
    </row>
    <row r="10" spans="1:19" s="5" customFormat="1" ht="15" customHeight="1" x14ac:dyDescent="0.25">
      <c r="A10" s="660"/>
      <c r="B10" s="197"/>
      <c r="C10" s="426"/>
      <c r="D10" s="426"/>
      <c r="E10" s="426"/>
      <c r="F10" s="426"/>
      <c r="G10" s="426"/>
      <c r="H10" s="426"/>
      <c r="I10" s="172"/>
      <c r="J10" s="172"/>
      <c r="K10" s="172"/>
      <c r="L10" s="172"/>
      <c r="M10" s="172"/>
      <c r="N10" s="426"/>
      <c r="O10" s="132"/>
      <c r="P10" s="132"/>
    </row>
    <row r="11" spans="1:19" s="33" customFormat="1" ht="20.100000000000001" customHeight="1" x14ac:dyDescent="0.25">
      <c r="A11" s="660"/>
      <c r="B11" s="182" t="s">
        <v>0</v>
      </c>
      <c r="C11" s="183">
        <v>20869</v>
      </c>
      <c r="D11" s="183">
        <v>18487</v>
      </c>
      <c r="E11" s="184">
        <v>389</v>
      </c>
      <c r="F11" s="184">
        <v>240</v>
      </c>
      <c r="G11" s="183">
        <v>1753</v>
      </c>
      <c r="H11" s="185"/>
      <c r="I11" s="184">
        <v>332</v>
      </c>
      <c r="J11" s="184">
        <v>284</v>
      </c>
      <c r="K11" s="184">
        <v>16</v>
      </c>
      <c r="L11" s="184">
        <v>12</v>
      </c>
      <c r="M11" s="184">
        <v>20</v>
      </c>
      <c r="N11" s="276"/>
      <c r="O11" s="137"/>
      <c r="P11" s="137"/>
    </row>
    <row r="12" spans="1:19" s="33" customFormat="1" ht="15" customHeight="1" x14ac:dyDescent="0.25">
      <c r="A12" s="660"/>
      <c r="B12" s="199"/>
      <c r="C12" s="200"/>
      <c r="D12" s="200"/>
      <c r="E12" s="201"/>
      <c r="F12" s="201"/>
      <c r="G12" s="200"/>
      <c r="H12" s="430"/>
      <c r="I12" s="201"/>
      <c r="J12" s="201"/>
      <c r="K12" s="201"/>
      <c r="L12" s="201"/>
      <c r="M12" s="201"/>
      <c r="N12" s="276"/>
      <c r="O12" s="137"/>
      <c r="P12" s="137"/>
    </row>
    <row r="13" spans="1:19" s="33" customFormat="1" ht="15" customHeight="1" x14ac:dyDescent="0.25">
      <c r="A13" s="660"/>
      <c r="B13" s="182"/>
      <c r="C13" s="183"/>
      <c r="D13" s="183"/>
      <c r="E13" s="184"/>
      <c r="F13" s="184"/>
      <c r="G13" s="183"/>
      <c r="H13" s="185"/>
      <c r="I13" s="184"/>
      <c r="J13" s="184"/>
      <c r="K13" s="184"/>
      <c r="L13" s="184"/>
      <c r="M13" s="184"/>
      <c r="N13" s="276"/>
      <c r="O13" s="137"/>
      <c r="P13" s="137"/>
    </row>
    <row r="14" spans="1:19" s="33" customFormat="1" ht="20.100000000000001" customHeight="1" x14ac:dyDescent="0.25">
      <c r="A14" s="660"/>
      <c r="B14" s="188" t="s">
        <v>1</v>
      </c>
      <c r="C14" s="192">
        <v>1793</v>
      </c>
      <c r="D14" s="192">
        <v>1729</v>
      </c>
      <c r="E14" s="189">
        <v>8</v>
      </c>
      <c r="F14" s="189">
        <v>11</v>
      </c>
      <c r="G14" s="189">
        <v>45</v>
      </c>
      <c r="H14" s="185"/>
      <c r="I14" s="189">
        <v>29</v>
      </c>
      <c r="J14" s="189">
        <v>25</v>
      </c>
      <c r="K14" s="189">
        <v>0</v>
      </c>
      <c r="L14" s="189">
        <v>1</v>
      </c>
      <c r="M14" s="189">
        <v>3</v>
      </c>
      <c r="N14" s="276"/>
      <c r="O14" s="137"/>
      <c r="P14" s="137"/>
    </row>
    <row r="15" spans="1:19" s="33" customFormat="1" ht="20.100000000000001" customHeight="1" x14ac:dyDescent="0.25">
      <c r="A15" s="660"/>
      <c r="B15" s="188" t="s">
        <v>2</v>
      </c>
      <c r="C15" s="192">
        <v>1543</v>
      </c>
      <c r="D15" s="192">
        <v>1492</v>
      </c>
      <c r="E15" s="189">
        <v>4</v>
      </c>
      <c r="F15" s="189">
        <v>27</v>
      </c>
      <c r="G15" s="189">
        <v>20</v>
      </c>
      <c r="H15" s="185"/>
      <c r="I15" s="189">
        <v>11</v>
      </c>
      <c r="J15" s="189">
        <v>9</v>
      </c>
      <c r="K15" s="189">
        <v>0</v>
      </c>
      <c r="L15" s="189">
        <v>0</v>
      </c>
      <c r="M15" s="189">
        <v>2</v>
      </c>
      <c r="N15" s="66"/>
      <c r="O15" s="133"/>
      <c r="P15" s="133"/>
    </row>
    <row r="16" spans="1:19" s="33" customFormat="1" ht="20.100000000000001" customHeight="1" x14ac:dyDescent="0.25">
      <c r="A16" s="660"/>
      <c r="B16" s="188" t="s">
        <v>3</v>
      </c>
      <c r="C16" s="192">
        <v>1536</v>
      </c>
      <c r="D16" s="192">
        <v>1532</v>
      </c>
      <c r="E16" s="189">
        <v>3</v>
      </c>
      <c r="F16" s="189">
        <v>1</v>
      </c>
      <c r="G16" s="189">
        <v>0</v>
      </c>
      <c r="H16" s="190"/>
      <c r="I16" s="189">
        <v>42</v>
      </c>
      <c r="J16" s="189">
        <v>41</v>
      </c>
      <c r="K16" s="189">
        <v>1</v>
      </c>
      <c r="L16" s="189">
        <v>0</v>
      </c>
      <c r="M16" s="189">
        <v>0</v>
      </c>
      <c r="N16" s="277"/>
      <c r="O16" s="138"/>
      <c r="P16" s="138"/>
    </row>
    <row r="17" spans="1:16" s="33" customFormat="1" ht="20.100000000000001" customHeight="1" x14ac:dyDescent="0.25">
      <c r="A17" s="660"/>
      <c r="B17" s="188" t="s">
        <v>4</v>
      </c>
      <c r="C17" s="189">
        <v>659</v>
      </c>
      <c r="D17" s="189">
        <v>638</v>
      </c>
      <c r="E17" s="189">
        <v>4</v>
      </c>
      <c r="F17" s="189">
        <v>6</v>
      </c>
      <c r="G17" s="189">
        <v>11</v>
      </c>
      <c r="H17" s="185"/>
      <c r="I17" s="189">
        <v>5</v>
      </c>
      <c r="J17" s="189">
        <v>5</v>
      </c>
      <c r="K17" s="189">
        <v>0</v>
      </c>
      <c r="L17" s="189">
        <v>0</v>
      </c>
      <c r="M17" s="189">
        <v>0</v>
      </c>
      <c r="N17" s="277"/>
      <c r="O17" s="138"/>
      <c r="P17" s="138"/>
    </row>
    <row r="18" spans="1:16" s="33" customFormat="1" ht="20.100000000000001" customHeight="1" x14ac:dyDescent="0.25">
      <c r="A18" s="660"/>
      <c r="B18" s="188" t="s">
        <v>5</v>
      </c>
      <c r="C18" s="189">
        <v>810</v>
      </c>
      <c r="D18" s="189">
        <v>774</v>
      </c>
      <c r="E18" s="189">
        <v>3</v>
      </c>
      <c r="F18" s="189">
        <v>16</v>
      </c>
      <c r="G18" s="189">
        <v>17</v>
      </c>
      <c r="H18" s="185"/>
      <c r="I18" s="189">
        <v>5</v>
      </c>
      <c r="J18" s="189">
        <v>5</v>
      </c>
      <c r="K18" s="189">
        <v>0</v>
      </c>
      <c r="L18" s="189">
        <v>0</v>
      </c>
      <c r="M18" s="189">
        <v>0</v>
      </c>
      <c r="N18" s="277"/>
      <c r="O18" s="138"/>
      <c r="P18" s="138"/>
    </row>
    <row r="19" spans="1:16" s="33" customFormat="1" ht="20.100000000000001" customHeight="1" x14ac:dyDescent="0.25">
      <c r="A19" s="660"/>
      <c r="B19" s="188" t="s">
        <v>6</v>
      </c>
      <c r="C19" s="192">
        <v>1589</v>
      </c>
      <c r="D19" s="192">
        <v>1557</v>
      </c>
      <c r="E19" s="189">
        <v>15</v>
      </c>
      <c r="F19" s="189">
        <v>7</v>
      </c>
      <c r="G19" s="189">
        <v>10</v>
      </c>
      <c r="H19" s="185"/>
      <c r="I19" s="189">
        <v>8</v>
      </c>
      <c r="J19" s="189">
        <v>8</v>
      </c>
      <c r="K19" s="189">
        <v>0</v>
      </c>
      <c r="L19" s="189">
        <v>0</v>
      </c>
      <c r="M19" s="189">
        <v>0</v>
      </c>
      <c r="N19" s="277"/>
      <c r="O19" s="138"/>
      <c r="P19" s="138"/>
    </row>
    <row r="20" spans="1:16" s="33" customFormat="1" ht="20.100000000000001" customHeight="1" x14ac:dyDescent="0.25">
      <c r="A20" s="660"/>
      <c r="B20" s="188" t="s">
        <v>7</v>
      </c>
      <c r="C20" s="189">
        <v>882</v>
      </c>
      <c r="D20" s="189">
        <v>825</v>
      </c>
      <c r="E20" s="189">
        <v>4</v>
      </c>
      <c r="F20" s="189">
        <v>17</v>
      </c>
      <c r="G20" s="189">
        <v>36</v>
      </c>
      <c r="H20" s="185"/>
      <c r="I20" s="189">
        <v>39</v>
      </c>
      <c r="J20" s="189">
        <v>31</v>
      </c>
      <c r="K20" s="189">
        <v>1</v>
      </c>
      <c r="L20" s="189">
        <v>3</v>
      </c>
      <c r="M20" s="189">
        <v>4</v>
      </c>
      <c r="N20" s="277"/>
      <c r="O20" s="138"/>
      <c r="P20" s="138"/>
    </row>
    <row r="21" spans="1:16" s="33" customFormat="1" ht="20.100000000000001" customHeight="1" x14ac:dyDescent="0.25">
      <c r="A21" s="660"/>
      <c r="B21" s="188" t="s">
        <v>8</v>
      </c>
      <c r="C21" s="192">
        <v>1858</v>
      </c>
      <c r="D21" s="192">
        <v>1749</v>
      </c>
      <c r="E21" s="189">
        <v>14</v>
      </c>
      <c r="F21" s="189">
        <v>38</v>
      </c>
      <c r="G21" s="189">
        <v>57</v>
      </c>
      <c r="H21" s="185"/>
      <c r="I21" s="189">
        <v>3</v>
      </c>
      <c r="J21" s="189">
        <v>3</v>
      </c>
      <c r="K21" s="189">
        <v>0</v>
      </c>
      <c r="L21" s="189">
        <v>0</v>
      </c>
      <c r="M21" s="189">
        <v>0</v>
      </c>
      <c r="N21" s="66"/>
      <c r="O21" s="133"/>
      <c r="P21" s="133"/>
    </row>
    <row r="22" spans="1:16" s="33" customFormat="1" ht="20.100000000000001" customHeight="1" x14ac:dyDescent="0.25">
      <c r="A22" s="660"/>
      <c r="B22" s="188" t="s">
        <v>9</v>
      </c>
      <c r="C22" s="189">
        <v>303</v>
      </c>
      <c r="D22" s="189">
        <v>299</v>
      </c>
      <c r="E22" s="189">
        <v>2</v>
      </c>
      <c r="F22" s="189">
        <v>0</v>
      </c>
      <c r="G22" s="189">
        <v>2</v>
      </c>
      <c r="H22" s="185"/>
      <c r="I22" s="189">
        <v>1</v>
      </c>
      <c r="J22" s="189">
        <v>1</v>
      </c>
      <c r="K22" s="189">
        <v>0</v>
      </c>
      <c r="L22" s="189">
        <v>0</v>
      </c>
      <c r="M22" s="189">
        <v>0</v>
      </c>
      <c r="N22" s="277"/>
      <c r="O22" s="138"/>
      <c r="P22" s="138"/>
    </row>
    <row r="23" spans="1:16" s="33" customFormat="1" ht="20.100000000000001" customHeight="1" x14ac:dyDescent="0.25">
      <c r="A23" s="660"/>
      <c r="B23" s="188" t="s">
        <v>10</v>
      </c>
      <c r="C23" s="192">
        <v>2353</v>
      </c>
      <c r="D23" s="192">
        <v>2257</v>
      </c>
      <c r="E23" s="189">
        <v>18</v>
      </c>
      <c r="F23" s="189">
        <v>24</v>
      </c>
      <c r="G23" s="189">
        <v>54</v>
      </c>
      <c r="H23" s="185"/>
      <c r="I23" s="189">
        <v>35</v>
      </c>
      <c r="J23" s="189">
        <v>30</v>
      </c>
      <c r="K23" s="189">
        <v>2</v>
      </c>
      <c r="L23" s="189">
        <v>1</v>
      </c>
      <c r="M23" s="189">
        <v>2</v>
      </c>
      <c r="N23" s="277"/>
      <c r="O23" s="138"/>
      <c r="P23" s="138"/>
    </row>
    <row r="24" spans="1:16" s="33" customFormat="1" ht="20.100000000000001" customHeight="1" x14ac:dyDescent="0.25">
      <c r="A24" s="660"/>
      <c r="B24" s="188" t="s">
        <v>11</v>
      </c>
      <c r="C24" s="192">
        <v>1331</v>
      </c>
      <c r="D24" s="192">
        <v>1321</v>
      </c>
      <c r="E24" s="189">
        <v>8</v>
      </c>
      <c r="F24" s="189">
        <v>0</v>
      </c>
      <c r="G24" s="189">
        <v>2</v>
      </c>
      <c r="H24" s="185"/>
      <c r="I24" s="189">
        <v>1</v>
      </c>
      <c r="J24" s="189">
        <v>1</v>
      </c>
      <c r="K24" s="189">
        <v>0</v>
      </c>
      <c r="L24" s="189">
        <v>0</v>
      </c>
      <c r="M24" s="189">
        <v>0</v>
      </c>
      <c r="N24" s="277"/>
      <c r="O24" s="138"/>
      <c r="P24" s="138"/>
    </row>
    <row r="25" spans="1:16" s="33" customFormat="1" ht="20.100000000000001" customHeight="1" x14ac:dyDescent="0.25">
      <c r="A25" s="660"/>
      <c r="B25" s="188" t="s">
        <v>12</v>
      </c>
      <c r="C25" s="192">
        <v>3230</v>
      </c>
      <c r="D25" s="192">
        <v>2181</v>
      </c>
      <c r="E25" s="189">
        <v>76</v>
      </c>
      <c r="F25" s="189">
        <v>19</v>
      </c>
      <c r="G25" s="189">
        <v>954</v>
      </c>
      <c r="H25" s="185"/>
      <c r="I25" s="189">
        <v>19</v>
      </c>
      <c r="J25" s="189">
        <v>10</v>
      </c>
      <c r="K25" s="189">
        <v>5</v>
      </c>
      <c r="L25" s="189">
        <v>2</v>
      </c>
      <c r="M25" s="189">
        <v>2</v>
      </c>
      <c r="N25" s="66"/>
      <c r="O25" s="133"/>
      <c r="P25" s="133"/>
    </row>
    <row r="26" spans="1:16" ht="20.100000000000001" customHeight="1" x14ac:dyDescent="0.25">
      <c r="A26" s="660"/>
      <c r="B26" s="188" t="s">
        <v>13</v>
      </c>
      <c r="C26" s="192">
        <v>2203</v>
      </c>
      <c r="D26" s="192">
        <v>1380</v>
      </c>
      <c r="E26" s="189">
        <v>221</v>
      </c>
      <c r="F26" s="189">
        <v>71</v>
      </c>
      <c r="G26" s="189">
        <v>531</v>
      </c>
      <c r="H26" s="185"/>
      <c r="I26" s="189">
        <v>31</v>
      </c>
      <c r="J26" s="189">
        <v>14</v>
      </c>
      <c r="K26" s="189">
        <v>7</v>
      </c>
      <c r="L26" s="189">
        <v>5</v>
      </c>
      <c r="M26" s="189">
        <v>5</v>
      </c>
      <c r="N26" s="79"/>
      <c r="O26" s="139"/>
      <c r="P26" s="139"/>
    </row>
    <row r="27" spans="1:16" ht="20.100000000000001" customHeight="1" x14ac:dyDescent="0.25">
      <c r="A27" s="660"/>
      <c r="B27" s="188" t="s">
        <v>14</v>
      </c>
      <c r="C27" s="189">
        <v>506</v>
      </c>
      <c r="D27" s="189">
        <v>493</v>
      </c>
      <c r="E27" s="189">
        <v>6</v>
      </c>
      <c r="F27" s="189">
        <v>0</v>
      </c>
      <c r="G27" s="189">
        <v>7</v>
      </c>
      <c r="H27" s="185"/>
      <c r="I27" s="189">
        <v>56</v>
      </c>
      <c r="J27" s="189">
        <v>54</v>
      </c>
      <c r="K27" s="189">
        <v>0</v>
      </c>
      <c r="L27" s="189">
        <v>0</v>
      </c>
      <c r="M27" s="189">
        <v>2</v>
      </c>
      <c r="N27" s="79"/>
      <c r="O27" s="139"/>
      <c r="P27" s="139"/>
    </row>
    <row r="28" spans="1:16" ht="20.100000000000001" customHeight="1" x14ac:dyDescent="0.25">
      <c r="A28" s="660"/>
      <c r="B28" s="188" t="s">
        <v>15</v>
      </c>
      <c r="C28" s="189">
        <v>100</v>
      </c>
      <c r="D28" s="189">
        <v>94</v>
      </c>
      <c r="E28" s="189">
        <v>3</v>
      </c>
      <c r="F28" s="189">
        <v>1</v>
      </c>
      <c r="G28" s="189">
        <v>2</v>
      </c>
      <c r="H28" s="185"/>
      <c r="I28" s="189">
        <v>0</v>
      </c>
      <c r="J28" s="189">
        <v>0</v>
      </c>
      <c r="K28" s="189">
        <v>0</v>
      </c>
      <c r="L28" s="189">
        <v>0</v>
      </c>
      <c r="M28" s="189">
        <v>0</v>
      </c>
      <c r="N28" s="79"/>
      <c r="O28" s="139"/>
      <c r="P28" s="139"/>
    </row>
    <row r="29" spans="1:16" ht="20.100000000000001" customHeight="1" x14ac:dyDescent="0.25">
      <c r="A29" s="660"/>
      <c r="B29" s="193" t="s">
        <v>16</v>
      </c>
      <c r="C29" s="194">
        <v>173</v>
      </c>
      <c r="D29" s="194">
        <v>166</v>
      </c>
      <c r="E29" s="194">
        <v>0</v>
      </c>
      <c r="F29" s="194">
        <v>2</v>
      </c>
      <c r="G29" s="194">
        <v>5</v>
      </c>
      <c r="H29" s="185"/>
      <c r="I29" s="194">
        <v>47</v>
      </c>
      <c r="J29" s="194">
        <v>47</v>
      </c>
      <c r="K29" s="194">
        <v>0</v>
      </c>
      <c r="L29" s="194">
        <v>0</v>
      </c>
      <c r="M29" s="194">
        <v>0</v>
      </c>
      <c r="N29" s="79"/>
      <c r="O29" s="139"/>
      <c r="P29" s="139"/>
    </row>
    <row r="30" spans="1:16" ht="17.25" customHeight="1" thickBot="1" x14ac:dyDescent="0.3">
      <c r="A30" s="660"/>
      <c r="B30" s="195"/>
      <c r="C30" s="512"/>
      <c r="D30" s="512"/>
      <c r="E30" s="512"/>
      <c r="F30" s="512"/>
      <c r="G30" s="512"/>
      <c r="H30" s="187"/>
      <c r="I30" s="513"/>
      <c r="J30" s="513"/>
      <c r="K30" s="513"/>
      <c r="L30" s="513"/>
      <c r="M30" s="513"/>
      <c r="N30" s="79"/>
      <c r="O30" s="139"/>
      <c r="P30" s="139"/>
    </row>
    <row r="31" spans="1:16" ht="12" customHeight="1" x14ac:dyDescent="0.25">
      <c r="A31" s="660"/>
      <c r="B31" s="109"/>
      <c r="C31" s="109"/>
      <c r="D31" s="109"/>
      <c r="E31" s="109"/>
      <c r="F31" s="109"/>
      <c r="G31" s="109"/>
      <c r="H31" s="109"/>
      <c r="I31" s="173"/>
      <c r="J31" s="173"/>
      <c r="K31" s="173"/>
      <c r="L31" s="173"/>
      <c r="M31" s="173"/>
      <c r="N31" s="109"/>
      <c r="O31" s="134"/>
      <c r="P31" s="134"/>
    </row>
    <row r="32" spans="1:16" ht="69.599999999999994" customHeight="1" x14ac:dyDescent="0.25">
      <c r="A32" s="660"/>
      <c r="B32" s="627" t="s">
        <v>131</v>
      </c>
      <c r="C32" s="627"/>
      <c r="D32" s="627"/>
      <c r="E32" s="627"/>
      <c r="F32" s="627"/>
      <c r="G32" s="627"/>
      <c r="H32" s="627"/>
      <c r="I32" s="627"/>
      <c r="J32" s="627"/>
      <c r="K32" s="627"/>
      <c r="L32" s="627"/>
      <c r="M32" s="627"/>
      <c r="N32" s="109"/>
      <c r="O32" s="146"/>
      <c r="P32" s="146"/>
    </row>
    <row r="33" spans="1:16" ht="12.9" customHeight="1" x14ac:dyDescent="0.25">
      <c r="A33" s="660"/>
      <c r="B33" s="666" t="s">
        <v>128</v>
      </c>
      <c r="C33" s="666"/>
      <c r="D33" s="666"/>
      <c r="E33" s="666"/>
      <c r="F33" s="666"/>
      <c r="G33" s="666"/>
      <c r="H33" s="666"/>
      <c r="I33" s="666"/>
      <c r="J33" s="666"/>
      <c r="K33" s="666"/>
      <c r="L33" s="666"/>
      <c r="M33" s="666"/>
      <c r="N33" s="421"/>
      <c r="O33" s="145"/>
      <c r="P33" s="145"/>
    </row>
    <row r="34" spans="1:16" ht="25.5" customHeight="1" x14ac:dyDescent="0.25">
      <c r="A34" s="660"/>
      <c r="B34" s="666"/>
      <c r="C34" s="666"/>
      <c r="D34" s="666"/>
      <c r="E34" s="666"/>
      <c r="F34" s="666"/>
      <c r="G34" s="666"/>
      <c r="H34" s="666"/>
      <c r="I34" s="666"/>
      <c r="J34" s="666"/>
      <c r="K34" s="666"/>
      <c r="L34" s="666"/>
      <c r="M34" s="666"/>
      <c r="N34" s="158"/>
      <c r="O34" s="135"/>
      <c r="P34" s="135"/>
    </row>
    <row r="35" spans="1:16" ht="24.9" customHeight="1" x14ac:dyDescent="0.25">
      <c r="A35" s="493"/>
      <c r="B35" s="158"/>
      <c r="C35" s="158"/>
      <c r="D35" s="158"/>
      <c r="E35" s="158"/>
      <c r="F35" s="158"/>
      <c r="G35" s="158"/>
      <c r="H35" s="158"/>
      <c r="I35" s="158"/>
      <c r="J35" s="158"/>
      <c r="K35" s="158"/>
      <c r="L35" s="158"/>
      <c r="M35" s="158"/>
      <c r="N35" s="158"/>
      <c r="O35" s="140"/>
      <c r="P35" s="140"/>
    </row>
    <row r="36" spans="1:16" ht="24.9" customHeight="1" x14ac:dyDescent="0.25">
      <c r="A36" s="493"/>
      <c r="B36" s="638"/>
      <c r="C36" s="638"/>
      <c r="D36" s="638"/>
      <c r="E36" s="638"/>
      <c r="F36" s="638"/>
      <c r="G36" s="638"/>
      <c r="H36" s="638"/>
      <c r="I36" s="638"/>
      <c r="J36" s="638"/>
      <c r="K36" s="638"/>
      <c r="L36" s="638"/>
      <c r="M36" s="638"/>
      <c r="N36" s="638"/>
      <c r="O36" s="638"/>
      <c r="P36" s="638"/>
    </row>
    <row r="37" spans="1:16" ht="24.9" customHeight="1" x14ac:dyDescent="0.3">
      <c r="A37" s="493"/>
      <c r="B37" s="631"/>
      <c r="C37" s="631"/>
      <c r="D37" s="631"/>
      <c r="E37" s="631"/>
      <c r="F37" s="631"/>
      <c r="G37" s="631"/>
      <c r="H37" s="631"/>
      <c r="I37" s="631"/>
      <c r="J37" s="631"/>
      <c r="K37" s="631"/>
      <c r="L37" s="631"/>
      <c r="M37" s="631"/>
      <c r="N37" s="631"/>
      <c r="O37" s="631"/>
      <c r="P37" s="631"/>
    </row>
    <row r="38" spans="1:16" ht="16.5" customHeight="1" x14ac:dyDescent="0.25">
      <c r="A38" s="493"/>
      <c r="B38" s="286"/>
      <c r="C38" s="286"/>
      <c r="D38" s="286"/>
      <c r="E38" s="286"/>
      <c r="F38" s="286"/>
      <c r="G38" s="286"/>
      <c r="H38" s="286"/>
      <c r="I38" s="287"/>
      <c r="J38" s="287"/>
      <c r="K38" s="287"/>
      <c r="L38" s="287"/>
      <c r="M38" s="288"/>
      <c r="N38" s="289"/>
      <c r="O38" s="53"/>
      <c r="P38" s="53"/>
    </row>
    <row r="39" spans="1:16" ht="20.100000000000001" customHeight="1" x14ac:dyDescent="0.25">
      <c r="A39" s="493"/>
      <c r="B39" s="290"/>
      <c r="C39" s="291"/>
      <c r="D39" s="291"/>
      <c r="E39" s="291"/>
      <c r="F39" s="291"/>
      <c r="G39" s="291"/>
      <c r="H39" s="291"/>
      <c r="I39" s="292"/>
      <c r="J39" s="292"/>
      <c r="K39" s="292"/>
      <c r="L39" s="292"/>
      <c r="M39" s="288"/>
      <c r="N39" s="79"/>
      <c r="O39" s="18"/>
      <c r="P39" s="18"/>
    </row>
    <row r="40" spans="1:16" s="4" customFormat="1" ht="12" customHeight="1" x14ac:dyDescent="0.25">
      <c r="A40" s="493"/>
      <c r="B40" s="294"/>
      <c r="C40" s="110"/>
      <c r="D40" s="110"/>
      <c r="E40" s="110"/>
      <c r="F40" s="110"/>
      <c r="G40" s="110"/>
      <c r="H40" s="110"/>
      <c r="I40" s="149"/>
      <c r="J40" s="149"/>
      <c r="K40" s="149"/>
      <c r="L40" s="149"/>
      <c r="M40" s="149"/>
      <c r="N40" s="295"/>
      <c r="O40" s="34"/>
      <c r="P40" s="34"/>
    </row>
    <row r="41" spans="1:16" ht="3.75" customHeight="1" x14ac:dyDescent="0.25">
      <c r="A41" s="493"/>
      <c r="O41" s="2"/>
      <c r="P41" s="2"/>
    </row>
    <row r="42" spans="1:16" ht="15" customHeight="1" x14ac:dyDescent="0.25">
      <c r="A42" s="493"/>
      <c r="B42" s="89"/>
      <c r="C42" s="279"/>
      <c r="D42" s="279"/>
      <c r="E42" s="279"/>
      <c r="F42" s="279"/>
      <c r="G42" s="279"/>
      <c r="H42" s="279"/>
      <c r="I42" s="266"/>
      <c r="J42" s="266"/>
      <c r="K42" s="266"/>
      <c r="L42" s="266"/>
      <c r="M42" s="266"/>
      <c r="N42" s="281"/>
      <c r="O42" s="2"/>
      <c r="P42" s="2"/>
    </row>
    <row r="43" spans="1:16" ht="10.5" customHeight="1" x14ac:dyDescent="0.25">
      <c r="A43" s="493"/>
      <c r="B43" s="94"/>
      <c r="C43" s="279"/>
      <c r="D43" s="279"/>
      <c r="E43" s="279"/>
      <c r="F43" s="279"/>
      <c r="G43" s="279"/>
      <c r="H43" s="279"/>
      <c r="I43" s="266"/>
      <c r="J43" s="266"/>
      <c r="K43" s="266"/>
      <c r="L43" s="266"/>
      <c r="M43" s="266"/>
      <c r="N43" s="281"/>
      <c r="O43" s="2"/>
      <c r="P43" s="2"/>
    </row>
    <row r="44" spans="1:16" ht="12" customHeight="1" x14ac:dyDescent="0.25">
      <c r="A44" s="493"/>
      <c r="B44" s="280"/>
      <c r="C44" s="96"/>
      <c r="D44" s="96"/>
      <c r="E44" s="96"/>
      <c r="F44" s="96"/>
      <c r="G44" s="96"/>
      <c r="H44" s="96"/>
      <c r="I44" s="97"/>
      <c r="J44" s="97"/>
      <c r="K44" s="97"/>
      <c r="L44" s="97"/>
      <c r="M44" s="97"/>
      <c r="N44" s="296"/>
      <c r="O44" s="12"/>
      <c r="P44" s="12"/>
    </row>
    <row r="45" spans="1:16" ht="12" customHeight="1" x14ac:dyDescent="0.25">
      <c r="A45" s="493"/>
      <c r="B45" s="100"/>
      <c r="C45" s="101"/>
      <c r="D45" s="101"/>
      <c r="E45" s="101"/>
      <c r="F45" s="101"/>
      <c r="G45" s="101"/>
      <c r="H45" s="101"/>
      <c r="I45" s="102"/>
      <c r="J45" s="102"/>
      <c r="K45" s="102"/>
      <c r="L45" s="102"/>
      <c r="M45" s="102"/>
      <c r="N45" s="297"/>
      <c r="O45" s="12"/>
      <c r="P45" s="12"/>
    </row>
    <row r="46" spans="1:16" ht="11.25" customHeight="1" x14ac:dyDescent="0.25">
      <c r="A46" s="493"/>
      <c r="B46" s="100"/>
      <c r="C46" s="257"/>
      <c r="D46" s="257"/>
      <c r="E46" s="257"/>
      <c r="F46" s="257"/>
      <c r="G46" s="257"/>
      <c r="H46" s="257"/>
      <c r="I46" s="266"/>
      <c r="J46" s="266"/>
      <c r="K46" s="266"/>
      <c r="L46" s="266"/>
      <c r="M46" s="266"/>
      <c r="N46" s="281"/>
      <c r="O46" s="13"/>
      <c r="P46" s="13"/>
    </row>
    <row r="47" spans="1:16" ht="11.25" customHeight="1" x14ac:dyDescent="0.25">
      <c r="A47" s="362"/>
      <c r="B47" s="204"/>
      <c r="C47" s="205"/>
      <c r="D47" s="205"/>
      <c r="E47" s="205"/>
      <c r="F47" s="205"/>
      <c r="G47" s="205"/>
      <c r="H47" s="205"/>
      <c r="I47" s="206"/>
      <c r="J47" s="206"/>
      <c r="K47" s="206"/>
      <c r="L47" s="206"/>
      <c r="M47" s="206"/>
      <c r="N47" s="514"/>
      <c r="O47" s="13"/>
      <c r="P47" s="13"/>
    </row>
    <row r="48" spans="1:16" x14ac:dyDescent="0.25">
      <c r="B48" s="70"/>
      <c r="C48" s="70"/>
      <c r="D48" s="70"/>
      <c r="E48" s="70"/>
      <c r="F48" s="70"/>
      <c r="G48" s="70"/>
      <c r="H48" s="70"/>
      <c r="O48" s="1"/>
      <c r="P48" s="1"/>
    </row>
    <row r="49" spans="2:16" x14ac:dyDescent="0.25">
      <c r="B49" s="70"/>
      <c r="C49" s="70"/>
      <c r="D49" s="70"/>
      <c r="E49" s="70"/>
      <c r="F49" s="70"/>
      <c r="G49" s="70"/>
      <c r="H49" s="70"/>
      <c r="O49" s="1"/>
      <c r="P49" s="1"/>
    </row>
    <row r="50" spans="2:16" x14ac:dyDescent="0.25">
      <c r="B50" s="70"/>
      <c r="C50" s="70"/>
      <c r="D50" s="70"/>
      <c r="E50" s="70"/>
      <c r="F50" s="70"/>
      <c r="G50" s="70"/>
      <c r="H50" s="70"/>
      <c r="N50" s="515"/>
      <c r="O50" s="1"/>
      <c r="P50" s="1"/>
    </row>
    <row r="51" spans="2:16" ht="13.8" x14ac:dyDescent="0.25">
      <c r="B51" s="70"/>
      <c r="C51" s="205"/>
      <c r="D51" s="205"/>
      <c r="E51" s="205"/>
      <c r="F51" s="205"/>
      <c r="G51" s="205"/>
      <c r="H51" s="205"/>
      <c r="I51" s="206"/>
      <c r="J51" s="206"/>
      <c r="K51" s="206"/>
      <c r="L51" s="206"/>
      <c r="M51" s="206"/>
      <c r="O51" s="2"/>
      <c r="P51" s="2"/>
    </row>
  </sheetData>
  <mergeCells count="12">
    <mergeCell ref="B36:P36"/>
    <mergeCell ref="B37:P37"/>
    <mergeCell ref="A2:A34"/>
    <mergeCell ref="B2:M2"/>
    <mergeCell ref="C6:G6"/>
    <mergeCell ref="C7:G7"/>
    <mergeCell ref="I6:M6"/>
    <mergeCell ref="I7:M7"/>
    <mergeCell ref="C5:M5"/>
    <mergeCell ref="B32:M32"/>
    <mergeCell ref="B33:M34"/>
    <mergeCell ref="B3:M3"/>
  </mergeCells>
  <pageMargins left="0.39370078740157483" right="0.39370078740157483" top="0.39370078740157483" bottom="0.39370078740157483" header="0.31496062992125984" footer="0.31496062992125984"/>
  <pageSetup paperSize="9" scale="8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S51"/>
  <sheetViews>
    <sheetView view="pageBreakPreview" zoomScale="80" zoomScaleNormal="90" zoomScaleSheetLayoutView="80" workbookViewId="0">
      <selection activeCell="B3" sqref="B3:M3"/>
    </sheetView>
  </sheetViews>
  <sheetFormatPr defaultColWidth="20.6640625" defaultRowHeight="13.2" x14ac:dyDescent="0.25"/>
  <cols>
    <col min="1" max="1" width="2.6640625" style="10" customWidth="1"/>
    <col min="2" max="2" width="31.6640625" style="202" customWidth="1"/>
    <col min="3" max="7" width="13.33203125" style="202" customWidth="1"/>
    <col min="8" max="8" width="8.6640625" style="202" customWidth="1"/>
    <col min="9" max="13" width="13.33203125" style="71" customWidth="1"/>
    <col min="14" max="14" width="15.6640625" style="237" customWidth="1"/>
    <col min="15" max="15" width="15.6640625" style="8" customWidth="1"/>
    <col min="16" max="16" width="5.6640625" style="8" customWidth="1"/>
    <col min="17" max="16384" width="20.6640625" style="1"/>
  </cols>
  <sheetData>
    <row r="1" spans="1:19" ht="15" customHeight="1" x14ac:dyDescent="0.25">
      <c r="O1" s="135"/>
      <c r="P1" s="135"/>
    </row>
    <row r="2" spans="1:19" ht="15" customHeight="1" x14ac:dyDescent="0.25">
      <c r="A2" s="660"/>
      <c r="B2" s="613" t="s">
        <v>169</v>
      </c>
      <c r="C2" s="613"/>
      <c r="D2" s="613"/>
      <c r="E2" s="613"/>
      <c r="F2" s="613"/>
      <c r="G2" s="613"/>
      <c r="H2" s="613"/>
      <c r="I2" s="613"/>
      <c r="J2" s="613"/>
      <c r="K2" s="613"/>
      <c r="L2" s="613"/>
      <c r="M2" s="613"/>
      <c r="N2" s="165"/>
      <c r="O2" s="128"/>
      <c r="P2" s="128"/>
    </row>
    <row r="3" spans="1:19" ht="15" customHeight="1" x14ac:dyDescent="0.25">
      <c r="A3" s="660"/>
      <c r="B3" s="618" t="s">
        <v>235</v>
      </c>
      <c r="C3" s="618"/>
      <c r="D3" s="618"/>
      <c r="E3" s="618"/>
      <c r="F3" s="618"/>
      <c r="G3" s="618"/>
      <c r="H3" s="618"/>
      <c r="I3" s="618"/>
      <c r="J3" s="618"/>
      <c r="K3" s="618"/>
      <c r="L3" s="618"/>
      <c r="M3" s="618"/>
      <c r="N3" s="165"/>
      <c r="O3" s="128"/>
      <c r="P3" s="128"/>
    </row>
    <row r="4" spans="1:19" ht="12" customHeight="1" thickBot="1" x14ac:dyDescent="0.3">
      <c r="A4" s="660"/>
      <c r="B4" s="418"/>
      <c r="C4" s="418"/>
      <c r="D4" s="418"/>
      <c r="E4" s="418"/>
      <c r="F4" s="418"/>
      <c r="G4" s="418"/>
      <c r="H4" s="418"/>
      <c r="I4" s="418"/>
      <c r="J4" s="418"/>
      <c r="K4" s="418"/>
      <c r="L4" s="418"/>
      <c r="M4" s="418"/>
      <c r="N4" s="165"/>
      <c r="O4" s="128"/>
      <c r="P4" s="128"/>
    </row>
    <row r="5" spans="1:19" ht="25.2" customHeight="1" x14ac:dyDescent="0.25">
      <c r="A5" s="660"/>
      <c r="B5" s="273"/>
      <c r="C5" s="644">
        <v>2021</v>
      </c>
      <c r="D5" s="644"/>
      <c r="E5" s="644"/>
      <c r="F5" s="644"/>
      <c r="G5" s="644"/>
      <c r="H5" s="644"/>
      <c r="I5" s="644"/>
      <c r="J5" s="644"/>
      <c r="K5" s="644"/>
      <c r="L5" s="644"/>
      <c r="M5" s="644"/>
      <c r="N5" s="168"/>
      <c r="O5" s="130"/>
      <c r="P5" s="129"/>
      <c r="Q5" s="38"/>
      <c r="R5" s="37"/>
      <c r="S5" s="37"/>
    </row>
    <row r="6" spans="1:19" ht="18" customHeight="1" x14ac:dyDescent="0.25">
      <c r="A6" s="660"/>
      <c r="B6" s="246" t="s">
        <v>29</v>
      </c>
      <c r="C6" s="658" t="s">
        <v>129</v>
      </c>
      <c r="D6" s="658"/>
      <c r="E6" s="658"/>
      <c r="F6" s="658"/>
      <c r="G6" s="658"/>
      <c r="H6" s="170"/>
      <c r="I6" s="663" t="s">
        <v>30</v>
      </c>
      <c r="J6" s="663"/>
      <c r="K6" s="663"/>
      <c r="L6" s="663"/>
      <c r="M6" s="663"/>
      <c r="N6" s="168"/>
      <c r="O6" s="130"/>
      <c r="P6" s="129"/>
      <c r="Q6" s="38"/>
      <c r="R6" s="37"/>
      <c r="S6" s="37"/>
    </row>
    <row r="7" spans="1:19" ht="18" customHeight="1" x14ac:dyDescent="0.25">
      <c r="A7" s="660"/>
      <c r="B7" s="247" t="s">
        <v>27</v>
      </c>
      <c r="C7" s="662" t="s">
        <v>130</v>
      </c>
      <c r="D7" s="662"/>
      <c r="E7" s="662"/>
      <c r="F7" s="662"/>
      <c r="G7" s="662"/>
      <c r="H7" s="170"/>
      <c r="I7" s="665" t="s">
        <v>31</v>
      </c>
      <c r="J7" s="665"/>
      <c r="K7" s="665"/>
      <c r="L7" s="665"/>
      <c r="M7" s="665"/>
      <c r="N7" s="168"/>
      <c r="O7" s="130"/>
      <c r="P7" s="129"/>
      <c r="Q7" s="38"/>
      <c r="R7" s="37"/>
      <c r="S7" s="37"/>
    </row>
    <row r="8" spans="1:19" s="5" customFormat="1" ht="18" customHeight="1" x14ac:dyDescent="0.25">
      <c r="A8" s="660"/>
      <c r="B8" s="247"/>
      <c r="C8" s="411" t="s">
        <v>17</v>
      </c>
      <c r="D8" s="171" t="s">
        <v>19</v>
      </c>
      <c r="E8" s="171" t="s">
        <v>20</v>
      </c>
      <c r="F8" s="171" t="s">
        <v>22</v>
      </c>
      <c r="G8" s="172" t="s">
        <v>24</v>
      </c>
      <c r="H8" s="172"/>
      <c r="I8" s="411" t="s">
        <v>17</v>
      </c>
      <c r="J8" s="171" t="s">
        <v>19</v>
      </c>
      <c r="K8" s="171" t="s">
        <v>20</v>
      </c>
      <c r="L8" s="171" t="s">
        <v>22</v>
      </c>
      <c r="M8" s="172" t="s">
        <v>24</v>
      </c>
      <c r="N8" s="168"/>
      <c r="O8" s="130"/>
      <c r="P8" s="131"/>
      <c r="Q8" s="37"/>
      <c r="R8" s="37"/>
      <c r="S8" s="37"/>
    </row>
    <row r="9" spans="1:19" s="5" customFormat="1" ht="18" customHeight="1" thickBot="1" x14ac:dyDescent="0.3">
      <c r="A9" s="660"/>
      <c r="B9" s="248"/>
      <c r="C9" s="174" t="s">
        <v>18</v>
      </c>
      <c r="D9" s="175"/>
      <c r="E9" s="431" t="s">
        <v>21</v>
      </c>
      <c r="F9" s="431" t="s">
        <v>23</v>
      </c>
      <c r="G9" s="176" t="s">
        <v>25</v>
      </c>
      <c r="H9" s="176"/>
      <c r="I9" s="174" t="s">
        <v>18</v>
      </c>
      <c r="J9" s="177"/>
      <c r="K9" s="431" t="s">
        <v>21</v>
      </c>
      <c r="L9" s="431" t="s">
        <v>23</v>
      </c>
      <c r="M9" s="176" t="s">
        <v>25</v>
      </c>
      <c r="N9" s="178"/>
      <c r="O9" s="130"/>
      <c r="P9" s="131"/>
      <c r="Q9" s="37"/>
      <c r="R9" s="37"/>
      <c r="S9" s="37"/>
    </row>
    <row r="10" spans="1:19" s="5" customFormat="1" ht="15" customHeight="1" x14ac:dyDescent="0.25">
      <c r="A10" s="660"/>
      <c r="B10" s="197"/>
      <c r="C10" s="426"/>
      <c r="D10" s="426"/>
      <c r="E10" s="426"/>
      <c r="F10" s="426"/>
      <c r="G10" s="426"/>
      <c r="H10" s="426"/>
      <c r="I10" s="172"/>
      <c r="J10" s="172"/>
      <c r="K10" s="172"/>
      <c r="L10" s="172"/>
      <c r="M10" s="172"/>
      <c r="N10" s="426"/>
      <c r="O10" s="132"/>
      <c r="P10" s="132"/>
    </row>
    <row r="11" spans="1:19" s="33" customFormat="1" ht="20.100000000000001" customHeight="1" x14ac:dyDescent="0.25">
      <c r="A11" s="660"/>
      <c r="B11" s="182" t="s">
        <v>0</v>
      </c>
      <c r="C11" s="183">
        <v>20482</v>
      </c>
      <c r="D11" s="183">
        <v>18221</v>
      </c>
      <c r="E11" s="184">
        <v>373</v>
      </c>
      <c r="F11" s="184">
        <v>234</v>
      </c>
      <c r="G11" s="183">
        <v>1654</v>
      </c>
      <c r="H11" s="185"/>
      <c r="I11" s="184">
        <v>311</v>
      </c>
      <c r="J11" s="184">
        <v>262</v>
      </c>
      <c r="K11" s="184">
        <v>15</v>
      </c>
      <c r="L11" s="184">
        <v>13</v>
      </c>
      <c r="M11" s="184">
        <v>21</v>
      </c>
      <c r="N11" s="276"/>
      <c r="O11" s="137"/>
      <c r="P11" s="137"/>
    </row>
    <row r="12" spans="1:19" s="33" customFormat="1" ht="15" customHeight="1" x14ac:dyDescent="0.25">
      <c r="A12" s="660"/>
      <c r="B12" s="199"/>
      <c r="C12" s="200"/>
      <c r="D12" s="200"/>
      <c r="E12" s="201"/>
      <c r="F12" s="201"/>
      <c r="G12" s="200"/>
      <c r="H12" s="430"/>
      <c r="I12" s="201"/>
      <c r="J12" s="201"/>
      <c r="K12" s="201"/>
      <c r="L12" s="201"/>
      <c r="M12" s="201"/>
      <c r="N12" s="276"/>
      <c r="O12" s="137"/>
      <c r="P12" s="137"/>
    </row>
    <row r="13" spans="1:19" s="33" customFormat="1" ht="15" customHeight="1" x14ac:dyDescent="0.25">
      <c r="A13" s="660"/>
      <c r="B13" s="182"/>
      <c r="C13" s="183"/>
      <c r="D13" s="183"/>
      <c r="E13" s="184"/>
      <c r="F13" s="184"/>
      <c r="G13" s="183"/>
      <c r="H13" s="185"/>
      <c r="I13" s="184"/>
      <c r="J13" s="184"/>
      <c r="K13" s="184"/>
      <c r="L13" s="184"/>
      <c r="M13" s="184"/>
      <c r="N13" s="276"/>
      <c r="O13" s="137"/>
      <c r="P13" s="137"/>
    </row>
    <row r="14" spans="1:19" s="33" customFormat="1" ht="20.100000000000001" customHeight="1" x14ac:dyDescent="0.25">
      <c r="A14" s="660"/>
      <c r="B14" s="188" t="s">
        <v>1</v>
      </c>
      <c r="C14" s="192">
        <v>1778</v>
      </c>
      <c r="D14" s="192">
        <v>1712</v>
      </c>
      <c r="E14" s="189">
        <v>8</v>
      </c>
      <c r="F14" s="189">
        <v>15</v>
      </c>
      <c r="G14" s="189">
        <v>43</v>
      </c>
      <c r="H14" s="185"/>
      <c r="I14" s="189">
        <v>31</v>
      </c>
      <c r="J14" s="189">
        <v>26</v>
      </c>
      <c r="K14" s="189">
        <v>0</v>
      </c>
      <c r="L14" s="189">
        <v>1</v>
      </c>
      <c r="M14" s="189">
        <v>4</v>
      </c>
      <c r="N14" s="276"/>
      <c r="O14" s="137"/>
      <c r="P14" s="137"/>
    </row>
    <row r="15" spans="1:19" s="33" customFormat="1" ht="20.100000000000001" customHeight="1" x14ac:dyDescent="0.25">
      <c r="A15" s="660"/>
      <c r="B15" s="188" t="s">
        <v>2</v>
      </c>
      <c r="C15" s="192">
        <v>1538</v>
      </c>
      <c r="D15" s="192">
        <v>1489</v>
      </c>
      <c r="E15" s="189">
        <v>4</v>
      </c>
      <c r="F15" s="189">
        <v>26</v>
      </c>
      <c r="G15" s="189">
        <v>19</v>
      </c>
      <c r="H15" s="185"/>
      <c r="I15" s="189">
        <v>11</v>
      </c>
      <c r="J15" s="189">
        <v>9</v>
      </c>
      <c r="K15" s="189">
        <v>0</v>
      </c>
      <c r="L15" s="189">
        <v>0</v>
      </c>
      <c r="M15" s="189">
        <v>2</v>
      </c>
      <c r="N15" s="66"/>
      <c r="O15" s="133"/>
      <c r="P15" s="133"/>
    </row>
    <row r="16" spans="1:19" s="33" customFormat="1" ht="20.100000000000001" customHeight="1" x14ac:dyDescent="0.25">
      <c r="A16" s="660"/>
      <c r="B16" s="188" t="s">
        <v>3</v>
      </c>
      <c r="C16" s="192">
        <v>1566</v>
      </c>
      <c r="D16" s="192">
        <v>1561</v>
      </c>
      <c r="E16" s="189">
        <v>4</v>
      </c>
      <c r="F16" s="189">
        <v>1</v>
      </c>
      <c r="G16" s="189">
        <v>0</v>
      </c>
      <c r="H16" s="190"/>
      <c r="I16" s="189">
        <v>9</v>
      </c>
      <c r="J16" s="189">
        <v>9</v>
      </c>
      <c r="K16" s="189">
        <v>0</v>
      </c>
      <c r="L16" s="189">
        <v>0</v>
      </c>
      <c r="M16" s="189">
        <v>0</v>
      </c>
      <c r="N16" s="277"/>
      <c r="O16" s="138"/>
      <c r="P16" s="138"/>
    </row>
    <row r="17" spans="1:16" s="33" customFormat="1" ht="20.100000000000001" customHeight="1" x14ac:dyDescent="0.25">
      <c r="A17" s="660"/>
      <c r="B17" s="188" t="s">
        <v>4</v>
      </c>
      <c r="C17" s="189">
        <v>647</v>
      </c>
      <c r="D17" s="189">
        <v>627</v>
      </c>
      <c r="E17" s="189">
        <v>3</v>
      </c>
      <c r="F17" s="189">
        <v>6</v>
      </c>
      <c r="G17" s="189">
        <v>11</v>
      </c>
      <c r="H17" s="185"/>
      <c r="I17" s="189">
        <v>4</v>
      </c>
      <c r="J17" s="189">
        <v>4</v>
      </c>
      <c r="K17" s="189">
        <v>0</v>
      </c>
      <c r="L17" s="189">
        <v>0</v>
      </c>
      <c r="M17" s="189">
        <v>0</v>
      </c>
      <c r="N17" s="277"/>
      <c r="O17" s="138"/>
      <c r="P17" s="138"/>
    </row>
    <row r="18" spans="1:16" s="33" customFormat="1" ht="20.100000000000001" customHeight="1" x14ac:dyDescent="0.25">
      <c r="A18" s="660"/>
      <c r="B18" s="188" t="s">
        <v>5</v>
      </c>
      <c r="C18" s="189">
        <v>808</v>
      </c>
      <c r="D18" s="189">
        <v>774</v>
      </c>
      <c r="E18" s="189">
        <v>3</v>
      </c>
      <c r="F18" s="189">
        <v>16</v>
      </c>
      <c r="G18" s="189">
        <v>15</v>
      </c>
      <c r="H18" s="185"/>
      <c r="I18" s="189">
        <v>6</v>
      </c>
      <c r="J18" s="189">
        <v>6</v>
      </c>
      <c r="K18" s="189">
        <v>0</v>
      </c>
      <c r="L18" s="189">
        <v>0</v>
      </c>
      <c r="M18" s="189">
        <v>0</v>
      </c>
      <c r="N18" s="277"/>
      <c r="O18" s="138"/>
      <c r="P18" s="138"/>
    </row>
    <row r="19" spans="1:16" s="33" customFormat="1" ht="20.100000000000001" customHeight="1" x14ac:dyDescent="0.25">
      <c r="A19" s="660"/>
      <c r="B19" s="188" t="s">
        <v>6</v>
      </c>
      <c r="C19" s="192">
        <v>1554</v>
      </c>
      <c r="D19" s="192">
        <v>1525</v>
      </c>
      <c r="E19" s="189">
        <v>13</v>
      </c>
      <c r="F19" s="189">
        <v>7</v>
      </c>
      <c r="G19" s="189">
        <v>9</v>
      </c>
      <c r="H19" s="185"/>
      <c r="I19" s="189">
        <v>9</v>
      </c>
      <c r="J19" s="189">
        <v>9</v>
      </c>
      <c r="K19" s="189">
        <v>0</v>
      </c>
      <c r="L19" s="189">
        <v>0</v>
      </c>
      <c r="M19" s="189">
        <v>0</v>
      </c>
      <c r="N19" s="277"/>
      <c r="O19" s="138"/>
      <c r="P19" s="138"/>
    </row>
    <row r="20" spans="1:16" s="33" customFormat="1" ht="20.100000000000001" customHeight="1" x14ac:dyDescent="0.25">
      <c r="A20" s="660"/>
      <c r="B20" s="188" t="s">
        <v>7</v>
      </c>
      <c r="C20" s="189">
        <v>861</v>
      </c>
      <c r="D20" s="189">
        <v>804</v>
      </c>
      <c r="E20" s="189">
        <v>4</v>
      </c>
      <c r="F20" s="189">
        <v>19</v>
      </c>
      <c r="G20" s="189">
        <v>34</v>
      </c>
      <c r="H20" s="185"/>
      <c r="I20" s="189">
        <v>36</v>
      </c>
      <c r="J20" s="189">
        <v>28</v>
      </c>
      <c r="K20" s="189">
        <v>1</v>
      </c>
      <c r="L20" s="189">
        <v>3</v>
      </c>
      <c r="M20" s="189">
        <v>4</v>
      </c>
      <c r="N20" s="277"/>
      <c r="O20" s="138"/>
      <c r="P20" s="138"/>
    </row>
    <row r="21" spans="1:16" s="33" customFormat="1" ht="20.100000000000001" customHeight="1" x14ac:dyDescent="0.25">
      <c r="A21" s="660"/>
      <c r="B21" s="188" t="s">
        <v>8</v>
      </c>
      <c r="C21" s="192">
        <v>1820</v>
      </c>
      <c r="D21" s="192">
        <v>1718</v>
      </c>
      <c r="E21" s="189">
        <v>10</v>
      </c>
      <c r="F21" s="189">
        <v>33</v>
      </c>
      <c r="G21" s="189">
        <v>59</v>
      </c>
      <c r="H21" s="185"/>
      <c r="I21" s="189">
        <v>3</v>
      </c>
      <c r="J21" s="189">
        <v>3</v>
      </c>
      <c r="K21" s="189">
        <v>0</v>
      </c>
      <c r="L21" s="189">
        <v>0</v>
      </c>
      <c r="M21" s="189">
        <v>0</v>
      </c>
      <c r="N21" s="66"/>
      <c r="O21" s="133"/>
      <c r="P21" s="133"/>
    </row>
    <row r="22" spans="1:16" s="33" customFormat="1" ht="20.100000000000001" customHeight="1" x14ac:dyDescent="0.25">
      <c r="A22" s="660"/>
      <c r="B22" s="188" t="s">
        <v>9</v>
      </c>
      <c r="C22" s="189">
        <v>305</v>
      </c>
      <c r="D22" s="189">
        <v>300</v>
      </c>
      <c r="E22" s="189">
        <v>3</v>
      </c>
      <c r="F22" s="189">
        <v>0</v>
      </c>
      <c r="G22" s="189">
        <v>2</v>
      </c>
      <c r="H22" s="185"/>
      <c r="I22" s="189">
        <v>1</v>
      </c>
      <c r="J22" s="189">
        <v>1</v>
      </c>
      <c r="K22" s="189">
        <v>0</v>
      </c>
      <c r="L22" s="189">
        <v>0</v>
      </c>
      <c r="M22" s="189">
        <v>0</v>
      </c>
      <c r="N22" s="277"/>
      <c r="O22" s="138"/>
      <c r="P22" s="138"/>
    </row>
    <row r="23" spans="1:16" s="33" customFormat="1" ht="20.100000000000001" customHeight="1" x14ac:dyDescent="0.25">
      <c r="A23" s="660"/>
      <c r="B23" s="188" t="s">
        <v>10</v>
      </c>
      <c r="C23" s="192">
        <v>3137</v>
      </c>
      <c r="D23" s="192">
        <v>2204</v>
      </c>
      <c r="E23" s="189">
        <v>16</v>
      </c>
      <c r="F23" s="189">
        <v>26</v>
      </c>
      <c r="G23" s="189">
        <v>53</v>
      </c>
      <c r="H23" s="185"/>
      <c r="I23" s="189">
        <v>31</v>
      </c>
      <c r="J23" s="189">
        <v>26</v>
      </c>
      <c r="K23" s="189">
        <v>2</v>
      </c>
      <c r="L23" s="189">
        <v>1</v>
      </c>
      <c r="M23" s="189">
        <v>2</v>
      </c>
      <c r="N23" s="277"/>
      <c r="O23" s="138"/>
      <c r="P23" s="138"/>
    </row>
    <row r="24" spans="1:16" s="33" customFormat="1" ht="20.100000000000001" customHeight="1" x14ac:dyDescent="0.25">
      <c r="A24" s="660"/>
      <c r="B24" s="188" t="s">
        <v>11</v>
      </c>
      <c r="C24" s="192">
        <v>2103</v>
      </c>
      <c r="D24" s="192">
        <v>1312</v>
      </c>
      <c r="E24" s="189">
        <v>8</v>
      </c>
      <c r="F24" s="189">
        <v>0</v>
      </c>
      <c r="G24" s="189">
        <v>1</v>
      </c>
      <c r="H24" s="185"/>
      <c r="I24" s="189">
        <v>1</v>
      </c>
      <c r="J24" s="189">
        <v>1</v>
      </c>
      <c r="K24" s="189">
        <v>0</v>
      </c>
      <c r="L24" s="189">
        <v>0</v>
      </c>
      <c r="M24" s="189">
        <v>0</v>
      </c>
      <c r="N24" s="277"/>
      <c r="O24" s="138"/>
      <c r="P24" s="138"/>
    </row>
    <row r="25" spans="1:16" s="33" customFormat="1" ht="20.100000000000001" customHeight="1" x14ac:dyDescent="0.25">
      <c r="A25" s="660"/>
      <c r="B25" s="188" t="s">
        <v>12</v>
      </c>
      <c r="C25" s="192">
        <v>2299</v>
      </c>
      <c r="D25" s="192">
        <v>2146</v>
      </c>
      <c r="E25" s="189">
        <v>75</v>
      </c>
      <c r="F25" s="189">
        <v>19</v>
      </c>
      <c r="G25" s="189">
        <v>897</v>
      </c>
      <c r="H25" s="185"/>
      <c r="I25" s="189">
        <v>19</v>
      </c>
      <c r="J25" s="189">
        <v>11</v>
      </c>
      <c r="K25" s="189">
        <v>4</v>
      </c>
      <c r="L25" s="189">
        <v>2</v>
      </c>
      <c r="M25" s="189">
        <v>2</v>
      </c>
      <c r="N25" s="66"/>
      <c r="O25" s="133"/>
      <c r="P25" s="133"/>
    </row>
    <row r="26" spans="1:16" ht="20.100000000000001" customHeight="1" x14ac:dyDescent="0.25">
      <c r="A26" s="660"/>
      <c r="B26" s="188" t="s">
        <v>13</v>
      </c>
      <c r="C26" s="192">
        <v>1321</v>
      </c>
      <c r="D26" s="192">
        <v>1328</v>
      </c>
      <c r="E26" s="189">
        <v>215</v>
      </c>
      <c r="F26" s="189">
        <v>64</v>
      </c>
      <c r="G26" s="189">
        <v>496</v>
      </c>
      <c r="H26" s="185"/>
      <c r="I26" s="189">
        <v>34</v>
      </c>
      <c r="J26" s="189">
        <v>15</v>
      </c>
      <c r="K26" s="189">
        <v>8</v>
      </c>
      <c r="L26" s="189">
        <v>6</v>
      </c>
      <c r="M26" s="189">
        <v>5</v>
      </c>
      <c r="N26" s="79"/>
      <c r="O26" s="139"/>
      <c r="P26" s="139"/>
    </row>
    <row r="27" spans="1:16" ht="20.100000000000001" customHeight="1" x14ac:dyDescent="0.25">
      <c r="A27" s="660"/>
      <c r="B27" s="188" t="s">
        <v>14</v>
      </c>
      <c r="C27" s="189">
        <v>482</v>
      </c>
      <c r="D27" s="189">
        <v>470</v>
      </c>
      <c r="E27" s="189">
        <v>5</v>
      </c>
      <c r="F27" s="189">
        <v>0</v>
      </c>
      <c r="G27" s="189">
        <v>7</v>
      </c>
      <c r="H27" s="185"/>
      <c r="I27" s="189">
        <v>69</v>
      </c>
      <c r="J27" s="189">
        <v>67</v>
      </c>
      <c r="K27" s="189">
        <v>0</v>
      </c>
      <c r="L27" s="189">
        <v>0</v>
      </c>
      <c r="M27" s="189">
        <v>2</v>
      </c>
      <c r="N27" s="79"/>
      <c r="O27" s="139"/>
      <c r="P27" s="139"/>
    </row>
    <row r="28" spans="1:16" ht="20.100000000000001" customHeight="1" x14ac:dyDescent="0.25">
      <c r="A28" s="660"/>
      <c r="B28" s="188" t="s">
        <v>15</v>
      </c>
      <c r="C28" s="189">
        <v>99</v>
      </c>
      <c r="D28" s="189">
        <v>92</v>
      </c>
      <c r="E28" s="189">
        <v>2</v>
      </c>
      <c r="F28" s="189">
        <v>1</v>
      </c>
      <c r="G28" s="189">
        <v>4</v>
      </c>
      <c r="H28" s="185"/>
      <c r="I28" s="189">
        <v>0</v>
      </c>
      <c r="J28" s="189">
        <v>0</v>
      </c>
      <c r="K28" s="189">
        <v>0</v>
      </c>
      <c r="L28" s="189">
        <v>0</v>
      </c>
      <c r="M28" s="189">
        <v>0</v>
      </c>
      <c r="N28" s="79"/>
      <c r="O28" s="139"/>
      <c r="P28" s="139"/>
    </row>
    <row r="29" spans="1:16" ht="20.100000000000001" customHeight="1" x14ac:dyDescent="0.25">
      <c r="A29" s="660"/>
      <c r="B29" s="193" t="s">
        <v>16</v>
      </c>
      <c r="C29" s="194">
        <v>164</v>
      </c>
      <c r="D29" s="194">
        <v>159</v>
      </c>
      <c r="E29" s="194">
        <v>0</v>
      </c>
      <c r="F29" s="194">
        <v>1</v>
      </c>
      <c r="G29" s="194">
        <v>4</v>
      </c>
      <c r="H29" s="185"/>
      <c r="I29" s="194">
        <v>47</v>
      </c>
      <c r="J29" s="194">
        <v>47</v>
      </c>
      <c r="K29" s="194">
        <v>0</v>
      </c>
      <c r="L29" s="194">
        <v>0</v>
      </c>
      <c r="M29" s="194">
        <v>0</v>
      </c>
      <c r="N29" s="79"/>
      <c r="O29" s="139"/>
      <c r="P29" s="139"/>
    </row>
    <row r="30" spans="1:16" ht="17.25" customHeight="1" thickBot="1" x14ac:dyDescent="0.3">
      <c r="A30" s="660"/>
      <c r="B30" s="195"/>
      <c r="C30" s="512"/>
      <c r="D30" s="512"/>
      <c r="E30" s="512"/>
      <c r="F30" s="512"/>
      <c r="G30" s="512"/>
      <c r="H30" s="187"/>
      <c r="I30" s="513"/>
      <c r="J30" s="513"/>
      <c r="K30" s="513"/>
      <c r="L30" s="513"/>
      <c r="M30" s="513"/>
      <c r="N30" s="79"/>
      <c r="O30" s="139"/>
      <c r="P30" s="139"/>
    </row>
    <row r="31" spans="1:16" ht="12" customHeight="1" x14ac:dyDescent="0.25">
      <c r="A31" s="660"/>
      <c r="B31" s="109"/>
      <c r="C31" s="109"/>
      <c r="D31" s="109"/>
      <c r="E31" s="109"/>
      <c r="F31" s="109"/>
      <c r="G31" s="109"/>
      <c r="H31" s="109"/>
      <c r="I31" s="173"/>
      <c r="J31" s="173"/>
      <c r="K31" s="173"/>
      <c r="L31" s="173"/>
      <c r="M31" s="173"/>
      <c r="N31" s="109"/>
      <c r="O31" s="134"/>
      <c r="P31" s="134"/>
    </row>
    <row r="32" spans="1:16" ht="69.599999999999994" customHeight="1" x14ac:dyDescent="0.25">
      <c r="A32" s="660"/>
      <c r="B32" s="627" t="s">
        <v>131</v>
      </c>
      <c r="C32" s="627"/>
      <c r="D32" s="627"/>
      <c r="E32" s="627"/>
      <c r="F32" s="627"/>
      <c r="G32" s="627"/>
      <c r="H32" s="627"/>
      <c r="I32" s="627"/>
      <c r="J32" s="627"/>
      <c r="K32" s="627"/>
      <c r="L32" s="627"/>
      <c r="M32" s="627"/>
      <c r="N32" s="109"/>
      <c r="O32" s="146"/>
      <c r="P32" s="146"/>
    </row>
    <row r="33" spans="1:16" ht="12.9" customHeight="1" x14ac:dyDescent="0.25">
      <c r="A33" s="660"/>
      <c r="B33" s="666" t="s">
        <v>128</v>
      </c>
      <c r="C33" s="666"/>
      <c r="D33" s="666"/>
      <c r="E33" s="666"/>
      <c r="F33" s="666"/>
      <c r="G33" s="666"/>
      <c r="H33" s="666"/>
      <c r="I33" s="666"/>
      <c r="J33" s="666"/>
      <c r="K33" s="666"/>
      <c r="L33" s="666"/>
      <c r="M33" s="666"/>
      <c r="N33" s="421"/>
      <c r="O33" s="425"/>
      <c r="P33" s="425"/>
    </row>
    <row r="34" spans="1:16" ht="25.5" customHeight="1" x14ac:dyDescent="0.25">
      <c r="A34" s="660"/>
      <c r="B34" s="666"/>
      <c r="C34" s="666"/>
      <c r="D34" s="666"/>
      <c r="E34" s="666"/>
      <c r="F34" s="666"/>
      <c r="G34" s="666"/>
      <c r="H34" s="666"/>
      <c r="I34" s="666"/>
      <c r="J34" s="666"/>
      <c r="K34" s="666"/>
      <c r="L34" s="666"/>
      <c r="M34" s="666"/>
      <c r="N34" s="158"/>
      <c r="O34" s="135"/>
      <c r="P34" s="135"/>
    </row>
    <row r="35" spans="1:16" ht="24.9" customHeight="1" x14ac:dyDescent="0.25">
      <c r="A35" s="493"/>
      <c r="B35" s="158"/>
      <c r="C35" s="158"/>
      <c r="D35" s="158"/>
      <c r="E35" s="158"/>
      <c r="F35" s="158"/>
      <c r="G35" s="158"/>
      <c r="H35" s="158"/>
      <c r="I35" s="158"/>
      <c r="J35" s="158"/>
      <c r="K35" s="158"/>
      <c r="L35" s="158"/>
      <c r="M35" s="158"/>
      <c r="N35" s="158"/>
      <c r="O35" s="140"/>
      <c r="P35" s="140"/>
    </row>
    <row r="36" spans="1:16" ht="24.9" customHeight="1" x14ac:dyDescent="0.25">
      <c r="A36" s="493"/>
      <c r="B36" s="638"/>
      <c r="C36" s="638"/>
      <c r="D36" s="638"/>
      <c r="E36" s="638"/>
      <c r="F36" s="638"/>
      <c r="G36" s="638"/>
      <c r="H36" s="638"/>
      <c r="I36" s="638"/>
      <c r="J36" s="638"/>
      <c r="K36" s="638"/>
      <c r="L36" s="638"/>
      <c r="M36" s="638"/>
      <c r="N36" s="638"/>
      <c r="O36" s="638"/>
      <c r="P36" s="638"/>
    </row>
    <row r="37" spans="1:16" ht="24.9" customHeight="1" x14ac:dyDescent="0.3">
      <c r="A37" s="493"/>
      <c r="B37" s="631"/>
      <c r="C37" s="631"/>
      <c r="D37" s="631"/>
      <c r="E37" s="631"/>
      <c r="F37" s="631"/>
      <c r="G37" s="631"/>
      <c r="H37" s="631"/>
      <c r="I37" s="631"/>
      <c r="J37" s="631"/>
      <c r="K37" s="631"/>
      <c r="L37" s="631"/>
      <c r="M37" s="631"/>
      <c r="N37" s="631"/>
      <c r="O37" s="631"/>
      <c r="P37" s="631"/>
    </row>
    <row r="38" spans="1:16" ht="16.5" customHeight="1" x14ac:dyDescent="0.25">
      <c r="A38" s="493"/>
      <c r="B38" s="286"/>
      <c r="C38" s="286"/>
      <c r="D38" s="286"/>
      <c r="E38" s="286"/>
      <c r="F38" s="286"/>
      <c r="G38" s="286"/>
      <c r="H38" s="286"/>
      <c r="I38" s="287"/>
      <c r="J38" s="287"/>
      <c r="K38" s="287"/>
      <c r="L38" s="287"/>
      <c r="M38" s="288"/>
      <c r="N38" s="289"/>
      <c r="O38" s="53"/>
      <c r="P38" s="53"/>
    </row>
    <row r="39" spans="1:16" ht="20.100000000000001" customHeight="1" x14ac:dyDescent="0.25">
      <c r="A39" s="493"/>
      <c r="B39" s="290"/>
      <c r="C39" s="291"/>
      <c r="D39" s="291"/>
      <c r="E39" s="291"/>
      <c r="F39" s="291"/>
      <c r="G39" s="291"/>
      <c r="H39" s="291"/>
      <c r="I39" s="292"/>
      <c r="J39" s="292"/>
      <c r="K39" s="292"/>
      <c r="L39" s="292"/>
      <c r="M39" s="288"/>
      <c r="N39" s="79"/>
      <c r="O39" s="18"/>
      <c r="P39" s="18"/>
    </row>
    <row r="40" spans="1:16" s="4" customFormat="1" ht="12" customHeight="1" x14ac:dyDescent="0.25">
      <c r="A40" s="493"/>
      <c r="B40" s="294"/>
      <c r="C40" s="110"/>
      <c r="D40" s="110"/>
      <c r="E40" s="110"/>
      <c r="F40" s="110"/>
      <c r="G40" s="110"/>
      <c r="H40" s="110"/>
      <c r="I40" s="149"/>
      <c r="J40" s="149"/>
      <c r="K40" s="149"/>
      <c r="L40" s="149"/>
      <c r="M40" s="149"/>
      <c r="N40" s="295"/>
      <c r="O40" s="34"/>
      <c r="P40" s="34"/>
    </row>
    <row r="41" spans="1:16" ht="3.75" customHeight="1" x14ac:dyDescent="0.25">
      <c r="A41" s="493"/>
      <c r="O41" s="2"/>
      <c r="P41" s="2"/>
    </row>
    <row r="42" spans="1:16" ht="15" customHeight="1" x14ac:dyDescent="0.25">
      <c r="A42" s="493"/>
      <c r="B42" s="89"/>
      <c r="C42" s="279"/>
      <c r="D42" s="279"/>
      <c r="E42" s="279"/>
      <c r="F42" s="279"/>
      <c r="G42" s="279"/>
      <c r="H42" s="279"/>
      <c r="I42" s="266"/>
      <c r="J42" s="266"/>
      <c r="K42" s="266"/>
      <c r="L42" s="266"/>
      <c r="M42" s="266"/>
      <c r="N42" s="281"/>
      <c r="O42" s="2"/>
      <c r="P42" s="2"/>
    </row>
    <row r="43" spans="1:16" ht="10.5" customHeight="1" x14ac:dyDescent="0.25">
      <c r="A43" s="493"/>
      <c r="B43" s="94"/>
      <c r="C43" s="279"/>
      <c r="D43" s="279"/>
      <c r="E43" s="279"/>
      <c r="F43" s="279"/>
      <c r="G43" s="279"/>
      <c r="H43" s="279"/>
      <c r="I43" s="266"/>
      <c r="J43" s="266"/>
      <c r="K43" s="266"/>
      <c r="L43" s="266"/>
      <c r="M43" s="266"/>
      <c r="N43" s="281"/>
      <c r="O43" s="2"/>
      <c r="P43" s="2"/>
    </row>
    <row r="44" spans="1:16" ht="12" customHeight="1" x14ac:dyDescent="0.25">
      <c r="A44" s="493"/>
      <c r="B44" s="280"/>
      <c r="C44" s="96"/>
      <c r="D44" s="96"/>
      <c r="E44" s="96"/>
      <c r="F44" s="96"/>
      <c r="G44" s="96"/>
      <c r="H44" s="96"/>
      <c r="I44" s="97"/>
      <c r="J44" s="97"/>
      <c r="K44" s="97"/>
      <c r="L44" s="97"/>
      <c r="M44" s="97"/>
      <c r="N44" s="296"/>
      <c r="O44" s="12"/>
      <c r="P44" s="12"/>
    </row>
    <row r="45" spans="1:16" ht="12" customHeight="1" x14ac:dyDescent="0.25">
      <c r="A45" s="493"/>
      <c r="B45" s="100"/>
      <c r="C45" s="101"/>
      <c r="D45" s="101"/>
      <c r="E45" s="101"/>
      <c r="F45" s="101"/>
      <c r="G45" s="101"/>
      <c r="H45" s="101"/>
      <c r="I45" s="102"/>
      <c r="J45" s="102"/>
      <c r="K45" s="102"/>
      <c r="L45" s="102"/>
      <c r="M45" s="102"/>
      <c r="N45" s="297"/>
      <c r="O45" s="12"/>
      <c r="P45" s="12"/>
    </row>
    <row r="46" spans="1:16" ht="11.25" customHeight="1" x14ac:dyDescent="0.25">
      <c r="A46" s="493"/>
      <c r="B46" s="100"/>
      <c r="C46" s="257"/>
      <c r="D46" s="257"/>
      <c r="E46" s="257"/>
      <c r="F46" s="257"/>
      <c r="G46" s="257"/>
      <c r="H46" s="257"/>
      <c r="I46" s="266"/>
      <c r="J46" s="266"/>
      <c r="K46" s="266"/>
      <c r="L46" s="266"/>
      <c r="M46" s="266"/>
      <c r="N46" s="281"/>
      <c r="O46" s="13"/>
      <c r="P46" s="13"/>
    </row>
    <row r="47" spans="1:16" ht="11.25" customHeight="1" x14ac:dyDescent="0.25">
      <c r="A47" s="362"/>
      <c r="B47" s="204"/>
      <c r="C47" s="205"/>
      <c r="D47" s="205"/>
      <c r="E47" s="205"/>
      <c r="F47" s="205"/>
      <c r="G47" s="205"/>
      <c r="H47" s="205"/>
      <c r="I47" s="206"/>
      <c r="J47" s="206"/>
      <c r="K47" s="206"/>
      <c r="L47" s="206"/>
      <c r="M47" s="206"/>
      <c r="N47" s="514"/>
      <c r="O47" s="13"/>
      <c r="P47" s="13"/>
    </row>
    <row r="48" spans="1:16" x14ac:dyDescent="0.25">
      <c r="B48" s="70"/>
      <c r="C48" s="70"/>
      <c r="D48" s="70"/>
      <c r="E48" s="70"/>
      <c r="F48" s="70"/>
      <c r="G48" s="70"/>
      <c r="H48" s="70"/>
      <c r="O48" s="1"/>
      <c r="P48" s="1"/>
    </row>
    <row r="49" spans="2:16" x14ac:dyDescent="0.25">
      <c r="B49" s="70"/>
      <c r="C49" s="70"/>
      <c r="D49" s="70"/>
      <c r="E49" s="70"/>
      <c r="F49" s="70"/>
      <c r="G49" s="70"/>
      <c r="H49" s="70"/>
      <c r="O49" s="1"/>
      <c r="P49" s="1"/>
    </row>
    <row r="50" spans="2:16" x14ac:dyDescent="0.25">
      <c r="B50" s="70"/>
      <c r="C50" s="70"/>
      <c r="D50" s="70"/>
      <c r="E50" s="70"/>
      <c r="F50" s="70"/>
      <c r="G50" s="70"/>
      <c r="H50" s="70"/>
      <c r="N50" s="515"/>
      <c r="O50" s="1"/>
      <c r="P50" s="1"/>
    </row>
    <row r="51" spans="2:16" ht="13.8" x14ac:dyDescent="0.25">
      <c r="B51" s="70"/>
      <c r="C51" s="205"/>
      <c r="D51" s="205"/>
      <c r="E51" s="205"/>
      <c r="F51" s="205"/>
      <c r="G51" s="205"/>
      <c r="H51" s="205"/>
      <c r="I51" s="206"/>
      <c r="J51" s="206"/>
      <c r="K51" s="206"/>
      <c r="L51" s="206"/>
      <c r="M51" s="206"/>
      <c r="O51" s="2"/>
      <c r="P51" s="2"/>
    </row>
  </sheetData>
  <mergeCells count="12">
    <mergeCell ref="B36:P36"/>
    <mergeCell ref="B37:P37"/>
    <mergeCell ref="A2:A34"/>
    <mergeCell ref="B2:M2"/>
    <mergeCell ref="B3:M3"/>
    <mergeCell ref="C5:M5"/>
    <mergeCell ref="C6:G6"/>
    <mergeCell ref="I6:M6"/>
    <mergeCell ref="C7:G7"/>
    <mergeCell ref="I7:M7"/>
    <mergeCell ref="B32:M32"/>
    <mergeCell ref="B33:M34"/>
  </mergeCells>
  <pageMargins left="0.39370078740157483" right="0.39370078740157483" top="0.39370078740157483" bottom="0.39370078740157483" header="0.31496062992125984" footer="0.31496062992125984"/>
  <pageSetup paperSize="9" scale="8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A1:S51"/>
  <sheetViews>
    <sheetView view="pageBreakPreview" topLeftCell="B1" zoomScale="80" zoomScaleNormal="90" zoomScaleSheetLayoutView="80" workbookViewId="0">
      <selection activeCell="B3" sqref="B3:M3"/>
    </sheetView>
  </sheetViews>
  <sheetFormatPr defaultColWidth="20.6640625" defaultRowHeight="13.2" x14ac:dyDescent="0.25"/>
  <cols>
    <col min="1" max="1" width="2.6640625" style="10" customWidth="1"/>
    <col min="2" max="2" width="31.6640625" style="202" customWidth="1"/>
    <col min="3" max="7" width="13.33203125" style="202" customWidth="1"/>
    <col min="8" max="8" width="8.6640625" style="202" customWidth="1"/>
    <col min="9" max="13" width="13.33203125" style="71" customWidth="1"/>
    <col min="14" max="14" width="15.6640625" style="237" customWidth="1"/>
    <col min="15" max="15" width="15.6640625" style="8" customWidth="1"/>
    <col min="16" max="16" width="5.6640625" style="8" customWidth="1"/>
    <col min="17" max="16384" width="20.6640625" style="1"/>
  </cols>
  <sheetData>
    <row r="1" spans="1:19" ht="15" customHeight="1" x14ac:dyDescent="0.25">
      <c r="O1" s="135"/>
      <c r="P1" s="135"/>
    </row>
    <row r="2" spans="1:19" ht="15" customHeight="1" x14ac:dyDescent="0.25">
      <c r="A2" s="660"/>
      <c r="B2" s="613" t="s">
        <v>169</v>
      </c>
      <c r="C2" s="613"/>
      <c r="D2" s="613"/>
      <c r="E2" s="613"/>
      <c r="F2" s="613"/>
      <c r="G2" s="613"/>
      <c r="H2" s="613"/>
      <c r="I2" s="613"/>
      <c r="J2" s="613"/>
      <c r="K2" s="613"/>
      <c r="L2" s="613"/>
      <c r="M2" s="613"/>
      <c r="N2" s="165"/>
      <c r="O2" s="128"/>
      <c r="P2" s="128"/>
    </row>
    <row r="3" spans="1:19" ht="15" customHeight="1" x14ac:dyDescent="0.25">
      <c r="A3" s="660"/>
      <c r="B3" s="618" t="s">
        <v>235</v>
      </c>
      <c r="C3" s="618"/>
      <c r="D3" s="618"/>
      <c r="E3" s="618"/>
      <c r="F3" s="618"/>
      <c r="G3" s="618"/>
      <c r="H3" s="618"/>
      <c r="I3" s="618"/>
      <c r="J3" s="618"/>
      <c r="K3" s="618"/>
      <c r="L3" s="618"/>
      <c r="M3" s="618"/>
      <c r="N3" s="165"/>
      <c r="O3" s="128"/>
      <c r="P3" s="128"/>
    </row>
    <row r="4" spans="1:19" ht="12" customHeight="1" thickBot="1" x14ac:dyDescent="0.3">
      <c r="A4" s="660"/>
      <c r="B4" s="418"/>
      <c r="C4" s="418"/>
      <c r="D4" s="418"/>
      <c r="E4" s="418"/>
      <c r="F4" s="418"/>
      <c r="G4" s="418"/>
      <c r="H4" s="418"/>
      <c r="I4" s="418"/>
      <c r="J4" s="418"/>
      <c r="K4" s="418"/>
      <c r="L4" s="418"/>
      <c r="M4" s="418"/>
      <c r="N4" s="165"/>
      <c r="O4" s="128"/>
      <c r="P4" s="128"/>
    </row>
    <row r="5" spans="1:19" ht="25.2" customHeight="1" x14ac:dyDescent="0.25">
      <c r="A5" s="660"/>
      <c r="B5" s="273"/>
      <c r="C5" s="644">
        <v>2022</v>
      </c>
      <c r="D5" s="644"/>
      <c r="E5" s="644"/>
      <c r="F5" s="644"/>
      <c r="G5" s="644"/>
      <c r="H5" s="644"/>
      <c r="I5" s="644"/>
      <c r="J5" s="644"/>
      <c r="K5" s="644"/>
      <c r="L5" s="644"/>
      <c r="M5" s="644"/>
      <c r="N5" s="168"/>
      <c r="O5" s="130"/>
      <c r="P5" s="129"/>
      <c r="Q5" s="38"/>
      <c r="R5" s="37"/>
      <c r="S5" s="37"/>
    </row>
    <row r="6" spans="1:19" ht="18" customHeight="1" x14ac:dyDescent="0.25">
      <c r="A6" s="660"/>
      <c r="B6" s="246" t="s">
        <v>29</v>
      </c>
      <c r="C6" s="658" t="s">
        <v>129</v>
      </c>
      <c r="D6" s="658"/>
      <c r="E6" s="658"/>
      <c r="F6" s="658"/>
      <c r="G6" s="658"/>
      <c r="H6" s="170"/>
      <c r="I6" s="663" t="s">
        <v>30</v>
      </c>
      <c r="J6" s="663"/>
      <c r="K6" s="663"/>
      <c r="L6" s="663"/>
      <c r="M6" s="663"/>
      <c r="N6" s="168"/>
      <c r="O6" s="130"/>
      <c r="P6" s="129"/>
      <c r="Q6" s="38"/>
      <c r="R6" s="37"/>
      <c r="S6" s="37"/>
    </row>
    <row r="7" spans="1:19" ht="18" customHeight="1" x14ac:dyDescent="0.25">
      <c r="A7" s="660"/>
      <c r="B7" s="247" t="s">
        <v>27</v>
      </c>
      <c r="C7" s="662" t="s">
        <v>130</v>
      </c>
      <c r="D7" s="662"/>
      <c r="E7" s="662"/>
      <c r="F7" s="662"/>
      <c r="G7" s="662"/>
      <c r="H7" s="170"/>
      <c r="I7" s="665" t="s">
        <v>31</v>
      </c>
      <c r="J7" s="665"/>
      <c r="K7" s="665"/>
      <c r="L7" s="665"/>
      <c r="M7" s="665"/>
      <c r="N7" s="168"/>
      <c r="O7" s="130"/>
      <c r="P7" s="129"/>
      <c r="Q7" s="38"/>
      <c r="R7" s="37"/>
      <c r="S7" s="37"/>
    </row>
    <row r="8" spans="1:19" s="5" customFormat="1" ht="18" customHeight="1" x14ac:dyDescent="0.25">
      <c r="A8" s="660"/>
      <c r="B8" s="247"/>
      <c r="C8" s="411" t="s">
        <v>17</v>
      </c>
      <c r="D8" s="171" t="s">
        <v>19</v>
      </c>
      <c r="E8" s="171" t="s">
        <v>20</v>
      </c>
      <c r="F8" s="171" t="s">
        <v>22</v>
      </c>
      <c r="G8" s="172" t="s">
        <v>24</v>
      </c>
      <c r="H8" s="172"/>
      <c r="I8" s="411" t="s">
        <v>17</v>
      </c>
      <c r="J8" s="171" t="s">
        <v>19</v>
      </c>
      <c r="K8" s="171" t="s">
        <v>20</v>
      </c>
      <c r="L8" s="171" t="s">
        <v>22</v>
      </c>
      <c r="M8" s="172" t="s">
        <v>24</v>
      </c>
      <c r="N8" s="168"/>
      <c r="O8" s="130"/>
      <c r="P8" s="131"/>
      <c r="Q8" s="37"/>
      <c r="R8" s="37"/>
      <c r="S8" s="37"/>
    </row>
    <row r="9" spans="1:19" s="5" customFormat="1" ht="18" customHeight="1" thickBot="1" x14ac:dyDescent="0.3">
      <c r="A9" s="660"/>
      <c r="B9" s="248"/>
      <c r="C9" s="174" t="s">
        <v>18</v>
      </c>
      <c r="D9" s="175"/>
      <c r="E9" s="431" t="s">
        <v>21</v>
      </c>
      <c r="F9" s="431" t="s">
        <v>23</v>
      </c>
      <c r="G9" s="176" t="s">
        <v>25</v>
      </c>
      <c r="H9" s="176"/>
      <c r="I9" s="174" t="s">
        <v>18</v>
      </c>
      <c r="J9" s="177"/>
      <c r="K9" s="431" t="s">
        <v>21</v>
      </c>
      <c r="L9" s="431" t="s">
        <v>23</v>
      </c>
      <c r="M9" s="176" t="s">
        <v>25</v>
      </c>
      <c r="N9" s="178"/>
      <c r="O9" s="130"/>
      <c r="P9" s="131"/>
      <c r="Q9" s="37"/>
      <c r="R9" s="37"/>
      <c r="S9" s="37"/>
    </row>
    <row r="10" spans="1:19" s="5" customFormat="1" ht="15" customHeight="1" x14ac:dyDescent="0.25">
      <c r="A10" s="660"/>
      <c r="B10" s="197"/>
      <c r="C10" s="426"/>
      <c r="D10" s="426"/>
      <c r="E10" s="426"/>
      <c r="F10" s="426"/>
      <c r="G10" s="426"/>
      <c r="H10" s="426"/>
      <c r="I10" s="172"/>
      <c r="J10" s="172"/>
      <c r="K10" s="172"/>
      <c r="L10" s="172"/>
      <c r="M10" s="172"/>
      <c r="N10" s="426"/>
      <c r="O10" s="132"/>
      <c r="P10" s="132"/>
    </row>
    <row r="11" spans="1:19" s="33" customFormat="1" ht="20.100000000000001" customHeight="1" x14ac:dyDescent="0.25">
      <c r="A11" s="660"/>
      <c r="B11" s="182" t="s">
        <v>0</v>
      </c>
      <c r="C11" s="183">
        <v>20285</v>
      </c>
      <c r="D11" s="183">
        <v>18081</v>
      </c>
      <c r="E11" s="184">
        <v>360</v>
      </c>
      <c r="F11" s="184">
        <v>233</v>
      </c>
      <c r="G11" s="183">
        <v>1611</v>
      </c>
      <c r="H11" s="185"/>
      <c r="I11" s="184">
        <v>310</v>
      </c>
      <c r="J11" s="184">
        <v>262</v>
      </c>
      <c r="K11" s="184">
        <v>15</v>
      </c>
      <c r="L11" s="184">
        <v>10</v>
      </c>
      <c r="M11" s="184">
        <v>23</v>
      </c>
      <c r="N11" s="276"/>
      <c r="O11" s="137"/>
      <c r="P11" s="137"/>
    </row>
    <row r="12" spans="1:19" s="33" customFormat="1" ht="15" customHeight="1" x14ac:dyDescent="0.25">
      <c r="A12" s="660"/>
      <c r="B12" s="199"/>
      <c r="C12" s="200"/>
      <c r="D12" s="200"/>
      <c r="E12" s="201"/>
      <c r="F12" s="201"/>
      <c r="G12" s="200"/>
      <c r="H12" s="430"/>
      <c r="I12" s="201"/>
      <c r="J12" s="201"/>
      <c r="K12" s="201"/>
      <c r="L12" s="201"/>
      <c r="M12" s="201"/>
      <c r="N12" s="276"/>
      <c r="O12" s="137"/>
      <c r="P12" s="137"/>
    </row>
    <row r="13" spans="1:19" s="33" customFormat="1" ht="15" customHeight="1" x14ac:dyDescent="0.25">
      <c r="A13" s="660"/>
      <c r="B13" s="182"/>
      <c r="C13" s="183"/>
      <c r="D13" s="183"/>
      <c r="E13" s="184"/>
      <c r="F13" s="184"/>
      <c r="G13" s="183"/>
      <c r="H13" s="185"/>
      <c r="I13" s="184"/>
      <c r="J13" s="184"/>
      <c r="K13" s="184"/>
      <c r="L13" s="184"/>
      <c r="M13" s="184"/>
      <c r="N13" s="276"/>
      <c r="O13" s="137"/>
      <c r="P13" s="137"/>
    </row>
    <row r="14" spans="1:19" s="33" customFormat="1" ht="20.100000000000001" customHeight="1" x14ac:dyDescent="0.25">
      <c r="A14" s="660"/>
      <c r="B14" s="188" t="s">
        <v>1</v>
      </c>
      <c r="C14" s="192">
        <v>1726</v>
      </c>
      <c r="D14" s="192">
        <v>1662</v>
      </c>
      <c r="E14" s="189">
        <v>8</v>
      </c>
      <c r="F14" s="189">
        <v>13</v>
      </c>
      <c r="G14" s="189">
        <v>43</v>
      </c>
      <c r="H14" s="185"/>
      <c r="I14" s="189">
        <v>31</v>
      </c>
      <c r="J14" s="189">
        <v>26</v>
      </c>
      <c r="K14" s="189">
        <v>0</v>
      </c>
      <c r="L14" s="189">
        <v>1</v>
      </c>
      <c r="M14" s="189">
        <v>4</v>
      </c>
      <c r="N14" s="276"/>
      <c r="O14" s="137"/>
      <c r="P14" s="137"/>
    </row>
    <row r="15" spans="1:19" s="33" customFormat="1" ht="20.100000000000001" customHeight="1" x14ac:dyDescent="0.25">
      <c r="A15" s="660"/>
      <c r="B15" s="188" t="s">
        <v>2</v>
      </c>
      <c r="C15" s="192">
        <v>1553</v>
      </c>
      <c r="D15" s="192">
        <v>1502</v>
      </c>
      <c r="E15" s="189">
        <v>4</v>
      </c>
      <c r="F15" s="189">
        <v>26</v>
      </c>
      <c r="G15" s="189">
        <v>21</v>
      </c>
      <c r="H15" s="185"/>
      <c r="I15" s="189">
        <v>10</v>
      </c>
      <c r="J15" s="189">
        <v>8</v>
      </c>
      <c r="K15" s="189">
        <v>0</v>
      </c>
      <c r="L15" s="189">
        <v>0</v>
      </c>
      <c r="M15" s="189">
        <v>2</v>
      </c>
      <c r="N15" s="66"/>
      <c r="O15" s="133"/>
      <c r="P15" s="133"/>
    </row>
    <row r="16" spans="1:19" s="33" customFormat="1" ht="20.100000000000001" customHeight="1" x14ac:dyDescent="0.25">
      <c r="A16" s="660"/>
      <c r="B16" s="188" t="s">
        <v>3</v>
      </c>
      <c r="C16" s="192">
        <v>1565</v>
      </c>
      <c r="D16" s="192">
        <v>1560</v>
      </c>
      <c r="E16" s="189">
        <v>4</v>
      </c>
      <c r="F16" s="189">
        <v>1</v>
      </c>
      <c r="G16" s="189">
        <v>0</v>
      </c>
      <c r="H16" s="190"/>
      <c r="I16" s="189">
        <v>9</v>
      </c>
      <c r="J16" s="189">
        <v>9</v>
      </c>
      <c r="K16" s="189">
        <v>0</v>
      </c>
      <c r="L16" s="189">
        <v>0</v>
      </c>
      <c r="M16" s="189">
        <v>0</v>
      </c>
      <c r="N16" s="277"/>
      <c r="O16" s="138"/>
      <c r="P16" s="138"/>
    </row>
    <row r="17" spans="1:16" s="33" customFormat="1" ht="20.100000000000001" customHeight="1" x14ac:dyDescent="0.25">
      <c r="A17" s="660"/>
      <c r="B17" s="188" t="s">
        <v>4</v>
      </c>
      <c r="C17" s="189">
        <v>644</v>
      </c>
      <c r="D17" s="189">
        <v>626</v>
      </c>
      <c r="E17" s="189">
        <v>3</v>
      </c>
      <c r="F17" s="189">
        <v>6</v>
      </c>
      <c r="G17" s="189">
        <v>9</v>
      </c>
      <c r="H17" s="185"/>
      <c r="I17" s="189">
        <v>4</v>
      </c>
      <c r="J17" s="189">
        <v>4</v>
      </c>
      <c r="K17" s="189">
        <v>0</v>
      </c>
      <c r="L17" s="189">
        <v>0</v>
      </c>
      <c r="M17" s="189">
        <v>0</v>
      </c>
      <c r="N17" s="277"/>
      <c r="O17" s="138"/>
      <c r="P17" s="138"/>
    </row>
    <row r="18" spans="1:16" s="33" customFormat="1" ht="20.100000000000001" customHeight="1" x14ac:dyDescent="0.25">
      <c r="A18" s="660"/>
      <c r="B18" s="188" t="s">
        <v>5</v>
      </c>
      <c r="C18" s="189">
        <v>803</v>
      </c>
      <c r="D18" s="189">
        <v>769</v>
      </c>
      <c r="E18" s="189">
        <v>3</v>
      </c>
      <c r="F18" s="189">
        <v>16</v>
      </c>
      <c r="G18" s="189">
        <v>15</v>
      </c>
      <c r="H18" s="185"/>
      <c r="I18" s="189">
        <v>6</v>
      </c>
      <c r="J18" s="189">
        <v>6</v>
      </c>
      <c r="K18" s="189">
        <v>0</v>
      </c>
      <c r="L18" s="189">
        <v>0</v>
      </c>
      <c r="M18" s="189">
        <v>0</v>
      </c>
      <c r="N18" s="277"/>
      <c r="O18" s="138"/>
      <c r="P18" s="138"/>
    </row>
    <row r="19" spans="1:16" s="33" customFormat="1" ht="20.100000000000001" customHeight="1" x14ac:dyDescent="0.25">
      <c r="A19" s="660"/>
      <c r="B19" s="188" t="s">
        <v>6</v>
      </c>
      <c r="C19" s="192">
        <v>1470</v>
      </c>
      <c r="D19" s="192">
        <v>1442</v>
      </c>
      <c r="E19" s="189">
        <v>13</v>
      </c>
      <c r="F19" s="189">
        <v>7</v>
      </c>
      <c r="G19" s="189">
        <v>8</v>
      </c>
      <c r="H19" s="185"/>
      <c r="I19" s="189">
        <v>9</v>
      </c>
      <c r="J19" s="189">
        <v>9</v>
      </c>
      <c r="K19" s="189">
        <v>0</v>
      </c>
      <c r="L19" s="189">
        <v>0</v>
      </c>
      <c r="M19" s="189">
        <v>0</v>
      </c>
      <c r="N19" s="277"/>
      <c r="O19" s="138"/>
      <c r="P19" s="138"/>
    </row>
    <row r="20" spans="1:16" s="33" customFormat="1" ht="20.100000000000001" customHeight="1" x14ac:dyDescent="0.25">
      <c r="A20" s="660"/>
      <c r="B20" s="188" t="s">
        <v>7</v>
      </c>
      <c r="C20" s="189">
        <v>850</v>
      </c>
      <c r="D20" s="189">
        <v>797</v>
      </c>
      <c r="E20" s="189">
        <v>4</v>
      </c>
      <c r="F20" s="189">
        <v>18</v>
      </c>
      <c r="G20" s="189">
        <v>31</v>
      </c>
      <c r="H20" s="185"/>
      <c r="I20" s="189">
        <v>35</v>
      </c>
      <c r="J20" s="189">
        <v>27</v>
      </c>
      <c r="K20" s="189">
        <v>1</v>
      </c>
      <c r="L20" s="189">
        <v>3</v>
      </c>
      <c r="M20" s="189">
        <v>4</v>
      </c>
      <c r="N20" s="277"/>
      <c r="O20" s="138"/>
      <c r="P20" s="138"/>
    </row>
    <row r="21" spans="1:16" s="33" customFormat="1" ht="20.100000000000001" customHeight="1" x14ac:dyDescent="0.25">
      <c r="A21" s="660"/>
      <c r="B21" s="188" t="s">
        <v>8</v>
      </c>
      <c r="C21" s="192">
        <v>1800</v>
      </c>
      <c r="D21" s="192">
        <v>1700</v>
      </c>
      <c r="E21" s="189">
        <v>9</v>
      </c>
      <c r="F21" s="189">
        <v>33</v>
      </c>
      <c r="G21" s="189">
        <v>58</v>
      </c>
      <c r="H21" s="185"/>
      <c r="I21" s="189">
        <v>4</v>
      </c>
      <c r="J21" s="189">
        <v>4</v>
      </c>
      <c r="K21" s="189">
        <v>0</v>
      </c>
      <c r="L21" s="189">
        <v>0</v>
      </c>
      <c r="M21" s="189">
        <v>0</v>
      </c>
      <c r="N21" s="66"/>
      <c r="O21" s="133"/>
      <c r="P21" s="133"/>
    </row>
    <row r="22" spans="1:16" s="33" customFormat="1" ht="20.100000000000001" customHeight="1" x14ac:dyDescent="0.25">
      <c r="A22" s="660"/>
      <c r="B22" s="188" t="s">
        <v>9</v>
      </c>
      <c r="C22" s="189">
        <v>306</v>
      </c>
      <c r="D22" s="189">
        <v>302</v>
      </c>
      <c r="E22" s="189">
        <v>3</v>
      </c>
      <c r="F22" s="189">
        <v>0</v>
      </c>
      <c r="G22" s="189">
        <v>1</v>
      </c>
      <c r="H22" s="185"/>
      <c r="I22" s="189">
        <v>1</v>
      </c>
      <c r="J22" s="189">
        <v>1</v>
      </c>
      <c r="K22" s="189">
        <v>0</v>
      </c>
      <c r="L22" s="189">
        <v>0</v>
      </c>
      <c r="M22" s="189">
        <v>0</v>
      </c>
      <c r="N22" s="277"/>
      <c r="O22" s="138"/>
      <c r="P22" s="138"/>
    </row>
    <row r="23" spans="1:16" s="33" customFormat="1" ht="20.100000000000001" customHeight="1" x14ac:dyDescent="0.25">
      <c r="A23" s="660"/>
      <c r="B23" s="188" t="s">
        <v>10</v>
      </c>
      <c r="C23" s="192">
        <v>2251</v>
      </c>
      <c r="D23" s="192">
        <v>2166</v>
      </c>
      <c r="E23" s="189">
        <v>16</v>
      </c>
      <c r="F23" s="189">
        <v>26</v>
      </c>
      <c r="G23" s="189">
        <v>43</v>
      </c>
      <c r="H23" s="185"/>
      <c r="I23" s="189">
        <v>32</v>
      </c>
      <c r="J23" s="189">
        <v>28</v>
      </c>
      <c r="K23" s="189">
        <v>2</v>
      </c>
      <c r="L23" s="189">
        <v>0</v>
      </c>
      <c r="M23" s="189">
        <v>2</v>
      </c>
      <c r="N23" s="277"/>
      <c r="O23" s="138"/>
      <c r="P23" s="138"/>
    </row>
    <row r="24" spans="1:16" s="33" customFormat="1" ht="20.100000000000001" customHeight="1" x14ac:dyDescent="0.25">
      <c r="A24" s="660"/>
      <c r="B24" s="188" t="s">
        <v>11</v>
      </c>
      <c r="C24" s="192">
        <v>1423</v>
      </c>
      <c r="D24" s="192">
        <v>1412</v>
      </c>
      <c r="E24" s="189">
        <v>8</v>
      </c>
      <c r="F24" s="189">
        <v>0</v>
      </c>
      <c r="G24" s="189">
        <v>3</v>
      </c>
      <c r="H24" s="185"/>
      <c r="I24" s="189">
        <v>3</v>
      </c>
      <c r="J24" s="189">
        <v>3</v>
      </c>
      <c r="K24" s="189">
        <v>0</v>
      </c>
      <c r="L24" s="189">
        <v>0</v>
      </c>
      <c r="M24" s="189">
        <v>0</v>
      </c>
      <c r="N24" s="277"/>
      <c r="O24" s="138"/>
      <c r="P24" s="138"/>
    </row>
    <row r="25" spans="1:16" s="33" customFormat="1" ht="20.100000000000001" customHeight="1" x14ac:dyDescent="0.25">
      <c r="A25" s="660"/>
      <c r="B25" s="188" t="s">
        <v>12</v>
      </c>
      <c r="C25" s="192">
        <v>3209</v>
      </c>
      <c r="D25" s="192">
        <v>2205</v>
      </c>
      <c r="E25" s="189">
        <v>87</v>
      </c>
      <c r="F25" s="189">
        <v>25</v>
      </c>
      <c r="G25" s="189">
        <v>892</v>
      </c>
      <c r="H25" s="185"/>
      <c r="I25" s="189">
        <v>18</v>
      </c>
      <c r="J25" s="189">
        <v>9</v>
      </c>
      <c r="K25" s="189">
        <v>5</v>
      </c>
      <c r="L25" s="189">
        <v>1</v>
      </c>
      <c r="M25" s="189">
        <v>3</v>
      </c>
      <c r="N25" s="66"/>
      <c r="O25" s="133"/>
      <c r="P25" s="133"/>
    </row>
    <row r="26" spans="1:16" ht="20.100000000000001" customHeight="1" x14ac:dyDescent="0.25">
      <c r="A26" s="660"/>
      <c r="B26" s="188" t="s">
        <v>13</v>
      </c>
      <c r="C26" s="192">
        <v>1922</v>
      </c>
      <c r="D26" s="192">
        <v>1205</v>
      </c>
      <c r="E26" s="189">
        <v>191</v>
      </c>
      <c r="F26" s="189">
        <v>59</v>
      </c>
      <c r="G26" s="189">
        <v>467</v>
      </c>
      <c r="H26" s="185"/>
      <c r="I26" s="189">
        <v>33</v>
      </c>
      <c r="J26" s="189">
        <v>17</v>
      </c>
      <c r="K26" s="189">
        <v>7</v>
      </c>
      <c r="L26" s="189">
        <v>5</v>
      </c>
      <c r="M26" s="189">
        <v>4</v>
      </c>
      <c r="N26" s="79"/>
      <c r="O26" s="139"/>
      <c r="P26" s="139"/>
    </row>
    <row r="27" spans="1:16" ht="20.100000000000001" customHeight="1" x14ac:dyDescent="0.25">
      <c r="A27" s="660"/>
      <c r="B27" s="188" t="s">
        <v>14</v>
      </c>
      <c r="C27" s="189">
        <v>502</v>
      </c>
      <c r="D27" s="189">
        <v>486</v>
      </c>
      <c r="E27" s="189">
        <v>5</v>
      </c>
      <c r="F27" s="189">
        <v>0</v>
      </c>
      <c r="G27" s="189">
        <v>11</v>
      </c>
      <c r="H27" s="185"/>
      <c r="I27" s="189">
        <v>70</v>
      </c>
      <c r="J27" s="189">
        <v>66</v>
      </c>
      <c r="K27" s="189">
        <v>0</v>
      </c>
      <c r="L27" s="189">
        <v>0</v>
      </c>
      <c r="M27" s="189">
        <v>4</v>
      </c>
      <c r="N27" s="79"/>
      <c r="O27" s="139"/>
      <c r="P27" s="139"/>
    </row>
    <row r="28" spans="1:16" ht="20.100000000000001" customHeight="1" x14ac:dyDescent="0.25">
      <c r="A28" s="660"/>
      <c r="B28" s="188" t="s">
        <v>15</v>
      </c>
      <c r="C28" s="189">
        <v>97</v>
      </c>
      <c r="D28" s="189">
        <v>89</v>
      </c>
      <c r="E28" s="189">
        <v>2</v>
      </c>
      <c r="F28" s="189">
        <v>1</v>
      </c>
      <c r="G28" s="189">
        <v>5</v>
      </c>
      <c r="H28" s="185"/>
      <c r="I28" s="189">
        <v>0</v>
      </c>
      <c r="J28" s="189">
        <v>0</v>
      </c>
      <c r="K28" s="189">
        <v>0</v>
      </c>
      <c r="L28" s="189">
        <v>0</v>
      </c>
      <c r="M28" s="189">
        <v>0</v>
      </c>
      <c r="N28" s="79"/>
      <c r="O28" s="139"/>
      <c r="P28" s="139"/>
    </row>
    <row r="29" spans="1:16" ht="20.100000000000001" customHeight="1" x14ac:dyDescent="0.25">
      <c r="A29" s="660"/>
      <c r="B29" s="193" t="s">
        <v>16</v>
      </c>
      <c r="C29" s="194">
        <v>164</v>
      </c>
      <c r="D29" s="194">
        <v>158</v>
      </c>
      <c r="E29" s="194">
        <v>0</v>
      </c>
      <c r="F29" s="194">
        <v>2</v>
      </c>
      <c r="G29" s="194">
        <v>4</v>
      </c>
      <c r="H29" s="185"/>
      <c r="I29" s="194">
        <v>45</v>
      </c>
      <c r="J29" s="194">
        <v>45</v>
      </c>
      <c r="K29" s="194">
        <v>0</v>
      </c>
      <c r="L29" s="194">
        <v>0</v>
      </c>
      <c r="M29" s="194">
        <v>0</v>
      </c>
      <c r="N29" s="79"/>
      <c r="O29" s="139"/>
      <c r="P29" s="139"/>
    </row>
    <row r="30" spans="1:16" ht="17.25" customHeight="1" thickBot="1" x14ac:dyDescent="0.3">
      <c r="A30" s="660"/>
      <c r="B30" s="195"/>
      <c r="C30" s="512"/>
      <c r="D30" s="512"/>
      <c r="E30" s="512"/>
      <c r="F30" s="512"/>
      <c r="G30" s="512"/>
      <c r="H30" s="187"/>
      <c r="I30" s="513"/>
      <c r="J30" s="513"/>
      <c r="K30" s="513"/>
      <c r="L30" s="513"/>
      <c r="M30" s="513"/>
      <c r="N30" s="79"/>
      <c r="O30" s="139"/>
      <c r="P30" s="139"/>
    </row>
    <row r="31" spans="1:16" ht="12" customHeight="1" x14ac:dyDescent="0.25">
      <c r="A31" s="660"/>
      <c r="B31" s="109"/>
      <c r="C31" s="109"/>
      <c r="D31" s="109"/>
      <c r="E31" s="109"/>
      <c r="F31" s="109"/>
      <c r="G31" s="109"/>
      <c r="H31" s="109"/>
      <c r="I31" s="173"/>
      <c r="J31" s="173"/>
      <c r="K31" s="173"/>
      <c r="L31" s="173"/>
      <c r="M31" s="173"/>
      <c r="N31" s="109"/>
      <c r="O31" s="134"/>
      <c r="P31" s="134"/>
    </row>
    <row r="32" spans="1:16" ht="69.599999999999994" customHeight="1" x14ac:dyDescent="0.25">
      <c r="A32" s="660"/>
      <c r="B32" s="627" t="s">
        <v>131</v>
      </c>
      <c r="C32" s="627"/>
      <c r="D32" s="627"/>
      <c r="E32" s="627"/>
      <c r="F32" s="627"/>
      <c r="G32" s="627"/>
      <c r="H32" s="627"/>
      <c r="I32" s="627"/>
      <c r="J32" s="627"/>
      <c r="K32" s="627"/>
      <c r="L32" s="627"/>
      <c r="M32" s="627"/>
      <c r="N32" s="109"/>
      <c r="O32" s="146"/>
      <c r="P32" s="146"/>
    </row>
    <row r="33" spans="1:16" ht="12.9" customHeight="1" x14ac:dyDescent="0.25">
      <c r="A33" s="660"/>
      <c r="B33" s="666" t="s">
        <v>128</v>
      </c>
      <c r="C33" s="666"/>
      <c r="D33" s="666"/>
      <c r="E33" s="666"/>
      <c r="F33" s="666"/>
      <c r="G33" s="666"/>
      <c r="H33" s="666"/>
      <c r="I33" s="666"/>
      <c r="J33" s="666"/>
      <c r="K33" s="666"/>
      <c r="L33" s="666"/>
      <c r="M33" s="666"/>
      <c r="N33" s="421"/>
      <c r="O33" s="425"/>
      <c r="P33" s="425"/>
    </row>
    <row r="34" spans="1:16" ht="25.5" customHeight="1" x14ac:dyDescent="0.25">
      <c r="A34" s="660"/>
      <c r="B34" s="666"/>
      <c r="C34" s="666"/>
      <c r="D34" s="666"/>
      <c r="E34" s="666"/>
      <c r="F34" s="666"/>
      <c r="G34" s="666"/>
      <c r="H34" s="666"/>
      <c r="I34" s="666"/>
      <c r="J34" s="666"/>
      <c r="K34" s="666"/>
      <c r="L34" s="666"/>
      <c r="M34" s="666"/>
      <c r="N34" s="158"/>
      <c r="O34" s="135"/>
      <c r="P34" s="135"/>
    </row>
    <row r="35" spans="1:16" ht="24.9" customHeight="1" x14ac:dyDescent="0.25">
      <c r="A35" s="493"/>
      <c r="B35" s="158"/>
      <c r="C35" s="158"/>
      <c r="D35" s="158"/>
      <c r="E35" s="158"/>
      <c r="F35" s="158"/>
      <c r="G35" s="158"/>
      <c r="H35" s="158"/>
      <c r="I35" s="158"/>
      <c r="J35" s="158"/>
      <c r="K35" s="158"/>
      <c r="L35" s="158"/>
      <c r="M35" s="158"/>
      <c r="N35" s="158"/>
      <c r="O35" s="140"/>
      <c r="P35" s="140"/>
    </row>
    <row r="36" spans="1:16" ht="24.9" customHeight="1" x14ac:dyDescent="0.25">
      <c r="A36" s="493"/>
      <c r="B36" s="638"/>
      <c r="C36" s="638"/>
      <c r="D36" s="638"/>
      <c r="E36" s="638"/>
      <c r="F36" s="638"/>
      <c r="G36" s="638"/>
      <c r="H36" s="638"/>
      <c r="I36" s="638"/>
      <c r="J36" s="638"/>
      <c r="K36" s="638"/>
      <c r="L36" s="638"/>
      <c r="M36" s="638"/>
      <c r="N36" s="638"/>
      <c r="O36" s="638"/>
      <c r="P36" s="638"/>
    </row>
    <row r="37" spans="1:16" ht="24.9" customHeight="1" x14ac:dyDescent="0.3">
      <c r="A37" s="493"/>
      <c r="B37" s="631"/>
      <c r="C37" s="631"/>
      <c r="D37" s="631"/>
      <c r="E37" s="631"/>
      <c r="F37" s="631"/>
      <c r="G37" s="631"/>
      <c r="H37" s="631"/>
      <c r="I37" s="631"/>
      <c r="J37" s="631"/>
      <c r="K37" s="631"/>
      <c r="L37" s="631"/>
      <c r="M37" s="631"/>
      <c r="N37" s="631"/>
      <c r="O37" s="631"/>
      <c r="P37" s="631"/>
    </row>
    <row r="38" spans="1:16" ht="16.5" customHeight="1" x14ac:dyDescent="0.25">
      <c r="A38" s="493"/>
      <c r="B38" s="286"/>
      <c r="C38" s="286"/>
      <c r="D38" s="286"/>
      <c r="E38" s="286"/>
      <c r="F38" s="286"/>
      <c r="G38" s="286"/>
      <c r="H38" s="286"/>
      <c r="I38" s="287"/>
      <c r="J38" s="287"/>
      <c r="K38" s="287"/>
      <c r="L38" s="287"/>
      <c r="M38" s="288"/>
      <c r="N38" s="289"/>
      <c r="O38" s="53"/>
      <c r="P38" s="53"/>
    </row>
    <row r="39" spans="1:16" ht="20.100000000000001" customHeight="1" x14ac:dyDescent="0.25">
      <c r="A39" s="493"/>
      <c r="B39" s="290"/>
      <c r="C39" s="291"/>
      <c r="D39" s="291"/>
      <c r="E39" s="291"/>
      <c r="F39" s="291"/>
      <c r="G39" s="291"/>
      <c r="H39" s="291"/>
      <c r="I39" s="292"/>
      <c r="J39" s="292"/>
      <c r="K39" s="292"/>
      <c r="L39" s="292"/>
      <c r="M39" s="288"/>
      <c r="N39" s="79"/>
      <c r="O39" s="18"/>
      <c r="P39" s="18"/>
    </row>
    <row r="40" spans="1:16" s="4" customFormat="1" ht="12" customHeight="1" x14ac:dyDescent="0.25">
      <c r="A40" s="493"/>
      <c r="B40" s="294"/>
      <c r="C40" s="110"/>
      <c r="D40" s="110"/>
      <c r="E40" s="110"/>
      <c r="F40" s="110"/>
      <c r="G40" s="110"/>
      <c r="H40" s="110"/>
      <c r="I40" s="149"/>
      <c r="J40" s="149"/>
      <c r="K40" s="149"/>
      <c r="L40" s="149"/>
      <c r="M40" s="149"/>
      <c r="N40" s="295"/>
      <c r="O40" s="34"/>
      <c r="P40" s="34"/>
    </row>
    <row r="41" spans="1:16" ht="3.75" customHeight="1" x14ac:dyDescent="0.25">
      <c r="A41" s="493"/>
      <c r="O41" s="2"/>
      <c r="P41" s="2"/>
    </row>
    <row r="42" spans="1:16" ht="15" customHeight="1" x14ac:dyDescent="0.25">
      <c r="A42" s="493"/>
      <c r="B42" s="89"/>
      <c r="C42" s="279"/>
      <c r="D42" s="279"/>
      <c r="E42" s="279"/>
      <c r="F42" s="279"/>
      <c r="G42" s="279"/>
      <c r="H42" s="279"/>
      <c r="I42" s="266"/>
      <c r="J42" s="266"/>
      <c r="K42" s="266"/>
      <c r="L42" s="266"/>
      <c r="M42" s="266"/>
      <c r="N42" s="281"/>
      <c r="O42" s="2"/>
      <c r="P42" s="2"/>
    </row>
    <row r="43" spans="1:16" ht="10.5" customHeight="1" x14ac:dyDescent="0.25">
      <c r="A43" s="493"/>
      <c r="B43" s="94"/>
      <c r="C43" s="279"/>
      <c r="D43" s="279"/>
      <c r="E43" s="279"/>
      <c r="F43" s="279"/>
      <c r="G43" s="279"/>
      <c r="H43" s="279"/>
      <c r="I43" s="266"/>
      <c r="J43" s="266"/>
      <c r="K43" s="266"/>
      <c r="L43" s="266"/>
      <c r="M43" s="266"/>
      <c r="N43" s="281"/>
      <c r="O43" s="2"/>
      <c r="P43" s="2"/>
    </row>
    <row r="44" spans="1:16" ht="12" customHeight="1" x14ac:dyDescent="0.25">
      <c r="A44" s="493"/>
      <c r="B44" s="280"/>
      <c r="C44" s="96"/>
      <c r="D44" s="96"/>
      <c r="E44" s="96"/>
      <c r="F44" s="96"/>
      <c r="G44" s="96"/>
      <c r="H44" s="96"/>
      <c r="I44" s="97"/>
      <c r="J44" s="97"/>
      <c r="K44" s="97"/>
      <c r="L44" s="97"/>
      <c r="M44" s="97"/>
      <c r="N44" s="296"/>
      <c r="O44" s="12"/>
      <c r="P44" s="12"/>
    </row>
    <row r="45" spans="1:16" ht="12" customHeight="1" x14ac:dyDescent="0.25">
      <c r="A45" s="493"/>
      <c r="B45" s="100"/>
      <c r="C45" s="101"/>
      <c r="D45" s="101"/>
      <c r="E45" s="101"/>
      <c r="F45" s="101"/>
      <c r="G45" s="101"/>
      <c r="H45" s="101"/>
      <c r="I45" s="102"/>
      <c r="J45" s="102"/>
      <c r="K45" s="102"/>
      <c r="L45" s="102"/>
      <c r="M45" s="102"/>
      <c r="N45" s="297"/>
      <c r="O45" s="12"/>
      <c r="P45" s="12"/>
    </row>
    <row r="46" spans="1:16" ht="11.25" customHeight="1" x14ac:dyDescent="0.25">
      <c r="A46" s="493"/>
      <c r="B46" s="100"/>
      <c r="C46" s="257"/>
      <c r="D46" s="257"/>
      <c r="E46" s="257"/>
      <c r="F46" s="257"/>
      <c r="G46" s="257"/>
      <c r="H46" s="257"/>
      <c r="I46" s="266"/>
      <c r="J46" s="266"/>
      <c r="K46" s="266"/>
      <c r="L46" s="266"/>
      <c r="M46" s="266"/>
      <c r="N46" s="281"/>
      <c r="O46" s="13"/>
      <c r="P46" s="13"/>
    </row>
    <row r="47" spans="1:16" ht="11.25" customHeight="1" x14ac:dyDescent="0.25">
      <c r="A47" s="362"/>
      <c r="B47" s="204"/>
      <c r="C47" s="205"/>
      <c r="D47" s="205"/>
      <c r="E47" s="205"/>
      <c r="F47" s="205"/>
      <c r="G47" s="205"/>
      <c r="H47" s="205"/>
      <c r="I47" s="206"/>
      <c r="J47" s="206"/>
      <c r="K47" s="206"/>
      <c r="L47" s="206"/>
      <c r="M47" s="206"/>
      <c r="N47" s="514"/>
      <c r="O47" s="13"/>
      <c r="P47" s="13"/>
    </row>
    <row r="48" spans="1:16" x14ac:dyDescent="0.25">
      <c r="B48" s="70"/>
      <c r="C48" s="70"/>
      <c r="D48" s="70"/>
      <c r="E48" s="70"/>
      <c r="F48" s="70"/>
      <c r="G48" s="70"/>
      <c r="H48" s="70"/>
      <c r="O48" s="1"/>
      <c r="P48" s="1"/>
    </row>
    <row r="49" spans="2:16" x14ac:dyDescent="0.25">
      <c r="B49" s="70"/>
      <c r="C49" s="70"/>
      <c r="D49" s="70"/>
      <c r="E49" s="70"/>
      <c r="F49" s="70"/>
      <c r="G49" s="70"/>
      <c r="H49" s="70"/>
      <c r="O49" s="1"/>
      <c r="P49" s="1"/>
    </row>
    <row r="50" spans="2:16" x14ac:dyDescent="0.25">
      <c r="B50" s="70"/>
      <c r="C50" s="70"/>
      <c r="D50" s="70"/>
      <c r="E50" s="70"/>
      <c r="F50" s="70"/>
      <c r="G50" s="70"/>
      <c r="H50" s="70"/>
      <c r="N50" s="515"/>
      <c r="O50" s="1"/>
      <c r="P50" s="1"/>
    </row>
    <row r="51" spans="2:16" ht="13.8" x14ac:dyDescent="0.25">
      <c r="B51" s="70"/>
      <c r="C51" s="205"/>
      <c r="D51" s="205"/>
      <c r="E51" s="205"/>
      <c r="F51" s="205"/>
      <c r="G51" s="205"/>
      <c r="H51" s="205"/>
      <c r="I51" s="206"/>
      <c r="J51" s="206"/>
      <c r="K51" s="206"/>
      <c r="L51" s="206"/>
      <c r="M51" s="206"/>
      <c r="O51" s="2"/>
      <c r="P51" s="2"/>
    </row>
  </sheetData>
  <mergeCells count="12">
    <mergeCell ref="B36:P36"/>
    <mergeCell ref="B37:P37"/>
    <mergeCell ref="A2:A34"/>
    <mergeCell ref="B2:M2"/>
    <mergeCell ref="B3:M3"/>
    <mergeCell ref="C5:M5"/>
    <mergeCell ref="C6:G6"/>
    <mergeCell ref="I6:M6"/>
    <mergeCell ref="C7:G7"/>
    <mergeCell ref="I7:M7"/>
    <mergeCell ref="B32:M32"/>
    <mergeCell ref="B33:M34"/>
  </mergeCells>
  <pageMargins left="0.39370078740157483" right="0.39370078740157483" top="0.39370078740157483" bottom="0.39370078740157483" header="0.31496062992125984" footer="0.31496062992125984"/>
  <pageSetup paperSize="9" scale="8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S51"/>
  <sheetViews>
    <sheetView view="pageBreakPreview" zoomScale="80" zoomScaleNormal="90" zoomScaleSheetLayoutView="80" workbookViewId="0">
      <selection activeCell="B3" sqref="B3:M3"/>
    </sheetView>
  </sheetViews>
  <sheetFormatPr defaultColWidth="20.6640625" defaultRowHeight="13.2" x14ac:dyDescent="0.25"/>
  <cols>
    <col min="1" max="1" width="2.6640625" style="10" customWidth="1"/>
    <col min="2" max="2" width="31.6640625" style="202" customWidth="1"/>
    <col min="3" max="7" width="13.33203125" style="202" customWidth="1"/>
    <col min="8" max="8" width="8.6640625" style="202" customWidth="1"/>
    <col min="9" max="13" width="13.33203125" style="71" customWidth="1"/>
    <col min="14" max="14" width="15.6640625" style="237" customWidth="1"/>
    <col min="15" max="15" width="15.6640625" style="8" customWidth="1"/>
    <col min="16" max="16" width="5.6640625" style="8" customWidth="1"/>
    <col min="17" max="16384" width="20.6640625" style="1"/>
  </cols>
  <sheetData>
    <row r="1" spans="1:19" ht="15" customHeight="1" x14ac:dyDescent="0.25">
      <c r="O1" s="135"/>
      <c r="P1" s="135"/>
    </row>
    <row r="2" spans="1:19" ht="15" customHeight="1" x14ac:dyDescent="0.25">
      <c r="A2" s="660"/>
      <c r="B2" s="613" t="s">
        <v>169</v>
      </c>
      <c r="C2" s="613"/>
      <c r="D2" s="613"/>
      <c r="E2" s="613"/>
      <c r="F2" s="613"/>
      <c r="G2" s="613"/>
      <c r="H2" s="613"/>
      <c r="I2" s="613"/>
      <c r="J2" s="613"/>
      <c r="K2" s="613"/>
      <c r="L2" s="613"/>
      <c r="M2" s="613"/>
      <c r="N2" s="165"/>
      <c r="O2" s="128"/>
      <c r="P2" s="128"/>
    </row>
    <row r="3" spans="1:19" ht="15" customHeight="1" x14ac:dyDescent="0.25">
      <c r="A3" s="660"/>
      <c r="B3" s="618" t="s">
        <v>235</v>
      </c>
      <c r="C3" s="618"/>
      <c r="D3" s="618"/>
      <c r="E3" s="618"/>
      <c r="F3" s="618"/>
      <c r="G3" s="618"/>
      <c r="H3" s="618"/>
      <c r="I3" s="618"/>
      <c r="J3" s="618"/>
      <c r="K3" s="618"/>
      <c r="L3" s="618"/>
      <c r="M3" s="618"/>
      <c r="N3" s="165"/>
      <c r="O3" s="128"/>
      <c r="P3" s="128"/>
    </row>
    <row r="4" spans="1:19" ht="12" customHeight="1" thickBot="1" x14ac:dyDescent="0.3">
      <c r="A4" s="660"/>
      <c r="B4" s="418"/>
      <c r="C4" s="418"/>
      <c r="D4" s="418"/>
      <c r="E4" s="418"/>
      <c r="F4" s="418"/>
      <c r="G4" s="418"/>
      <c r="H4" s="418"/>
      <c r="I4" s="418"/>
      <c r="J4" s="418"/>
      <c r="K4" s="418"/>
      <c r="L4" s="418"/>
      <c r="M4" s="418"/>
      <c r="N4" s="165"/>
      <c r="O4" s="128"/>
      <c r="P4" s="128"/>
    </row>
    <row r="5" spans="1:19" ht="25.2" customHeight="1" x14ac:dyDescent="0.25">
      <c r="A5" s="660"/>
      <c r="B5" s="273"/>
      <c r="C5" s="644">
        <v>2023</v>
      </c>
      <c r="D5" s="644"/>
      <c r="E5" s="644"/>
      <c r="F5" s="644"/>
      <c r="G5" s="644"/>
      <c r="H5" s="644"/>
      <c r="I5" s="644"/>
      <c r="J5" s="644"/>
      <c r="K5" s="644"/>
      <c r="L5" s="644"/>
      <c r="M5" s="644"/>
      <c r="N5" s="168"/>
      <c r="O5" s="130"/>
      <c r="P5" s="129"/>
      <c r="Q5" s="38"/>
      <c r="R5" s="37"/>
      <c r="S5" s="37"/>
    </row>
    <row r="6" spans="1:19" ht="18" customHeight="1" x14ac:dyDescent="0.25">
      <c r="A6" s="660"/>
      <c r="B6" s="246" t="s">
        <v>29</v>
      </c>
      <c r="C6" s="658" t="s">
        <v>129</v>
      </c>
      <c r="D6" s="658"/>
      <c r="E6" s="658"/>
      <c r="F6" s="658"/>
      <c r="G6" s="658"/>
      <c r="H6" s="170"/>
      <c r="I6" s="663" t="s">
        <v>30</v>
      </c>
      <c r="J6" s="663"/>
      <c r="K6" s="663"/>
      <c r="L6" s="663"/>
      <c r="M6" s="663"/>
      <c r="N6" s="168"/>
      <c r="O6" s="130"/>
      <c r="P6" s="129"/>
      <c r="Q6" s="38"/>
      <c r="R6" s="37"/>
      <c r="S6" s="37"/>
    </row>
    <row r="7" spans="1:19" ht="18" customHeight="1" x14ac:dyDescent="0.25">
      <c r="A7" s="660"/>
      <c r="B7" s="247" t="s">
        <v>27</v>
      </c>
      <c r="C7" s="662" t="s">
        <v>130</v>
      </c>
      <c r="D7" s="662"/>
      <c r="E7" s="662"/>
      <c r="F7" s="662"/>
      <c r="G7" s="662"/>
      <c r="H7" s="170"/>
      <c r="I7" s="665" t="s">
        <v>31</v>
      </c>
      <c r="J7" s="665"/>
      <c r="K7" s="665"/>
      <c r="L7" s="665"/>
      <c r="M7" s="665"/>
      <c r="N7" s="168"/>
      <c r="O7" s="130"/>
      <c r="P7" s="129"/>
      <c r="Q7" s="38"/>
      <c r="R7" s="37"/>
      <c r="S7" s="37"/>
    </row>
    <row r="8" spans="1:19" s="5" customFormat="1" ht="18" customHeight="1" x14ac:dyDescent="0.25">
      <c r="A8" s="660"/>
      <c r="B8" s="247"/>
      <c r="C8" s="411" t="s">
        <v>17</v>
      </c>
      <c r="D8" s="171" t="s">
        <v>19</v>
      </c>
      <c r="E8" s="171" t="s">
        <v>20</v>
      </c>
      <c r="F8" s="171" t="s">
        <v>22</v>
      </c>
      <c r="G8" s="172" t="s">
        <v>24</v>
      </c>
      <c r="H8" s="172"/>
      <c r="I8" s="411" t="s">
        <v>17</v>
      </c>
      <c r="J8" s="171" t="s">
        <v>19</v>
      </c>
      <c r="K8" s="171" t="s">
        <v>20</v>
      </c>
      <c r="L8" s="171" t="s">
        <v>22</v>
      </c>
      <c r="M8" s="172" t="s">
        <v>24</v>
      </c>
      <c r="N8" s="168"/>
      <c r="O8" s="130"/>
      <c r="P8" s="131"/>
      <c r="Q8" s="37"/>
      <c r="R8" s="37"/>
      <c r="S8" s="37"/>
    </row>
    <row r="9" spans="1:19" s="5" customFormat="1" ht="18" customHeight="1" thickBot="1" x14ac:dyDescent="0.3">
      <c r="A9" s="660"/>
      <c r="B9" s="248"/>
      <c r="C9" s="174" t="s">
        <v>18</v>
      </c>
      <c r="D9" s="175"/>
      <c r="E9" s="431" t="s">
        <v>21</v>
      </c>
      <c r="F9" s="431" t="s">
        <v>23</v>
      </c>
      <c r="G9" s="176" t="s">
        <v>25</v>
      </c>
      <c r="H9" s="176"/>
      <c r="I9" s="174" t="s">
        <v>18</v>
      </c>
      <c r="J9" s="177"/>
      <c r="K9" s="431" t="s">
        <v>21</v>
      </c>
      <c r="L9" s="431" t="s">
        <v>23</v>
      </c>
      <c r="M9" s="176" t="s">
        <v>25</v>
      </c>
      <c r="N9" s="178"/>
      <c r="O9" s="130"/>
      <c r="P9" s="131"/>
      <c r="Q9" s="37"/>
      <c r="R9" s="37"/>
      <c r="S9" s="37"/>
    </row>
    <row r="10" spans="1:19" s="5" customFormat="1" ht="15" customHeight="1" x14ac:dyDescent="0.25">
      <c r="A10" s="660"/>
      <c r="B10" s="197"/>
      <c r="C10" s="426"/>
      <c r="D10" s="426"/>
      <c r="E10" s="426"/>
      <c r="F10" s="426"/>
      <c r="G10" s="426"/>
      <c r="H10" s="426"/>
      <c r="I10" s="172"/>
      <c r="J10" s="172"/>
      <c r="K10" s="172"/>
      <c r="L10" s="172"/>
      <c r="M10" s="172"/>
      <c r="N10" s="426"/>
      <c r="O10" s="132"/>
      <c r="P10" s="132"/>
    </row>
    <row r="11" spans="1:19" s="33" customFormat="1" ht="20.100000000000001" customHeight="1" x14ac:dyDescent="0.25">
      <c r="A11" s="660"/>
      <c r="B11" s="182" t="s">
        <v>0</v>
      </c>
      <c r="C11" s="183">
        <f>SUM(C14:C29)</f>
        <v>19885</v>
      </c>
      <c r="D11" s="183">
        <f>SUM(D14:D29)</f>
        <v>17754</v>
      </c>
      <c r="E11" s="183">
        <f>SUM(E14:E29)</f>
        <v>327</v>
      </c>
      <c r="F11" s="183">
        <f>SUM(F14:F29)</f>
        <v>261</v>
      </c>
      <c r="G11" s="183">
        <f>SUM(G14:G29)</f>
        <v>1543</v>
      </c>
      <c r="H11" s="183"/>
      <c r="I11" s="183">
        <f>SUM(I14:I29)</f>
        <v>303</v>
      </c>
      <c r="J11" s="183">
        <f>SUM(J14:J29)</f>
        <v>248</v>
      </c>
      <c r="K11" s="183">
        <f>SUM(K14:K29)</f>
        <v>15</v>
      </c>
      <c r="L11" s="183">
        <f>SUM(L14:L29)</f>
        <v>14</v>
      </c>
      <c r="M11" s="183">
        <f>SUM(M14:M29)</f>
        <v>26</v>
      </c>
      <c r="N11" s="276"/>
      <c r="O11" s="137"/>
      <c r="P11" s="137"/>
    </row>
    <row r="12" spans="1:19" s="33" customFormat="1" ht="15" customHeight="1" x14ac:dyDescent="0.25">
      <c r="A12" s="660"/>
      <c r="B12" s="199"/>
      <c r="C12" s="200"/>
      <c r="D12" s="200"/>
      <c r="E12" s="201"/>
      <c r="F12" s="201"/>
      <c r="G12" s="200"/>
      <c r="H12" s="430"/>
      <c r="I12" s="201"/>
      <c r="J12" s="201"/>
      <c r="K12" s="201"/>
      <c r="L12" s="201"/>
      <c r="M12" s="201"/>
      <c r="N12" s="276"/>
      <c r="O12" s="137"/>
      <c r="P12" s="137"/>
    </row>
    <row r="13" spans="1:19" s="33" customFormat="1" ht="15" customHeight="1" x14ac:dyDescent="0.25">
      <c r="A13" s="660"/>
      <c r="B13" s="182"/>
      <c r="C13" s="183"/>
      <c r="D13" s="183"/>
      <c r="E13" s="184"/>
      <c r="F13" s="184"/>
      <c r="G13" s="183"/>
      <c r="H13" s="185"/>
      <c r="I13" s="184"/>
      <c r="J13" s="184"/>
      <c r="K13" s="184"/>
      <c r="L13" s="184"/>
      <c r="M13" s="184"/>
      <c r="N13" s="276"/>
      <c r="O13" s="137"/>
      <c r="P13" s="137"/>
    </row>
    <row r="14" spans="1:19" s="33" customFormat="1" ht="20.100000000000001" customHeight="1" x14ac:dyDescent="0.25">
      <c r="A14" s="660"/>
      <c r="B14" s="188" t="s">
        <v>1</v>
      </c>
      <c r="C14" s="192">
        <v>1722</v>
      </c>
      <c r="D14" s="192">
        <v>1656</v>
      </c>
      <c r="E14" s="189">
        <v>7</v>
      </c>
      <c r="F14" s="189">
        <v>20</v>
      </c>
      <c r="G14" s="189">
        <v>39</v>
      </c>
      <c r="H14" s="185"/>
      <c r="I14" s="189">
        <v>29</v>
      </c>
      <c r="J14" s="189">
        <v>24</v>
      </c>
      <c r="K14" s="189">
        <v>0</v>
      </c>
      <c r="L14" s="189">
        <v>2</v>
      </c>
      <c r="M14" s="189">
        <v>3</v>
      </c>
      <c r="N14" s="276"/>
      <c r="O14" s="137"/>
      <c r="P14" s="137"/>
    </row>
    <row r="15" spans="1:19" s="33" customFormat="1" ht="20.100000000000001" customHeight="1" x14ac:dyDescent="0.25">
      <c r="A15" s="660"/>
      <c r="B15" s="188" t="s">
        <v>2</v>
      </c>
      <c r="C15" s="192">
        <v>1536</v>
      </c>
      <c r="D15" s="192">
        <v>1482</v>
      </c>
      <c r="E15" s="189">
        <v>4</v>
      </c>
      <c r="F15" s="189">
        <v>28</v>
      </c>
      <c r="G15" s="189">
        <v>22</v>
      </c>
      <c r="H15" s="185"/>
      <c r="I15" s="189">
        <v>10</v>
      </c>
      <c r="J15" s="189">
        <v>8</v>
      </c>
      <c r="K15" s="189">
        <v>0</v>
      </c>
      <c r="L15" s="189">
        <v>0</v>
      </c>
      <c r="M15" s="189">
        <v>2</v>
      </c>
      <c r="N15" s="66"/>
      <c r="O15" s="133"/>
      <c r="P15" s="133"/>
    </row>
    <row r="16" spans="1:19" s="33" customFormat="1" ht="20.100000000000001" customHeight="1" x14ac:dyDescent="0.25">
      <c r="A16" s="660"/>
      <c r="B16" s="188" t="s">
        <v>3</v>
      </c>
      <c r="C16" s="192">
        <v>1560</v>
      </c>
      <c r="D16" s="192">
        <v>1554</v>
      </c>
      <c r="E16" s="189">
        <v>4</v>
      </c>
      <c r="F16" s="189">
        <v>1</v>
      </c>
      <c r="G16" s="189">
        <v>1</v>
      </c>
      <c r="H16" s="190"/>
      <c r="I16" s="189">
        <v>8</v>
      </c>
      <c r="J16" s="189">
        <v>8</v>
      </c>
      <c r="K16" s="189">
        <v>0</v>
      </c>
      <c r="L16" s="189">
        <v>0</v>
      </c>
      <c r="M16" s="189">
        <v>0</v>
      </c>
      <c r="N16" s="277"/>
      <c r="O16" s="138"/>
      <c r="P16" s="138"/>
    </row>
    <row r="17" spans="1:16" s="33" customFormat="1" ht="20.100000000000001" customHeight="1" x14ac:dyDescent="0.25">
      <c r="A17" s="660"/>
      <c r="B17" s="188" t="s">
        <v>4</v>
      </c>
      <c r="C17" s="189">
        <v>649</v>
      </c>
      <c r="D17" s="189">
        <v>631</v>
      </c>
      <c r="E17" s="189">
        <v>2</v>
      </c>
      <c r="F17" s="189">
        <v>8</v>
      </c>
      <c r="G17" s="189">
        <v>8</v>
      </c>
      <c r="H17" s="185"/>
      <c r="I17" s="189">
        <v>4</v>
      </c>
      <c r="J17" s="189">
        <v>3</v>
      </c>
      <c r="K17" s="189">
        <v>0</v>
      </c>
      <c r="L17" s="189">
        <v>1</v>
      </c>
      <c r="M17" s="189">
        <v>0</v>
      </c>
      <c r="N17" s="277"/>
      <c r="O17" s="138"/>
      <c r="P17" s="138"/>
    </row>
    <row r="18" spans="1:16" s="33" customFormat="1" ht="20.100000000000001" customHeight="1" x14ac:dyDescent="0.25">
      <c r="A18" s="660"/>
      <c r="B18" s="188" t="s">
        <v>5</v>
      </c>
      <c r="C18" s="189">
        <v>810</v>
      </c>
      <c r="D18" s="189">
        <v>775</v>
      </c>
      <c r="E18" s="189">
        <v>3</v>
      </c>
      <c r="F18" s="189">
        <v>20</v>
      </c>
      <c r="G18" s="189">
        <v>12</v>
      </c>
      <c r="H18" s="185"/>
      <c r="I18" s="189">
        <v>4</v>
      </c>
      <c r="J18" s="189">
        <v>4</v>
      </c>
      <c r="K18" s="189">
        <v>0</v>
      </c>
      <c r="L18" s="189">
        <v>0</v>
      </c>
      <c r="M18" s="189">
        <v>0</v>
      </c>
      <c r="N18" s="277"/>
      <c r="O18" s="138"/>
      <c r="P18" s="138"/>
    </row>
    <row r="19" spans="1:16" s="33" customFormat="1" ht="20.100000000000001" customHeight="1" x14ac:dyDescent="0.25">
      <c r="A19" s="660"/>
      <c r="B19" s="188" t="s">
        <v>6</v>
      </c>
      <c r="C19" s="192">
        <v>1522</v>
      </c>
      <c r="D19" s="192">
        <v>1490</v>
      </c>
      <c r="E19" s="189">
        <v>13</v>
      </c>
      <c r="F19" s="189">
        <v>8</v>
      </c>
      <c r="G19" s="189">
        <v>11</v>
      </c>
      <c r="H19" s="185"/>
      <c r="I19" s="189">
        <v>8</v>
      </c>
      <c r="J19" s="189">
        <v>8</v>
      </c>
      <c r="K19" s="189">
        <v>0</v>
      </c>
      <c r="L19" s="189">
        <v>0</v>
      </c>
      <c r="M19" s="189">
        <v>0</v>
      </c>
      <c r="N19" s="277"/>
      <c r="O19" s="138"/>
      <c r="P19" s="138"/>
    </row>
    <row r="20" spans="1:16" s="33" customFormat="1" ht="20.100000000000001" customHeight="1" x14ac:dyDescent="0.25">
      <c r="A20" s="660"/>
      <c r="B20" s="188" t="s">
        <v>7</v>
      </c>
      <c r="C20" s="189">
        <v>821</v>
      </c>
      <c r="D20" s="189">
        <v>769</v>
      </c>
      <c r="E20" s="189">
        <v>3</v>
      </c>
      <c r="F20" s="189">
        <v>23</v>
      </c>
      <c r="G20" s="189">
        <v>26</v>
      </c>
      <c r="H20" s="185"/>
      <c r="I20" s="189">
        <v>32</v>
      </c>
      <c r="J20" s="189">
        <v>25</v>
      </c>
      <c r="K20" s="189">
        <v>1</v>
      </c>
      <c r="L20" s="189">
        <v>3</v>
      </c>
      <c r="M20" s="189">
        <v>3</v>
      </c>
      <c r="N20" s="277"/>
      <c r="O20" s="138"/>
      <c r="P20" s="138"/>
    </row>
    <row r="21" spans="1:16" s="33" customFormat="1" ht="20.100000000000001" customHeight="1" x14ac:dyDescent="0.25">
      <c r="A21" s="660"/>
      <c r="B21" s="188" t="s">
        <v>8</v>
      </c>
      <c r="C21" s="192">
        <v>1800</v>
      </c>
      <c r="D21" s="192">
        <v>1695</v>
      </c>
      <c r="E21" s="189">
        <v>7</v>
      </c>
      <c r="F21" s="189">
        <v>44</v>
      </c>
      <c r="G21" s="189">
        <v>54</v>
      </c>
      <c r="H21" s="185"/>
      <c r="I21" s="189">
        <v>4</v>
      </c>
      <c r="J21" s="189">
        <v>3</v>
      </c>
      <c r="K21" s="189">
        <v>0</v>
      </c>
      <c r="L21" s="189">
        <v>0</v>
      </c>
      <c r="M21" s="189">
        <v>1</v>
      </c>
      <c r="N21" s="66"/>
      <c r="O21" s="133"/>
      <c r="P21" s="133"/>
    </row>
    <row r="22" spans="1:16" s="33" customFormat="1" ht="20.100000000000001" customHeight="1" x14ac:dyDescent="0.25">
      <c r="A22" s="660"/>
      <c r="B22" s="188" t="s">
        <v>9</v>
      </c>
      <c r="C22" s="189">
        <v>302</v>
      </c>
      <c r="D22" s="189">
        <v>298</v>
      </c>
      <c r="E22" s="189">
        <v>3</v>
      </c>
      <c r="F22" s="189">
        <v>0</v>
      </c>
      <c r="G22" s="189">
        <v>1</v>
      </c>
      <c r="H22" s="185"/>
      <c r="I22" s="189">
        <v>2</v>
      </c>
      <c r="J22" s="189">
        <v>2</v>
      </c>
      <c r="K22" s="189">
        <v>0</v>
      </c>
      <c r="L22" s="189">
        <v>0</v>
      </c>
      <c r="M22" s="189">
        <v>0</v>
      </c>
      <c r="N22" s="277"/>
      <c r="O22" s="138"/>
      <c r="P22" s="138"/>
    </row>
    <row r="23" spans="1:16" s="33" customFormat="1" ht="20.100000000000001" customHeight="1" x14ac:dyDescent="0.25">
      <c r="A23" s="660"/>
      <c r="B23" s="188" t="s">
        <v>10</v>
      </c>
      <c r="C23" s="192">
        <v>2141</v>
      </c>
      <c r="D23" s="192">
        <v>2055</v>
      </c>
      <c r="E23" s="189">
        <v>12</v>
      </c>
      <c r="F23" s="189">
        <v>33</v>
      </c>
      <c r="G23" s="189">
        <v>41</v>
      </c>
      <c r="H23" s="185"/>
      <c r="I23" s="189">
        <v>42</v>
      </c>
      <c r="J23" s="189">
        <v>33</v>
      </c>
      <c r="K23" s="189">
        <v>4</v>
      </c>
      <c r="L23" s="189">
        <v>2</v>
      </c>
      <c r="M23" s="189">
        <v>3</v>
      </c>
      <c r="N23" s="277"/>
      <c r="O23" s="138"/>
      <c r="P23" s="138"/>
    </row>
    <row r="24" spans="1:16" s="33" customFormat="1" ht="20.100000000000001" customHeight="1" x14ac:dyDescent="0.25">
      <c r="A24" s="660"/>
      <c r="B24" s="188" t="s">
        <v>11</v>
      </c>
      <c r="C24" s="192">
        <v>1329</v>
      </c>
      <c r="D24" s="192">
        <v>1321</v>
      </c>
      <c r="E24" s="189">
        <v>7</v>
      </c>
      <c r="F24" s="189">
        <v>0</v>
      </c>
      <c r="G24" s="189">
        <v>1</v>
      </c>
      <c r="H24" s="185"/>
      <c r="I24" s="189">
        <v>3</v>
      </c>
      <c r="J24" s="189">
        <v>3</v>
      </c>
      <c r="K24" s="189">
        <v>0</v>
      </c>
      <c r="L24" s="189">
        <v>0</v>
      </c>
      <c r="M24" s="189">
        <v>0</v>
      </c>
      <c r="N24" s="277"/>
      <c r="O24" s="138"/>
      <c r="P24" s="138"/>
    </row>
    <row r="25" spans="1:16" s="33" customFormat="1" ht="20.100000000000001" customHeight="1" x14ac:dyDescent="0.25">
      <c r="A25" s="660"/>
      <c r="B25" s="188" t="s">
        <v>12</v>
      </c>
      <c r="C25" s="192">
        <v>3106</v>
      </c>
      <c r="D25" s="192">
        <v>2114</v>
      </c>
      <c r="E25" s="189">
        <v>70</v>
      </c>
      <c r="F25" s="189">
        <v>19</v>
      </c>
      <c r="G25" s="189">
        <v>903</v>
      </c>
      <c r="H25" s="185"/>
      <c r="I25" s="189">
        <v>17</v>
      </c>
      <c r="J25" s="189">
        <v>9</v>
      </c>
      <c r="K25" s="189">
        <v>4</v>
      </c>
      <c r="L25" s="189">
        <v>1</v>
      </c>
      <c r="M25" s="189">
        <v>3</v>
      </c>
      <c r="N25" s="66"/>
      <c r="O25" s="133"/>
      <c r="P25" s="133"/>
    </row>
    <row r="26" spans="1:16" ht="20.100000000000001" customHeight="1" x14ac:dyDescent="0.25">
      <c r="A26" s="660"/>
      <c r="B26" s="188" t="s">
        <v>13</v>
      </c>
      <c r="C26" s="192">
        <v>1845</v>
      </c>
      <c r="D26" s="192">
        <v>1205</v>
      </c>
      <c r="E26" s="189">
        <v>186</v>
      </c>
      <c r="F26" s="189">
        <v>52</v>
      </c>
      <c r="G26" s="189">
        <v>402</v>
      </c>
      <c r="H26" s="185"/>
      <c r="I26" s="189">
        <v>29</v>
      </c>
      <c r="J26" s="189">
        <v>11</v>
      </c>
      <c r="K26" s="189">
        <v>5</v>
      </c>
      <c r="L26" s="189">
        <v>4</v>
      </c>
      <c r="M26" s="189">
        <v>9</v>
      </c>
      <c r="N26" s="79"/>
      <c r="O26" s="139"/>
      <c r="P26" s="139"/>
    </row>
    <row r="27" spans="1:16" ht="20.100000000000001" customHeight="1" x14ac:dyDescent="0.25">
      <c r="A27" s="660"/>
      <c r="B27" s="188" t="s">
        <v>14</v>
      </c>
      <c r="C27" s="189">
        <v>485</v>
      </c>
      <c r="D27" s="189">
        <v>469</v>
      </c>
      <c r="E27" s="189">
        <v>4</v>
      </c>
      <c r="F27" s="189">
        <v>1</v>
      </c>
      <c r="G27" s="189">
        <v>11</v>
      </c>
      <c r="H27" s="185"/>
      <c r="I27" s="189">
        <v>69</v>
      </c>
      <c r="J27" s="189">
        <v>65</v>
      </c>
      <c r="K27" s="189">
        <v>1</v>
      </c>
      <c r="L27" s="189">
        <v>1</v>
      </c>
      <c r="M27" s="189">
        <v>2</v>
      </c>
      <c r="N27" s="79"/>
      <c r="O27" s="139"/>
      <c r="P27" s="139"/>
    </row>
    <row r="28" spans="1:16" ht="20.100000000000001" customHeight="1" x14ac:dyDescent="0.25">
      <c r="A28" s="660"/>
      <c r="B28" s="188" t="s">
        <v>15</v>
      </c>
      <c r="C28" s="189">
        <v>99</v>
      </c>
      <c r="D28" s="189">
        <v>88</v>
      </c>
      <c r="E28" s="189">
        <v>2</v>
      </c>
      <c r="F28" s="189">
        <v>1</v>
      </c>
      <c r="G28" s="189">
        <v>8</v>
      </c>
      <c r="H28" s="185"/>
      <c r="I28" s="189">
        <v>0</v>
      </c>
      <c r="J28" s="189">
        <v>0</v>
      </c>
      <c r="K28" s="189">
        <v>0</v>
      </c>
      <c r="L28" s="189">
        <v>0</v>
      </c>
      <c r="M28" s="189">
        <v>0</v>
      </c>
      <c r="N28" s="79"/>
      <c r="O28" s="139"/>
      <c r="P28" s="139"/>
    </row>
    <row r="29" spans="1:16" ht="20.100000000000001" customHeight="1" x14ac:dyDescent="0.25">
      <c r="A29" s="660"/>
      <c r="B29" s="193" t="s">
        <v>16</v>
      </c>
      <c r="C29" s="194">
        <v>158</v>
      </c>
      <c r="D29" s="194">
        <v>152</v>
      </c>
      <c r="E29" s="194">
        <v>0</v>
      </c>
      <c r="F29" s="194">
        <v>3</v>
      </c>
      <c r="G29" s="194">
        <v>3</v>
      </c>
      <c r="H29" s="185"/>
      <c r="I29" s="194">
        <v>42</v>
      </c>
      <c r="J29" s="194">
        <v>42</v>
      </c>
      <c r="K29" s="194">
        <v>0</v>
      </c>
      <c r="L29" s="194">
        <v>0</v>
      </c>
      <c r="M29" s="194">
        <v>0</v>
      </c>
      <c r="N29" s="79"/>
      <c r="O29" s="139"/>
      <c r="P29" s="139"/>
    </row>
    <row r="30" spans="1:16" ht="17.25" customHeight="1" thickBot="1" x14ac:dyDescent="0.3">
      <c r="A30" s="660"/>
      <c r="B30" s="195"/>
      <c r="C30" s="512"/>
      <c r="D30" s="512"/>
      <c r="E30" s="512"/>
      <c r="F30" s="512"/>
      <c r="G30" s="512"/>
      <c r="H30" s="187"/>
      <c r="I30" s="513"/>
      <c r="J30" s="513"/>
      <c r="K30" s="513"/>
      <c r="L30" s="513"/>
      <c r="M30" s="513"/>
      <c r="N30" s="79"/>
      <c r="O30" s="139"/>
      <c r="P30" s="139"/>
    </row>
    <row r="31" spans="1:16" ht="12" customHeight="1" x14ac:dyDescent="0.25">
      <c r="A31" s="660"/>
      <c r="B31" s="109"/>
      <c r="C31" s="109"/>
      <c r="D31" s="109"/>
      <c r="E31" s="109"/>
      <c r="F31" s="109"/>
      <c r="G31" s="109"/>
      <c r="H31" s="109"/>
      <c r="I31" s="173"/>
      <c r="J31" s="173"/>
      <c r="K31" s="173"/>
      <c r="L31" s="173"/>
      <c r="M31" s="173"/>
      <c r="N31" s="109"/>
      <c r="O31" s="134"/>
      <c r="P31" s="134"/>
    </row>
    <row r="32" spans="1:16" ht="69.599999999999994" customHeight="1" x14ac:dyDescent="0.25">
      <c r="A32" s="660"/>
      <c r="B32" s="627" t="s">
        <v>131</v>
      </c>
      <c r="C32" s="627"/>
      <c r="D32" s="627"/>
      <c r="E32" s="627"/>
      <c r="F32" s="627"/>
      <c r="G32" s="627"/>
      <c r="H32" s="627"/>
      <c r="I32" s="627"/>
      <c r="J32" s="627"/>
      <c r="K32" s="627"/>
      <c r="L32" s="627"/>
      <c r="M32" s="627"/>
      <c r="N32" s="109"/>
      <c r="O32" s="146"/>
      <c r="P32" s="146"/>
    </row>
    <row r="33" spans="1:16" ht="12.9" customHeight="1" x14ac:dyDescent="0.25">
      <c r="A33" s="660"/>
      <c r="B33" s="666" t="s">
        <v>128</v>
      </c>
      <c r="C33" s="666"/>
      <c r="D33" s="666"/>
      <c r="E33" s="666"/>
      <c r="F33" s="666"/>
      <c r="G33" s="666"/>
      <c r="H33" s="666"/>
      <c r="I33" s="666"/>
      <c r="J33" s="666"/>
      <c r="K33" s="666"/>
      <c r="L33" s="666"/>
      <c r="M33" s="666"/>
      <c r="N33" s="421"/>
      <c r="O33" s="425"/>
      <c r="P33" s="425"/>
    </row>
    <row r="34" spans="1:16" ht="25.5" customHeight="1" x14ac:dyDescent="0.25">
      <c r="A34" s="660"/>
      <c r="B34" s="666"/>
      <c r="C34" s="666"/>
      <c r="D34" s="666"/>
      <c r="E34" s="666"/>
      <c r="F34" s="666"/>
      <c r="G34" s="666"/>
      <c r="H34" s="666"/>
      <c r="I34" s="666"/>
      <c r="J34" s="666"/>
      <c r="K34" s="666"/>
      <c r="L34" s="666"/>
      <c r="M34" s="666"/>
      <c r="N34" s="158"/>
      <c r="O34" s="135"/>
      <c r="P34" s="135"/>
    </row>
    <row r="35" spans="1:16" ht="24.9" customHeight="1" x14ac:dyDescent="0.25">
      <c r="A35" s="493"/>
      <c r="B35" s="158"/>
      <c r="C35" s="158"/>
      <c r="D35" s="158"/>
      <c r="E35" s="158"/>
      <c r="F35" s="158"/>
      <c r="G35" s="158"/>
      <c r="H35" s="158"/>
      <c r="I35" s="158"/>
      <c r="J35" s="158"/>
      <c r="K35" s="158"/>
      <c r="L35" s="158"/>
      <c r="M35" s="158"/>
      <c r="N35" s="158"/>
      <c r="O35" s="140"/>
      <c r="P35" s="140"/>
    </row>
    <row r="36" spans="1:16" ht="24.9" customHeight="1" x14ac:dyDescent="0.25">
      <c r="A36" s="493"/>
      <c r="B36" s="638"/>
      <c r="C36" s="638"/>
      <c r="D36" s="638"/>
      <c r="E36" s="638"/>
      <c r="F36" s="638"/>
      <c r="G36" s="638"/>
      <c r="H36" s="638"/>
      <c r="I36" s="638"/>
      <c r="J36" s="638"/>
      <c r="K36" s="638"/>
      <c r="L36" s="638"/>
      <c r="M36" s="638"/>
      <c r="N36" s="638"/>
      <c r="O36" s="638"/>
      <c r="P36" s="638"/>
    </row>
    <row r="37" spans="1:16" ht="24.9" customHeight="1" x14ac:dyDescent="0.3">
      <c r="A37" s="493"/>
      <c r="B37" s="631"/>
      <c r="C37" s="631"/>
      <c r="D37" s="631"/>
      <c r="E37" s="631"/>
      <c r="F37" s="631"/>
      <c r="G37" s="631"/>
      <c r="H37" s="631"/>
      <c r="I37" s="631"/>
      <c r="J37" s="631"/>
      <c r="K37" s="631"/>
      <c r="L37" s="631"/>
      <c r="M37" s="631"/>
      <c r="N37" s="631"/>
      <c r="O37" s="631"/>
      <c r="P37" s="631"/>
    </row>
    <row r="38" spans="1:16" ht="16.5" customHeight="1" x14ac:dyDescent="0.25">
      <c r="A38" s="493"/>
      <c r="B38" s="286"/>
      <c r="C38" s="286"/>
      <c r="D38" s="286"/>
      <c r="E38" s="286"/>
      <c r="F38" s="286"/>
      <c r="G38" s="286"/>
      <c r="H38" s="286"/>
      <c r="I38" s="287"/>
      <c r="J38" s="287"/>
      <c r="K38" s="287"/>
      <c r="L38" s="287"/>
      <c r="M38" s="288"/>
      <c r="N38" s="289"/>
      <c r="O38" s="53"/>
      <c r="P38" s="53"/>
    </row>
    <row r="39" spans="1:16" ht="20.100000000000001" customHeight="1" x14ac:dyDescent="0.25">
      <c r="A39" s="493"/>
      <c r="B39" s="290"/>
      <c r="C39" s="291"/>
      <c r="D39" s="291"/>
      <c r="E39" s="291"/>
      <c r="F39" s="291"/>
      <c r="G39" s="291"/>
      <c r="H39" s="291"/>
      <c r="I39" s="292"/>
      <c r="J39" s="292"/>
      <c r="K39" s="292"/>
      <c r="L39" s="292"/>
      <c r="M39" s="288"/>
      <c r="N39" s="79"/>
      <c r="O39" s="18"/>
      <c r="P39" s="18"/>
    </row>
    <row r="40" spans="1:16" s="4" customFormat="1" ht="12" customHeight="1" x14ac:dyDescent="0.25">
      <c r="A40" s="493"/>
      <c r="B40" s="294"/>
      <c r="C40" s="110"/>
      <c r="D40" s="110"/>
      <c r="E40" s="110"/>
      <c r="F40" s="110"/>
      <c r="G40" s="110"/>
      <c r="H40" s="110"/>
      <c r="I40" s="149"/>
      <c r="J40" s="149"/>
      <c r="K40" s="149"/>
      <c r="L40" s="149"/>
      <c r="M40" s="149"/>
      <c r="N40" s="295"/>
      <c r="O40" s="34"/>
      <c r="P40" s="34"/>
    </row>
    <row r="41" spans="1:16" ht="3.75" customHeight="1" x14ac:dyDescent="0.25">
      <c r="A41" s="493"/>
      <c r="O41" s="2"/>
      <c r="P41" s="2"/>
    </row>
    <row r="42" spans="1:16" ht="15" customHeight="1" x14ac:dyDescent="0.25">
      <c r="A42" s="493"/>
      <c r="B42" s="89"/>
      <c r="C42" s="279"/>
      <c r="D42" s="279"/>
      <c r="E42" s="279"/>
      <c r="F42" s="279"/>
      <c r="G42" s="279"/>
      <c r="H42" s="279"/>
      <c r="I42" s="266"/>
      <c r="J42" s="266"/>
      <c r="K42" s="266"/>
      <c r="L42" s="266"/>
      <c r="M42" s="266"/>
      <c r="N42" s="281"/>
      <c r="O42" s="2"/>
      <c r="P42" s="2"/>
    </row>
    <row r="43" spans="1:16" ht="10.5" customHeight="1" x14ac:dyDescent="0.25">
      <c r="A43" s="493"/>
      <c r="B43" s="94"/>
      <c r="C43" s="279"/>
      <c r="D43" s="279"/>
      <c r="E43" s="279"/>
      <c r="F43" s="279"/>
      <c r="G43" s="279"/>
      <c r="H43" s="279"/>
      <c r="I43" s="266"/>
      <c r="J43" s="266"/>
      <c r="K43" s="266"/>
      <c r="L43" s="266"/>
      <c r="M43" s="266"/>
      <c r="N43" s="281"/>
      <c r="O43" s="2"/>
      <c r="P43" s="2"/>
    </row>
    <row r="44" spans="1:16" ht="12" customHeight="1" x14ac:dyDescent="0.25">
      <c r="A44" s="493"/>
      <c r="B44" s="280"/>
      <c r="C44" s="96"/>
      <c r="D44" s="96"/>
      <c r="E44" s="96"/>
      <c r="F44" s="96"/>
      <c r="G44" s="96"/>
      <c r="H44" s="96"/>
      <c r="I44" s="97"/>
      <c r="J44" s="97"/>
      <c r="K44" s="97"/>
      <c r="L44" s="97"/>
      <c r="M44" s="97"/>
      <c r="N44" s="296"/>
      <c r="O44" s="12"/>
      <c r="P44" s="12"/>
    </row>
    <row r="45" spans="1:16" ht="12" customHeight="1" x14ac:dyDescent="0.25">
      <c r="A45" s="493"/>
      <c r="B45" s="100"/>
      <c r="C45" s="101"/>
      <c r="D45" s="101"/>
      <c r="E45" s="101"/>
      <c r="F45" s="101"/>
      <c r="G45" s="101"/>
      <c r="H45" s="101"/>
      <c r="I45" s="102"/>
      <c r="J45" s="102"/>
      <c r="K45" s="102"/>
      <c r="L45" s="102"/>
      <c r="M45" s="102"/>
      <c r="N45" s="297"/>
      <c r="O45" s="12"/>
      <c r="P45" s="12"/>
    </row>
    <row r="46" spans="1:16" ht="11.25" customHeight="1" x14ac:dyDescent="0.25">
      <c r="A46" s="493"/>
      <c r="B46" s="100"/>
      <c r="C46" s="257"/>
      <c r="D46" s="257"/>
      <c r="E46" s="257"/>
      <c r="F46" s="257"/>
      <c r="G46" s="257"/>
      <c r="H46" s="257"/>
      <c r="I46" s="266"/>
      <c r="J46" s="266"/>
      <c r="K46" s="266"/>
      <c r="L46" s="266"/>
      <c r="M46" s="266"/>
      <c r="N46" s="281"/>
      <c r="O46" s="13"/>
      <c r="P46" s="13"/>
    </row>
    <row r="47" spans="1:16" ht="11.25" customHeight="1" x14ac:dyDescent="0.25">
      <c r="A47" s="362"/>
      <c r="B47" s="204"/>
      <c r="C47" s="205"/>
      <c r="D47" s="205"/>
      <c r="E47" s="205"/>
      <c r="F47" s="205"/>
      <c r="G47" s="205"/>
      <c r="H47" s="205"/>
      <c r="I47" s="206"/>
      <c r="J47" s="206"/>
      <c r="K47" s="206"/>
      <c r="L47" s="206"/>
      <c r="M47" s="206"/>
      <c r="N47" s="514"/>
      <c r="O47" s="13"/>
      <c r="P47" s="13"/>
    </row>
    <row r="48" spans="1:16" x14ac:dyDescent="0.25">
      <c r="B48" s="70"/>
      <c r="C48" s="70"/>
      <c r="D48" s="70"/>
      <c r="E48" s="70"/>
      <c r="F48" s="70"/>
      <c r="G48" s="70"/>
      <c r="H48" s="70"/>
      <c r="O48" s="1"/>
      <c r="P48" s="1"/>
    </row>
    <row r="49" spans="2:16" x14ac:dyDescent="0.25">
      <c r="B49" s="70"/>
      <c r="C49" s="70"/>
      <c r="D49" s="70"/>
      <c r="E49" s="70"/>
      <c r="F49" s="70"/>
      <c r="G49" s="70"/>
      <c r="H49" s="70"/>
      <c r="O49" s="1"/>
      <c r="P49" s="1"/>
    </row>
    <row r="50" spans="2:16" x14ac:dyDescent="0.25">
      <c r="B50" s="70"/>
      <c r="C50" s="70"/>
      <c r="D50" s="70"/>
      <c r="E50" s="70"/>
      <c r="F50" s="70"/>
      <c r="G50" s="70"/>
      <c r="H50" s="70"/>
      <c r="N50" s="515"/>
      <c r="O50" s="1"/>
      <c r="P50" s="1"/>
    </row>
    <row r="51" spans="2:16" ht="13.8" x14ac:dyDescent="0.25">
      <c r="B51" s="70"/>
      <c r="C51" s="205"/>
      <c r="D51" s="205"/>
      <c r="E51" s="205"/>
      <c r="F51" s="205"/>
      <c r="G51" s="205"/>
      <c r="H51" s="205"/>
      <c r="I51" s="206"/>
      <c r="J51" s="206"/>
      <c r="K51" s="206"/>
      <c r="L51" s="206"/>
      <c r="M51" s="206"/>
      <c r="O51" s="2"/>
      <c r="P51" s="2"/>
    </row>
  </sheetData>
  <mergeCells count="12">
    <mergeCell ref="B36:P36"/>
    <mergeCell ref="B37:P37"/>
    <mergeCell ref="A2:A34"/>
    <mergeCell ref="B2:M2"/>
    <mergeCell ref="B3:M3"/>
    <mergeCell ref="C5:M5"/>
    <mergeCell ref="C6:G6"/>
    <mergeCell ref="I6:M6"/>
    <mergeCell ref="C7:G7"/>
    <mergeCell ref="I7:M7"/>
    <mergeCell ref="B32:M32"/>
    <mergeCell ref="B33:M34"/>
  </mergeCells>
  <pageMargins left="0.39370078740157483" right="0.39370078740157483" top="0.39370078740157483" bottom="0.3937007874015748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66FF"/>
  </sheetPr>
  <dimension ref="A1:S54"/>
  <sheetViews>
    <sheetView view="pageBreakPreview" zoomScale="80" zoomScaleNormal="70" zoomScaleSheetLayoutView="80" workbookViewId="0">
      <selection activeCell="J12" sqref="J12"/>
    </sheetView>
  </sheetViews>
  <sheetFormatPr defaultColWidth="20.6640625" defaultRowHeight="13.2" x14ac:dyDescent="0.25"/>
  <cols>
    <col min="1" max="1" width="2.6640625" style="10" customWidth="1"/>
    <col min="2" max="2" width="31.332031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s="70" customFormat="1" ht="15" customHeight="1" x14ac:dyDescent="0.25">
      <c r="A1" s="232"/>
      <c r="B1" s="202"/>
      <c r="C1" s="202"/>
      <c r="D1" s="202"/>
      <c r="E1" s="202"/>
      <c r="F1" s="202"/>
      <c r="G1" s="202"/>
      <c r="H1" s="202"/>
      <c r="I1" s="71"/>
      <c r="J1" s="71"/>
      <c r="K1" s="71"/>
      <c r="L1" s="71"/>
      <c r="M1" s="71"/>
      <c r="N1" s="237"/>
      <c r="O1" s="71"/>
      <c r="P1" s="71"/>
    </row>
    <row r="2" spans="1:19" s="70" customFormat="1" ht="15" customHeight="1" x14ac:dyDescent="0.25">
      <c r="A2" s="624"/>
      <c r="B2" s="613" t="s">
        <v>229</v>
      </c>
      <c r="C2" s="613"/>
      <c r="D2" s="613"/>
      <c r="E2" s="613"/>
      <c r="F2" s="613"/>
      <c r="G2" s="613"/>
      <c r="H2" s="613"/>
      <c r="I2" s="613"/>
      <c r="J2" s="613"/>
      <c r="K2" s="613"/>
      <c r="L2" s="613"/>
      <c r="M2" s="613"/>
      <c r="N2" s="75"/>
      <c r="O2" s="75"/>
      <c r="P2" s="75"/>
    </row>
    <row r="3" spans="1:19" s="70" customFormat="1" ht="15" customHeight="1" x14ac:dyDescent="0.25">
      <c r="A3" s="624"/>
      <c r="B3" s="618" t="s">
        <v>230</v>
      </c>
      <c r="C3" s="618"/>
      <c r="D3" s="618"/>
      <c r="E3" s="618"/>
      <c r="F3" s="618"/>
      <c r="G3" s="618"/>
      <c r="H3" s="618"/>
      <c r="I3" s="618"/>
      <c r="J3" s="618"/>
      <c r="K3" s="618"/>
      <c r="L3" s="618"/>
      <c r="M3" s="618"/>
      <c r="N3" s="75"/>
      <c r="O3" s="75"/>
      <c r="P3" s="75"/>
    </row>
    <row r="4" spans="1:19" ht="12" customHeight="1" thickBot="1" x14ac:dyDescent="0.3">
      <c r="A4" s="624"/>
      <c r="B4" s="166"/>
      <c r="C4" s="166"/>
      <c r="D4" s="166"/>
      <c r="E4" s="166"/>
      <c r="F4" s="166"/>
      <c r="G4" s="166"/>
      <c r="H4" s="166"/>
      <c r="I4" s="167"/>
      <c r="J4" s="167"/>
      <c r="K4" s="167"/>
      <c r="L4" s="167"/>
      <c r="M4" s="167"/>
      <c r="N4" s="76"/>
      <c r="O4" s="76"/>
      <c r="P4" s="76"/>
    </row>
    <row r="5" spans="1:19" ht="18" customHeight="1" x14ac:dyDescent="0.3">
      <c r="A5" s="624"/>
      <c r="B5" s="615" t="s">
        <v>36</v>
      </c>
      <c r="C5" s="609">
        <v>2021</v>
      </c>
      <c r="D5" s="609"/>
      <c r="E5" s="609"/>
      <c r="F5" s="609"/>
      <c r="G5" s="609"/>
      <c r="H5" s="429"/>
      <c r="I5" s="611">
        <v>2022</v>
      </c>
      <c r="J5" s="611"/>
      <c r="K5" s="611"/>
      <c r="L5" s="611"/>
      <c r="M5" s="611"/>
      <c r="N5" s="77"/>
      <c r="O5" s="77"/>
      <c r="P5" s="76"/>
      <c r="Q5" s="38"/>
      <c r="R5" s="37"/>
      <c r="S5" s="37"/>
    </row>
    <row r="6" spans="1:19" ht="18" customHeight="1" x14ac:dyDescent="0.3">
      <c r="A6" s="624"/>
      <c r="B6" s="625"/>
      <c r="C6" s="610"/>
      <c r="D6" s="610"/>
      <c r="E6" s="610"/>
      <c r="F6" s="610"/>
      <c r="G6" s="610"/>
      <c r="H6" s="170"/>
      <c r="I6" s="612"/>
      <c r="J6" s="612"/>
      <c r="K6" s="612"/>
      <c r="L6" s="612"/>
      <c r="M6" s="612"/>
      <c r="N6" s="77"/>
      <c r="O6" s="77"/>
      <c r="P6" s="76"/>
      <c r="Q6" s="38"/>
      <c r="R6" s="37"/>
      <c r="S6" s="37"/>
    </row>
    <row r="7" spans="1:19" s="5" customFormat="1" ht="18" customHeight="1" x14ac:dyDescent="0.3">
      <c r="A7" s="624"/>
      <c r="B7" s="625"/>
      <c r="C7" s="591" t="s">
        <v>17</v>
      </c>
      <c r="D7" s="171" t="s">
        <v>19</v>
      </c>
      <c r="E7" s="171" t="s">
        <v>20</v>
      </c>
      <c r="F7" s="171" t="s">
        <v>22</v>
      </c>
      <c r="G7" s="592" t="s">
        <v>24</v>
      </c>
      <c r="H7" s="592"/>
      <c r="I7" s="591" t="s">
        <v>17</v>
      </c>
      <c r="J7" s="171" t="s">
        <v>19</v>
      </c>
      <c r="K7" s="171" t="s">
        <v>20</v>
      </c>
      <c r="L7" s="171" t="s">
        <v>22</v>
      </c>
      <c r="M7" s="592" t="s">
        <v>24</v>
      </c>
      <c r="N7" s="77"/>
      <c r="O7" s="77"/>
      <c r="P7" s="589"/>
      <c r="Q7" s="37"/>
      <c r="R7" s="37"/>
      <c r="S7" s="37"/>
    </row>
    <row r="8" spans="1:19" s="5" customFormat="1" ht="18" customHeight="1" thickBot="1" x14ac:dyDescent="0.35">
      <c r="A8" s="624"/>
      <c r="B8" s="626"/>
      <c r="C8" s="174" t="s">
        <v>18</v>
      </c>
      <c r="D8" s="175"/>
      <c r="E8" s="431" t="s">
        <v>21</v>
      </c>
      <c r="F8" s="431" t="s">
        <v>23</v>
      </c>
      <c r="G8" s="176" t="s">
        <v>25</v>
      </c>
      <c r="H8" s="176"/>
      <c r="I8" s="174" t="s">
        <v>18</v>
      </c>
      <c r="J8" s="177"/>
      <c r="K8" s="431" t="s">
        <v>21</v>
      </c>
      <c r="L8" s="431" t="s">
        <v>23</v>
      </c>
      <c r="M8" s="176" t="s">
        <v>25</v>
      </c>
      <c r="N8" s="160"/>
      <c r="O8" s="77"/>
      <c r="P8" s="589"/>
      <c r="Q8" s="37"/>
      <c r="R8" s="37"/>
      <c r="S8" s="37"/>
    </row>
    <row r="9" spans="1:19" s="5" customFormat="1" ht="15" customHeight="1" x14ac:dyDescent="0.25">
      <c r="A9" s="624"/>
      <c r="B9" s="197"/>
      <c r="C9" s="426"/>
      <c r="D9" s="426"/>
      <c r="E9" s="426"/>
      <c r="F9" s="426"/>
      <c r="G9" s="426"/>
      <c r="H9" s="426"/>
      <c r="I9" s="592"/>
      <c r="J9" s="592"/>
      <c r="K9" s="592"/>
      <c r="L9" s="592"/>
      <c r="M9" s="592"/>
      <c r="N9" s="108"/>
      <c r="O9" s="108"/>
      <c r="P9" s="108"/>
    </row>
    <row r="10" spans="1:19" s="33" customFormat="1" ht="20.100000000000001" customHeight="1" x14ac:dyDescent="0.25">
      <c r="A10" s="624"/>
      <c r="B10" s="182" t="s">
        <v>74</v>
      </c>
      <c r="C10" s="480">
        <v>23060</v>
      </c>
      <c r="D10" s="480">
        <v>8888</v>
      </c>
      <c r="E10" s="480">
        <v>9981</v>
      </c>
      <c r="F10" s="480">
        <v>3273</v>
      </c>
      <c r="G10" s="434">
        <v>918</v>
      </c>
      <c r="H10" s="185"/>
      <c r="I10" s="183">
        <v>23149</v>
      </c>
      <c r="J10" s="183">
        <v>8847</v>
      </c>
      <c r="K10" s="183">
        <v>10092</v>
      </c>
      <c r="L10" s="183">
        <v>3254</v>
      </c>
      <c r="M10" s="590">
        <v>956</v>
      </c>
      <c r="N10" s="67"/>
      <c r="O10" s="67"/>
      <c r="P10" s="67"/>
    </row>
    <row r="11" spans="1:19" s="33" customFormat="1" ht="15" customHeight="1" x14ac:dyDescent="0.25">
      <c r="A11" s="624"/>
      <c r="B11" s="199"/>
      <c r="C11" s="200"/>
      <c r="D11" s="200"/>
      <c r="E11" s="200"/>
      <c r="F11" s="200"/>
      <c r="G11" s="201"/>
      <c r="H11" s="430"/>
      <c r="I11" s="200"/>
      <c r="J11" s="200"/>
      <c r="K11" s="200"/>
      <c r="L11" s="200"/>
      <c r="M11" s="201"/>
      <c r="N11" s="67"/>
      <c r="O11" s="67"/>
      <c r="P11" s="67"/>
    </row>
    <row r="12" spans="1:19" s="33" customFormat="1" ht="15" customHeight="1" x14ac:dyDescent="0.25">
      <c r="A12" s="624"/>
      <c r="B12" s="182"/>
      <c r="C12" s="183"/>
      <c r="D12" s="183"/>
      <c r="E12" s="183"/>
      <c r="F12" s="183"/>
      <c r="G12" s="590"/>
      <c r="H12" s="185"/>
      <c r="I12" s="183"/>
      <c r="J12" s="183"/>
      <c r="K12" s="183"/>
      <c r="L12" s="183"/>
      <c r="M12" s="590"/>
      <c r="N12" s="67"/>
      <c r="O12" s="67"/>
      <c r="P12" s="67"/>
    </row>
    <row r="13" spans="1:19" s="33" customFormat="1" ht="20.100000000000001" customHeight="1" x14ac:dyDescent="0.25">
      <c r="A13" s="624"/>
      <c r="B13" s="188" t="s">
        <v>1</v>
      </c>
      <c r="C13" s="192">
        <v>1681</v>
      </c>
      <c r="D13" s="189">
        <v>728</v>
      </c>
      <c r="E13" s="189">
        <v>716</v>
      </c>
      <c r="F13" s="189">
        <v>212</v>
      </c>
      <c r="G13" s="189">
        <v>25</v>
      </c>
      <c r="H13" s="185"/>
      <c r="I13" s="192">
        <v>1682</v>
      </c>
      <c r="J13" s="189">
        <v>718</v>
      </c>
      <c r="K13" s="189">
        <v>726</v>
      </c>
      <c r="L13" s="189">
        <v>211</v>
      </c>
      <c r="M13" s="189">
        <v>27</v>
      </c>
      <c r="N13" s="67"/>
      <c r="O13" s="67"/>
      <c r="P13" s="67"/>
    </row>
    <row r="14" spans="1:19" s="33" customFormat="1" ht="20.100000000000001" customHeight="1" x14ac:dyDescent="0.25">
      <c r="A14" s="624"/>
      <c r="B14" s="188" t="s">
        <v>2</v>
      </c>
      <c r="C14" s="189">
        <v>589</v>
      </c>
      <c r="D14" s="189">
        <v>410</v>
      </c>
      <c r="E14" s="189">
        <v>103</v>
      </c>
      <c r="F14" s="189">
        <v>62</v>
      </c>
      <c r="G14" s="189">
        <v>14</v>
      </c>
      <c r="H14" s="185"/>
      <c r="I14" s="189">
        <v>576</v>
      </c>
      <c r="J14" s="189">
        <v>399</v>
      </c>
      <c r="K14" s="189">
        <v>102</v>
      </c>
      <c r="L14" s="189">
        <v>62</v>
      </c>
      <c r="M14" s="189">
        <v>13</v>
      </c>
      <c r="N14" s="66"/>
      <c r="O14" s="66"/>
      <c r="P14" s="66"/>
    </row>
    <row r="15" spans="1:19" s="33" customFormat="1" ht="20.100000000000001" customHeight="1" x14ac:dyDescent="0.25">
      <c r="A15" s="624"/>
      <c r="B15" s="188" t="s">
        <v>3</v>
      </c>
      <c r="C15" s="189">
        <v>512</v>
      </c>
      <c r="D15" s="189">
        <v>479</v>
      </c>
      <c r="E15" s="189">
        <v>25</v>
      </c>
      <c r="F15" s="189">
        <v>6</v>
      </c>
      <c r="G15" s="189">
        <v>2</v>
      </c>
      <c r="H15" s="190"/>
      <c r="I15" s="189">
        <v>526</v>
      </c>
      <c r="J15" s="189">
        <v>494</v>
      </c>
      <c r="K15" s="189">
        <v>25</v>
      </c>
      <c r="L15" s="189">
        <v>5</v>
      </c>
      <c r="M15" s="189">
        <v>2</v>
      </c>
      <c r="N15" s="68"/>
      <c r="O15" s="68"/>
      <c r="P15" s="68"/>
    </row>
    <row r="16" spans="1:19" s="33" customFormat="1" ht="20.100000000000001" customHeight="1" x14ac:dyDescent="0.25">
      <c r="A16" s="624"/>
      <c r="B16" s="188" t="s">
        <v>4</v>
      </c>
      <c r="C16" s="189">
        <v>574</v>
      </c>
      <c r="D16" s="189">
        <v>203</v>
      </c>
      <c r="E16" s="189">
        <v>292</v>
      </c>
      <c r="F16" s="189">
        <v>66</v>
      </c>
      <c r="G16" s="189">
        <v>13</v>
      </c>
      <c r="H16" s="185"/>
      <c r="I16" s="189">
        <v>581</v>
      </c>
      <c r="J16" s="189">
        <v>204</v>
      </c>
      <c r="K16" s="189">
        <v>294</v>
      </c>
      <c r="L16" s="189">
        <v>70</v>
      </c>
      <c r="M16" s="189">
        <v>13</v>
      </c>
      <c r="N16" s="68"/>
      <c r="O16" s="68"/>
      <c r="P16" s="68"/>
    </row>
    <row r="17" spans="1:16" s="33" customFormat="1" ht="20.100000000000001" customHeight="1" x14ac:dyDescent="0.25">
      <c r="A17" s="624"/>
      <c r="B17" s="188" t="s">
        <v>5</v>
      </c>
      <c r="C17" s="189">
        <v>558</v>
      </c>
      <c r="D17" s="189">
        <v>261</v>
      </c>
      <c r="E17" s="189">
        <v>137</v>
      </c>
      <c r="F17" s="189">
        <v>144</v>
      </c>
      <c r="G17" s="189">
        <v>16</v>
      </c>
      <c r="H17" s="185"/>
      <c r="I17" s="189">
        <v>549</v>
      </c>
      <c r="J17" s="189">
        <v>261</v>
      </c>
      <c r="K17" s="189">
        <v>132</v>
      </c>
      <c r="L17" s="189">
        <v>140</v>
      </c>
      <c r="M17" s="189">
        <v>16</v>
      </c>
      <c r="N17" s="68"/>
      <c r="O17" s="68"/>
      <c r="P17" s="68"/>
    </row>
    <row r="18" spans="1:16" s="33" customFormat="1" ht="20.100000000000001" customHeight="1" x14ac:dyDescent="0.25">
      <c r="A18" s="624"/>
      <c r="B18" s="188" t="s">
        <v>6</v>
      </c>
      <c r="C18" s="189">
        <v>425</v>
      </c>
      <c r="D18" s="189">
        <v>305</v>
      </c>
      <c r="E18" s="189">
        <v>85</v>
      </c>
      <c r="F18" s="189">
        <v>28</v>
      </c>
      <c r="G18" s="189">
        <v>7</v>
      </c>
      <c r="H18" s="185"/>
      <c r="I18" s="189">
        <v>433</v>
      </c>
      <c r="J18" s="189">
        <v>311</v>
      </c>
      <c r="K18" s="189">
        <v>87</v>
      </c>
      <c r="L18" s="189">
        <v>28</v>
      </c>
      <c r="M18" s="189">
        <v>7</v>
      </c>
      <c r="N18" s="68"/>
      <c r="O18" s="68"/>
      <c r="P18" s="68"/>
    </row>
    <row r="19" spans="1:16" s="33" customFormat="1" ht="20.100000000000001" customHeight="1" x14ac:dyDescent="0.25">
      <c r="A19" s="624"/>
      <c r="B19" s="188" t="s">
        <v>7</v>
      </c>
      <c r="C19" s="192">
        <v>1562</v>
      </c>
      <c r="D19" s="189">
        <v>430</v>
      </c>
      <c r="E19" s="189">
        <v>804</v>
      </c>
      <c r="F19" s="189">
        <v>260</v>
      </c>
      <c r="G19" s="189">
        <v>68</v>
      </c>
      <c r="H19" s="185"/>
      <c r="I19" s="192">
        <v>1575</v>
      </c>
      <c r="J19" s="189">
        <v>434</v>
      </c>
      <c r="K19" s="189">
        <v>807</v>
      </c>
      <c r="L19" s="189">
        <v>266</v>
      </c>
      <c r="M19" s="189">
        <v>68</v>
      </c>
      <c r="N19" s="68"/>
      <c r="O19" s="68"/>
      <c r="P19" s="68"/>
    </row>
    <row r="20" spans="1:16" s="33" customFormat="1" ht="20.100000000000001" customHeight="1" x14ac:dyDescent="0.25">
      <c r="A20" s="624"/>
      <c r="B20" s="188" t="s">
        <v>8</v>
      </c>
      <c r="C20" s="189">
        <v>896</v>
      </c>
      <c r="D20" s="189">
        <v>367</v>
      </c>
      <c r="E20" s="189">
        <v>291</v>
      </c>
      <c r="F20" s="189">
        <v>171</v>
      </c>
      <c r="G20" s="189">
        <v>67</v>
      </c>
      <c r="H20" s="185"/>
      <c r="I20" s="189">
        <v>898</v>
      </c>
      <c r="J20" s="189">
        <v>364</v>
      </c>
      <c r="K20" s="189">
        <v>289</v>
      </c>
      <c r="L20" s="189">
        <v>175</v>
      </c>
      <c r="M20" s="189">
        <v>70</v>
      </c>
      <c r="N20" s="66"/>
      <c r="O20" s="66"/>
      <c r="P20" s="66"/>
    </row>
    <row r="21" spans="1:16" s="33" customFormat="1" ht="20.100000000000001" customHeight="1" x14ac:dyDescent="0.25">
      <c r="A21" s="624"/>
      <c r="B21" s="188" t="s">
        <v>9</v>
      </c>
      <c r="C21" s="189">
        <v>49</v>
      </c>
      <c r="D21" s="189">
        <v>44</v>
      </c>
      <c r="E21" s="189">
        <v>2</v>
      </c>
      <c r="F21" s="189">
        <v>1</v>
      </c>
      <c r="G21" s="189">
        <v>2</v>
      </c>
      <c r="H21" s="185"/>
      <c r="I21" s="189">
        <v>52</v>
      </c>
      <c r="J21" s="189">
        <v>46</v>
      </c>
      <c r="K21" s="189">
        <v>3</v>
      </c>
      <c r="L21" s="189">
        <v>1</v>
      </c>
      <c r="M21" s="189">
        <v>2</v>
      </c>
      <c r="N21" s="68"/>
      <c r="O21" s="68"/>
      <c r="P21" s="68"/>
    </row>
    <row r="22" spans="1:16" s="33" customFormat="1" ht="20.100000000000001" customHeight="1" x14ac:dyDescent="0.25">
      <c r="A22" s="624"/>
      <c r="B22" s="188" t="s">
        <v>10</v>
      </c>
      <c r="C22" s="192">
        <v>5706</v>
      </c>
      <c r="D22" s="192">
        <v>2335</v>
      </c>
      <c r="E22" s="192">
        <v>2221</v>
      </c>
      <c r="F22" s="189">
        <v>951</v>
      </c>
      <c r="G22" s="189">
        <v>199</v>
      </c>
      <c r="H22" s="185"/>
      <c r="I22" s="192">
        <v>5747</v>
      </c>
      <c r="J22" s="192">
        <v>2345</v>
      </c>
      <c r="K22" s="192">
        <v>2247</v>
      </c>
      <c r="L22" s="189">
        <v>952</v>
      </c>
      <c r="M22" s="189">
        <v>203</v>
      </c>
      <c r="N22" s="68"/>
      <c r="O22" s="68"/>
      <c r="P22" s="68"/>
    </row>
    <row r="23" spans="1:16" s="33" customFormat="1" ht="20.100000000000001" customHeight="1" x14ac:dyDescent="0.25">
      <c r="A23" s="624"/>
      <c r="B23" s="188" t="s">
        <v>11</v>
      </c>
      <c r="C23" s="189">
        <v>298</v>
      </c>
      <c r="D23" s="189">
        <v>285</v>
      </c>
      <c r="E23" s="189">
        <v>9</v>
      </c>
      <c r="F23" s="189">
        <v>4</v>
      </c>
      <c r="G23" s="189">
        <v>0</v>
      </c>
      <c r="H23" s="185"/>
      <c r="I23" s="189">
        <v>302</v>
      </c>
      <c r="J23" s="189">
        <v>289</v>
      </c>
      <c r="K23" s="189">
        <v>9</v>
      </c>
      <c r="L23" s="189">
        <v>4</v>
      </c>
      <c r="M23" s="189">
        <v>0</v>
      </c>
      <c r="N23" s="68"/>
      <c r="O23" s="68"/>
      <c r="P23" s="68"/>
    </row>
    <row r="24" spans="1:16" s="33" customFormat="1" ht="20.100000000000001" customHeight="1" x14ac:dyDescent="0.25">
      <c r="A24" s="624"/>
      <c r="B24" s="188" t="s">
        <v>12</v>
      </c>
      <c r="C24" s="189">
        <v>803</v>
      </c>
      <c r="D24" s="189">
        <v>396</v>
      </c>
      <c r="E24" s="189">
        <v>377</v>
      </c>
      <c r="F24" s="189">
        <v>12</v>
      </c>
      <c r="G24" s="189">
        <v>18</v>
      </c>
      <c r="H24" s="185"/>
      <c r="I24" s="189">
        <v>820</v>
      </c>
      <c r="J24" s="189">
        <v>408</v>
      </c>
      <c r="K24" s="189">
        <v>382</v>
      </c>
      <c r="L24" s="189">
        <v>12</v>
      </c>
      <c r="M24" s="189">
        <v>18</v>
      </c>
      <c r="N24" s="66"/>
      <c r="O24" s="66"/>
      <c r="P24" s="66"/>
    </row>
    <row r="25" spans="1:16" ht="20.100000000000001" customHeight="1" x14ac:dyDescent="0.25">
      <c r="A25" s="624"/>
      <c r="B25" s="188" t="s">
        <v>13</v>
      </c>
      <c r="C25" s="189">
        <v>880</v>
      </c>
      <c r="D25" s="189">
        <v>104</v>
      </c>
      <c r="E25" s="189">
        <v>633</v>
      </c>
      <c r="F25" s="189">
        <v>23</v>
      </c>
      <c r="G25" s="189">
        <v>120</v>
      </c>
      <c r="H25" s="185"/>
      <c r="I25" s="189">
        <v>1119</v>
      </c>
      <c r="J25" s="189">
        <v>148</v>
      </c>
      <c r="K25" s="189">
        <v>780</v>
      </c>
      <c r="L25" s="189">
        <v>28</v>
      </c>
      <c r="M25" s="189">
        <v>163</v>
      </c>
      <c r="N25" s="69"/>
      <c r="O25" s="69"/>
      <c r="P25" s="69"/>
    </row>
    <row r="26" spans="1:16" ht="20.100000000000001" customHeight="1" x14ac:dyDescent="0.25">
      <c r="A26" s="624"/>
      <c r="B26" s="188" t="s">
        <v>14</v>
      </c>
      <c r="C26" s="192">
        <v>8108</v>
      </c>
      <c r="D26" s="192">
        <v>2341</v>
      </c>
      <c r="E26" s="192">
        <v>4135</v>
      </c>
      <c r="F26" s="192">
        <v>1282</v>
      </c>
      <c r="G26" s="189">
        <v>350</v>
      </c>
      <c r="H26" s="185"/>
      <c r="I26" s="192">
        <v>8119</v>
      </c>
      <c r="J26" s="192">
        <v>2330</v>
      </c>
      <c r="K26" s="192">
        <v>4152</v>
      </c>
      <c r="L26" s="192">
        <v>1287</v>
      </c>
      <c r="M26" s="189">
        <v>350</v>
      </c>
      <c r="N26" s="69"/>
      <c r="O26" s="69"/>
      <c r="P26" s="69"/>
    </row>
    <row r="27" spans="1:16" ht="20.100000000000001" customHeight="1" x14ac:dyDescent="0.25">
      <c r="A27" s="624"/>
      <c r="B27" s="188" t="s">
        <v>15</v>
      </c>
      <c r="C27" s="189">
        <v>13</v>
      </c>
      <c r="D27" s="189">
        <v>4</v>
      </c>
      <c r="E27" s="189">
        <v>5</v>
      </c>
      <c r="F27" s="189">
        <v>1</v>
      </c>
      <c r="G27" s="189">
        <v>3</v>
      </c>
      <c r="H27" s="185"/>
      <c r="I27" s="189">
        <v>13</v>
      </c>
      <c r="J27" s="189">
        <v>5</v>
      </c>
      <c r="K27" s="189">
        <v>5</v>
      </c>
      <c r="L27" s="189">
        <v>1</v>
      </c>
      <c r="M27" s="189">
        <v>2</v>
      </c>
      <c r="N27" s="69"/>
      <c r="O27" s="69"/>
      <c r="P27" s="69"/>
    </row>
    <row r="28" spans="1:16" ht="20.100000000000001" customHeight="1" x14ac:dyDescent="0.25">
      <c r="A28" s="624"/>
      <c r="B28" s="188" t="s">
        <v>16</v>
      </c>
      <c r="C28" s="189">
        <v>39</v>
      </c>
      <c r="D28" s="189">
        <v>39</v>
      </c>
      <c r="E28" s="189">
        <v>0</v>
      </c>
      <c r="F28" s="189">
        <v>0</v>
      </c>
      <c r="G28" s="189">
        <v>0</v>
      </c>
      <c r="H28" s="185"/>
      <c r="I28" s="189">
        <v>39</v>
      </c>
      <c r="J28" s="189">
        <v>39</v>
      </c>
      <c r="K28" s="189">
        <v>0</v>
      </c>
      <c r="L28" s="189">
        <v>0</v>
      </c>
      <c r="M28" s="189">
        <v>0</v>
      </c>
      <c r="N28" s="69"/>
      <c r="O28" s="69"/>
      <c r="P28" s="69"/>
    </row>
    <row r="29" spans="1:16" ht="20.100000000000001" customHeight="1" x14ac:dyDescent="0.25">
      <c r="A29" s="624"/>
      <c r="B29" s="583" t="s">
        <v>212</v>
      </c>
      <c r="C29" s="434">
        <v>367</v>
      </c>
      <c r="D29" s="434">
        <v>157</v>
      </c>
      <c r="E29" s="434">
        <v>146</v>
      </c>
      <c r="F29" s="434">
        <v>50</v>
      </c>
      <c r="G29" s="434">
        <v>14</v>
      </c>
      <c r="H29" s="435"/>
      <c r="I29" s="434">
        <v>118</v>
      </c>
      <c r="J29" s="434">
        <v>52</v>
      </c>
      <c r="K29" s="434">
        <v>52</v>
      </c>
      <c r="L29" s="434">
        <v>12</v>
      </c>
      <c r="M29" s="434">
        <v>2</v>
      </c>
      <c r="N29" s="69"/>
      <c r="O29" s="69"/>
      <c r="P29" s="69"/>
    </row>
    <row r="30" spans="1:16" ht="20.100000000000001" customHeight="1" x14ac:dyDescent="0.25">
      <c r="A30" s="624"/>
      <c r="B30" s="586" t="s">
        <v>61</v>
      </c>
      <c r="C30" s="194"/>
      <c r="D30" s="194"/>
      <c r="E30" s="194"/>
      <c r="F30" s="194"/>
      <c r="G30" s="194"/>
      <c r="H30" s="185"/>
      <c r="I30" s="194"/>
      <c r="J30" s="194"/>
      <c r="K30" s="194"/>
      <c r="L30" s="194"/>
      <c r="M30" s="194"/>
      <c r="N30" s="69"/>
      <c r="O30" s="69"/>
      <c r="P30" s="69"/>
    </row>
    <row r="31" spans="1:16" ht="20.100000000000001" customHeight="1" thickBot="1" x14ac:dyDescent="0.3">
      <c r="A31" s="624"/>
      <c r="B31" s="195"/>
      <c r="C31" s="162"/>
      <c r="D31" s="162"/>
      <c r="E31" s="162"/>
      <c r="F31" s="162"/>
      <c r="G31" s="162"/>
      <c r="H31" s="187"/>
      <c r="I31" s="162"/>
      <c r="J31" s="162"/>
      <c r="K31" s="162"/>
      <c r="L31" s="162"/>
      <c r="M31" s="162"/>
      <c r="N31" s="69"/>
      <c r="O31" s="69"/>
      <c r="P31" s="69"/>
    </row>
    <row r="32" spans="1:16" ht="12" customHeight="1" x14ac:dyDescent="0.25">
      <c r="A32" s="624"/>
      <c r="B32" s="109"/>
      <c r="C32" s="109"/>
      <c r="D32" s="109"/>
      <c r="E32" s="109"/>
      <c r="F32" s="109"/>
      <c r="G32" s="109"/>
      <c r="H32" s="109"/>
      <c r="I32" s="588"/>
      <c r="J32" s="588"/>
      <c r="K32" s="588"/>
      <c r="L32" s="588"/>
      <c r="M32" s="588"/>
      <c r="N32" s="78"/>
      <c r="O32" s="78"/>
      <c r="P32" s="78"/>
    </row>
    <row r="33" spans="1:16" ht="24.9" customHeight="1" x14ac:dyDescent="0.25">
      <c r="A33" s="624"/>
      <c r="B33" s="627" t="s">
        <v>115</v>
      </c>
      <c r="C33" s="627"/>
      <c r="D33" s="627"/>
      <c r="E33" s="627"/>
      <c r="F33" s="627"/>
      <c r="G33" s="627"/>
      <c r="H33" s="627"/>
      <c r="I33" s="627"/>
      <c r="J33" s="627"/>
      <c r="K33" s="627"/>
      <c r="L33" s="627"/>
      <c r="M33" s="627"/>
      <c r="N33" s="627"/>
      <c r="O33" s="627"/>
      <c r="P33" s="627"/>
    </row>
    <row r="34" spans="1:16" ht="16.5" customHeight="1" x14ac:dyDescent="0.25">
      <c r="A34" s="624"/>
      <c r="B34" s="627"/>
      <c r="C34" s="627"/>
      <c r="D34" s="627"/>
      <c r="E34" s="627"/>
      <c r="F34" s="627"/>
      <c r="G34" s="627"/>
      <c r="H34" s="627"/>
      <c r="I34" s="627"/>
      <c r="J34" s="627"/>
      <c r="K34" s="627"/>
      <c r="L34" s="627"/>
      <c r="M34" s="627"/>
      <c r="N34" s="627"/>
      <c r="O34" s="627"/>
      <c r="P34" s="627"/>
    </row>
    <row r="35" spans="1:16" ht="16.5" customHeight="1" x14ac:dyDescent="0.25">
      <c r="A35" s="624"/>
      <c r="B35" s="627" t="s">
        <v>116</v>
      </c>
      <c r="C35" s="627"/>
      <c r="D35" s="627"/>
      <c r="E35" s="627"/>
      <c r="F35" s="627"/>
      <c r="G35" s="627"/>
      <c r="H35" s="627"/>
      <c r="I35" s="627"/>
      <c r="J35" s="587"/>
      <c r="K35" s="587"/>
      <c r="L35" s="587"/>
      <c r="M35" s="587"/>
      <c r="N35" s="587"/>
      <c r="O35" s="587"/>
      <c r="P35" s="587"/>
    </row>
    <row r="36" spans="1:16" ht="22.5" customHeight="1" x14ac:dyDescent="0.25">
      <c r="A36" s="624"/>
      <c r="B36" s="627"/>
      <c r="C36" s="627"/>
      <c r="D36" s="627"/>
      <c r="E36" s="627"/>
      <c r="F36" s="627"/>
      <c r="G36" s="627"/>
      <c r="H36" s="627"/>
      <c r="I36" s="627"/>
      <c r="J36" s="587"/>
      <c r="K36" s="587"/>
      <c r="L36" s="587"/>
      <c r="M36" s="587"/>
      <c r="N36" s="587"/>
      <c r="O36" s="587"/>
      <c r="P36" s="587"/>
    </row>
    <row r="37" spans="1:16" ht="12" customHeight="1" x14ac:dyDescent="0.25">
      <c r="A37" s="624"/>
      <c r="B37" s="628"/>
      <c r="C37" s="628"/>
      <c r="D37" s="628"/>
      <c r="E37" s="628"/>
      <c r="F37" s="628"/>
      <c r="G37" s="628"/>
      <c r="H37" s="628"/>
      <c r="I37" s="628"/>
      <c r="J37" s="628"/>
      <c r="K37" s="628"/>
      <c r="L37" s="628"/>
      <c r="M37" s="628"/>
      <c r="N37" s="628"/>
      <c r="O37" s="127"/>
      <c r="P37" s="127"/>
    </row>
    <row r="38" spans="1:16" ht="24.9" customHeight="1" x14ac:dyDescent="0.25">
      <c r="A38" s="126"/>
      <c r="B38" s="628"/>
      <c r="C38" s="628"/>
      <c r="D38" s="628"/>
      <c r="E38" s="628"/>
      <c r="F38" s="628"/>
      <c r="G38" s="628"/>
      <c r="H38" s="628"/>
      <c r="I38" s="628"/>
      <c r="J38" s="628"/>
      <c r="K38" s="628"/>
      <c r="L38" s="628"/>
      <c r="M38" s="628"/>
      <c r="N38" s="628"/>
      <c r="O38" s="144"/>
      <c r="P38" s="144"/>
    </row>
    <row r="39" spans="1:16" ht="24.9" customHeight="1" x14ac:dyDescent="0.25">
      <c r="A39" s="114"/>
      <c r="B39" s="622"/>
      <c r="C39" s="622"/>
      <c r="D39" s="622"/>
      <c r="E39" s="622"/>
      <c r="F39" s="622"/>
      <c r="G39" s="622"/>
      <c r="H39" s="622"/>
      <c r="I39" s="622"/>
      <c r="J39" s="622"/>
      <c r="K39" s="622"/>
      <c r="L39" s="622"/>
      <c r="M39" s="622"/>
      <c r="N39" s="622"/>
      <c r="O39" s="622"/>
      <c r="P39" s="622"/>
    </row>
    <row r="40" spans="1:16" ht="24.9" customHeight="1" x14ac:dyDescent="0.3">
      <c r="A40" s="114"/>
      <c r="B40" s="623"/>
      <c r="C40" s="623"/>
      <c r="D40" s="623"/>
      <c r="E40" s="623"/>
      <c r="F40" s="623"/>
      <c r="G40" s="623"/>
      <c r="H40" s="623"/>
      <c r="I40" s="623"/>
      <c r="J40" s="623"/>
      <c r="K40" s="623"/>
      <c r="L40" s="623"/>
      <c r="M40" s="623"/>
      <c r="N40" s="623"/>
      <c r="O40" s="623"/>
      <c r="P40" s="623"/>
    </row>
    <row r="41" spans="1:16" ht="16.5" customHeight="1" x14ac:dyDescent="0.25">
      <c r="A41" s="114"/>
      <c r="B41" s="286"/>
      <c r="C41" s="286"/>
      <c r="D41" s="286"/>
      <c r="E41" s="286"/>
      <c r="F41" s="286"/>
      <c r="G41" s="286"/>
      <c r="H41" s="286"/>
      <c r="I41" s="287"/>
      <c r="J41" s="287"/>
      <c r="K41" s="287"/>
      <c r="L41" s="287"/>
      <c r="M41" s="288"/>
      <c r="N41" s="63"/>
      <c r="O41" s="63"/>
      <c r="P41" s="63"/>
    </row>
    <row r="42" spans="1:16" ht="20.100000000000001" customHeight="1" x14ac:dyDescent="0.25">
      <c r="A42" s="114"/>
      <c r="B42" s="290"/>
      <c r="C42" s="291"/>
      <c r="D42" s="291"/>
      <c r="E42" s="291"/>
      <c r="F42" s="291"/>
      <c r="G42" s="291"/>
      <c r="H42" s="291"/>
      <c r="I42" s="292"/>
      <c r="J42" s="292"/>
      <c r="K42" s="292"/>
      <c r="L42" s="292"/>
      <c r="M42" s="288"/>
      <c r="N42" s="69"/>
      <c r="O42" s="84"/>
      <c r="P42" s="84"/>
    </row>
    <row r="43" spans="1:16" s="4" customFormat="1" ht="12" customHeight="1" x14ac:dyDescent="0.25">
      <c r="A43" s="114"/>
      <c r="B43" s="294"/>
      <c r="C43" s="110"/>
      <c r="D43" s="110"/>
      <c r="E43" s="110"/>
      <c r="F43" s="110"/>
      <c r="G43" s="110"/>
      <c r="H43" s="110"/>
      <c r="I43" s="149"/>
      <c r="J43" s="149"/>
      <c r="K43" s="149"/>
      <c r="L43" s="149"/>
      <c r="M43" s="149"/>
      <c r="N43" s="88"/>
      <c r="O43" s="86"/>
      <c r="P43" s="86"/>
    </row>
    <row r="44" spans="1:16" ht="3.75" customHeight="1" x14ac:dyDescent="0.25">
      <c r="A44" s="114"/>
      <c r="B44" s="202"/>
      <c r="C44" s="202"/>
      <c r="D44" s="202"/>
      <c r="E44" s="202"/>
      <c r="F44" s="202"/>
      <c r="G44" s="202"/>
      <c r="H44" s="202"/>
      <c r="I44" s="71"/>
      <c r="J44" s="71"/>
      <c r="K44" s="71"/>
      <c r="L44" s="71"/>
      <c r="M44" s="71"/>
      <c r="N44" s="74"/>
      <c r="O44" s="73"/>
      <c r="P44" s="73"/>
    </row>
    <row r="45" spans="1:16" ht="15" customHeight="1" x14ac:dyDescent="0.25">
      <c r="A45" s="114"/>
      <c r="B45" s="89"/>
      <c r="C45" s="279"/>
      <c r="D45" s="279"/>
      <c r="E45" s="279"/>
      <c r="F45" s="279"/>
      <c r="G45" s="279"/>
      <c r="H45" s="279"/>
      <c r="I45" s="266"/>
      <c r="J45" s="266"/>
      <c r="K45" s="266"/>
      <c r="L45" s="266"/>
      <c r="M45" s="266"/>
      <c r="N45" s="93"/>
      <c r="O45" s="73"/>
      <c r="P45" s="73"/>
    </row>
    <row r="46" spans="1:16" ht="10.5" customHeight="1" x14ac:dyDescent="0.25">
      <c r="A46" s="114"/>
      <c r="B46" s="94"/>
      <c r="C46" s="279"/>
      <c r="D46" s="279"/>
      <c r="E46" s="279"/>
      <c r="F46" s="279"/>
      <c r="G46" s="279"/>
      <c r="H46" s="279"/>
      <c r="I46" s="266"/>
      <c r="J46" s="266"/>
      <c r="K46" s="266"/>
      <c r="L46" s="266"/>
      <c r="M46" s="266"/>
      <c r="N46" s="93"/>
      <c r="O46" s="73"/>
      <c r="P46" s="73"/>
    </row>
    <row r="47" spans="1:16" ht="12" customHeight="1" x14ac:dyDescent="0.25">
      <c r="A47" s="114"/>
      <c r="B47" s="280"/>
      <c r="C47" s="96"/>
      <c r="D47" s="96"/>
      <c r="E47" s="96"/>
      <c r="F47" s="96"/>
      <c r="G47" s="96"/>
      <c r="H47" s="96"/>
      <c r="I47" s="97"/>
      <c r="J47" s="97"/>
      <c r="K47" s="97"/>
      <c r="L47" s="97"/>
      <c r="M47" s="97"/>
      <c r="N47" s="99"/>
      <c r="O47" s="75"/>
      <c r="P47" s="75"/>
    </row>
    <row r="48" spans="1:16" ht="12" customHeight="1" x14ac:dyDescent="0.25">
      <c r="A48" s="114"/>
      <c r="B48" s="100"/>
      <c r="C48" s="101"/>
      <c r="D48" s="101"/>
      <c r="E48" s="101"/>
      <c r="F48" s="101"/>
      <c r="G48" s="101"/>
      <c r="H48" s="101"/>
      <c r="I48" s="102"/>
      <c r="J48" s="102"/>
      <c r="K48" s="102"/>
      <c r="L48" s="102"/>
      <c r="M48" s="102"/>
      <c r="N48" s="104"/>
      <c r="O48" s="75"/>
      <c r="P48" s="75"/>
    </row>
    <row r="49" spans="1:16" ht="11.25" customHeight="1" x14ac:dyDescent="0.25">
      <c r="A49" s="114"/>
      <c r="B49" s="100"/>
      <c r="C49" s="257"/>
      <c r="D49" s="257"/>
      <c r="E49" s="257"/>
      <c r="F49" s="257"/>
      <c r="G49" s="257"/>
      <c r="H49" s="257"/>
      <c r="I49" s="266"/>
      <c r="J49" s="266"/>
      <c r="K49" s="266"/>
      <c r="L49" s="266"/>
      <c r="M49" s="266"/>
      <c r="N49" s="106"/>
      <c r="O49" s="107"/>
      <c r="P49" s="107"/>
    </row>
    <row r="50" spans="1:16" ht="11.25" customHeight="1" x14ac:dyDescent="0.25">
      <c r="A50" s="52"/>
      <c r="B50" s="19"/>
      <c r="C50" s="9"/>
      <c r="D50" s="9"/>
      <c r="E50" s="9"/>
      <c r="F50" s="9"/>
      <c r="G50" s="9"/>
      <c r="H50" s="9"/>
      <c r="I50" s="50"/>
      <c r="J50" s="50"/>
      <c r="K50" s="50"/>
      <c r="L50" s="50"/>
      <c r="M50" s="50"/>
      <c r="N50" s="15"/>
      <c r="O50" s="13"/>
      <c r="P50" s="13"/>
    </row>
    <row r="51" spans="1:16" x14ac:dyDescent="0.25">
      <c r="B51" s="1"/>
      <c r="C51" s="1"/>
      <c r="D51" s="1"/>
      <c r="E51" s="1"/>
      <c r="F51" s="1"/>
      <c r="G51" s="1"/>
      <c r="H51" s="1"/>
      <c r="O51" s="1"/>
      <c r="P51" s="1"/>
    </row>
    <row r="52" spans="1:16" x14ac:dyDescent="0.25">
      <c r="B52" s="1"/>
      <c r="C52" s="1"/>
      <c r="D52" s="1"/>
      <c r="E52" s="1"/>
      <c r="F52" s="1"/>
      <c r="G52" s="1"/>
      <c r="H52" s="1"/>
      <c r="O52" s="1"/>
      <c r="P52" s="1"/>
    </row>
    <row r="53" spans="1:16" x14ac:dyDescent="0.25">
      <c r="B53" s="1"/>
      <c r="C53" s="1"/>
      <c r="D53" s="1"/>
      <c r="E53" s="1"/>
      <c r="F53" s="1"/>
      <c r="G53" s="1"/>
      <c r="H53" s="1"/>
      <c r="N53" s="17"/>
      <c r="O53" s="1"/>
      <c r="P53" s="1"/>
    </row>
    <row r="54" spans="1:16" ht="13.8" x14ac:dyDescent="0.25">
      <c r="B54" s="1"/>
      <c r="C54" s="9"/>
      <c r="D54" s="9"/>
      <c r="E54" s="9"/>
      <c r="F54" s="9"/>
      <c r="G54" s="9"/>
      <c r="H54" s="9"/>
      <c r="I54" s="50"/>
      <c r="J54" s="50"/>
      <c r="K54" s="50"/>
      <c r="L54" s="50"/>
      <c r="M54" s="50"/>
      <c r="N54" s="14"/>
      <c r="O54" s="2"/>
      <c r="P54" s="2"/>
    </row>
  </sheetData>
  <mergeCells count="11">
    <mergeCell ref="B39:P39"/>
    <mergeCell ref="B40:P40"/>
    <mergeCell ref="A2:A37"/>
    <mergeCell ref="B2:M2"/>
    <mergeCell ref="B3:M3"/>
    <mergeCell ref="B5:B8"/>
    <mergeCell ref="C5:G6"/>
    <mergeCell ref="I5:M6"/>
    <mergeCell ref="B33:P34"/>
    <mergeCell ref="B35:I36"/>
    <mergeCell ref="B37:N38"/>
  </mergeCells>
  <pageMargins left="0.39370078740157483" right="0.39370078740157483" top="0.39370078740157483" bottom="0.39370078740157483" header="0.31496062992125984" footer="0.31496062992125984"/>
  <pageSetup paperSize="9" scale="8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CC00"/>
  </sheetPr>
  <dimension ref="A1:O52"/>
  <sheetViews>
    <sheetView view="pageBreakPreview" zoomScale="70" zoomScaleNormal="90" zoomScaleSheetLayoutView="70" workbookViewId="0">
      <selection activeCell="C5" sqref="C5:I5"/>
    </sheetView>
  </sheetViews>
  <sheetFormatPr defaultColWidth="20.6640625" defaultRowHeight="13.2" x14ac:dyDescent="0.25"/>
  <cols>
    <col min="1" max="1" width="2.6640625" style="10" customWidth="1"/>
    <col min="2" max="2" width="35.6640625" style="7" customWidth="1"/>
    <col min="3" max="5" width="20.6640625" style="7" customWidth="1"/>
    <col min="6" max="6" width="10.6640625" style="7" customWidth="1"/>
    <col min="7" max="9" width="20.6640625" style="8" customWidth="1"/>
    <col min="10" max="10" width="15.6640625" style="16" customWidth="1"/>
    <col min="11" max="11" width="15.6640625" style="8" customWidth="1"/>
    <col min="12" max="12" width="5.6640625" style="8" customWidth="1"/>
    <col min="13" max="16384" width="20.6640625" style="1"/>
  </cols>
  <sheetData>
    <row r="1" spans="1:15" ht="15" customHeight="1" x14ac:dyDescent="0.25"/>
    <row r="2" spans="1:15" ht="15" customHeight="1" x14ac:dyDescent="0.25">
      <c r="A2" s="614"/>
      <c r="B2" s="613" t="s">
        <v>170</v>
      </c>
      <c r="C2" s="613"/>
      <c r="D2" s="613"/>
      <c r="E2" s="613"/>
      <c r="F2" s="613"/>
      <c r="G2" s="613"/>
      <c r="H2" s="613"/>
      <c r="I2" s="613"/>
      <c r="J2" s="75"/>
      <c r="K2" s="117"/>
      <c r="L2" s="117"/>
    </row>
    <row r="3" spans="1:15" ht="15" customHeight="1" x14ac:dyDescent="0.25">
      <c r="A3" s="614"/>
      <c r="B3" s="618" t="s">
        <v>171</v>
      </c>
      <c r="C3" s="618"/>
      <c r="D3" s="618"/>
      <c r="E3" s="618"/>
      <c r="F3" s="618"/>
      <c r="G3" s="618"/>
      <c r="H3" s="618"/>
      <c r="I3" s="618"/>
      <c r="J3" s="75"/>
      <c r="K3" s="117"/>
      <c r="L3" s="117"/>
    </row>
    <row r="4" spans="1:15" ht="12" customHeight="1" thickBot="1" x14ac:dyDescent="0.3">
      <c r="A4" s="614"/>
      <c r="B4" s="166"/>
      <c r="C4" s="166"/>
      <c r="D4" s="166"/>
      <c r="E4" s="166"/>
      <c r="F4" s="166"/>
      <c r="G4" s="167"/>
      <c r="H4" s="167"/>
      <c r="I4" s="167"/>
      <c r="J4" s="76"/>
      <c r="K4" s="118"/>
      <c r="L4" s="118"/>
    </row>
    <row r="5" spans="1:15" ht="25.2" customHeight="1" x14ac:dyDescent="0.3">
      <c r="A5" s="614"/>
      <c r="B5" s="273"/>
      <c r="C5" s="644">
        <v>2021</v>
      </c>
      <c r="D5" s="644"/>
      <c r="E5" s="644"/>
      <c r="F5" s="644"/>
      <c r="G5" s="644"/>
      <c r="H5" s="644"/>
      <c r="I5" s="644"/>
      <c r="J5" s="77"/>
      <c r="K5" s="119"/>
      <c r="L5" s="118"/>
      <c r="M5" s="38"/>
      <c r="N5" s="37"/>
      <c r="O5" s="37"/>
    </row>
    <row r="6" spans="1:15" ht="18" customHeight="1" x14ac:dyDescent="0.3">
      <c r="A6" s="614"/>
      <c r="B6" s="246" t="s">
        <v>29</v>
      </c>
      <c r="C6" s="667" t="s">
        <v>32</v>
      </c>
      <c r="D6" s="667"/>
      <c r="E6" s="667"/>
      <c r="F6" s="300"/>
      <c r="G6" s="668" t="s">
        <v>30</v>
      </c>
      <c r="H6" s="668"/>
      <c r="I6" s="668"/>
      <c r="J6" s="77"/>
      <c r="K6" s="119"/>
      <c r="L6" s="118"/>
      <c r="M6" s="38"/>
      <c r="N6" s="37"/>
      <c r="O6" s="37"/>
    </row>
    <row r="7" spans="1:15" ht="18" customHeight="1" x14ac:dyDescent="0.3">
      <c r="A7" s="614"/>
      <c r="B7" s="247" t="s">
        <v>27</v>
      </c>
      <c r="C7" s="669" t="s">
        <v>33</v>
      </c>
      <c r="D7" s="669"/>
      <c r="E7" s="669"/>
      <c r="F7" s="178"/>
      <c r="G7" s="670" t="s">
        <v>31</v>
      </c>
      <c r="H7" s="670"/>
      <c r="I7" s="670"/>
      <c r="J7" s="77"/>
      <c r="K7" s="119"/>
      <c r="L7" s="118"/>
      <c r="M7" s="38"/>
      <c r="N7" s="37"/>
      <c r="O7" s="37"/>
    </row>
    <row r="8" spans="1:15" ht="18" customHeight="1" x14ac:dyDescent="0.3">
      <c r="A8" s="614"/>
      <c r="B8" s="247"/>
      <c r="C8" s="672" t="s">
        <v>39</v>
      </c>
      <c r="D8" s="212" t="s">
        <v>19</v>
      </c>
      <c r="E8" s="671" t="s">
        <v>59</v>
      </c>
      <c r="F8" s="172"/>
      <c r="G8" s="672" t="s">
        <v>39</v>
      </c>
      <c r="H8" s="212" t="s">
        <v>19</v>
      </c>
      <c r="I8" s="671" t="s">
        <v>59</v>
      </c>
      <c r="J8" s="77"/>
      <c r="K8" s="119"/>
      <c r="L8" s="118"/>
      <c r="M8" s="38"/>
      <c r="N8" s="37"/>
      <c r="O8" s="37"/>
    </row>
    <row r="9" spans="1:15" s="5" customFormat="1" ht="18" customHeight="1" x14ac:dyDescent="0.3">
      <c r="A9" s="614"/>
      <c r="B9" s="247"/>
      <c r="C9" s="619"/>
      <c r="D9" s="517"/>
      <c r="E9" s="620"/>
      <c r="F9" s="210"/>
      <c r="G9" s="619"/>
      <c r="H9" s="517"/>
      <c r="I9" s="620"/>
      <c r="J9" s="77"/>
      <c r="K9" s="119"/>
      <c r="L9" s="120"/>
      <c r="M9" s="37"/>
      <c r="N9" s="37"/>
      <c r="O9" s="37"/>
    </row>
    <row r="10" spans="1:15" s="5" customFormat="1" ht="18" customHeight="1" thickBot="1" x14ac:dyDescent="0.3">
      <c r="A10" s="614"/>
      <c r="B10" s="248"/>
      <c r="C10" s="637"/>
      <c r="D10" s="175"/>
      <c r="E10" s="636"/>
      <c r="F10" s="176"/>
      <c r="G10" s="637"/>
      <c r="H10" s="175"/>
      <c r="I10" s="636"/>
      <c r="J10" s="160"/>
      <c r="K10" s="119"/>
      <c r="L10" s="120"/>
      <c r="M10" s="37"/>
      <c r="N10" s="37"/>
      <c r="O10" s="37"/>
    </row>
    <row r="11" spans="1:15" s="5" customFormat="1" ht="15" customHeight="1" x14ac:dyDescent="0.25">
      <c r="A11" s="614"/>
      <c r="B11" s="221"/>
      <c r="C11" s="222"/>
      <c r="D11" s="222"/>
      <c r="E11" s="222"/>
      <c r="F11" s="222"/>
      <c r="G11" s="274"/>
      <c r="H11" s="274"/>
      <c r="I11" s="274"/>
      <c r="J11" s="160"/>
      <c r="K11" s="119"/>
      <c r="L11" s="120"/>
      <c r="M11" s="37"/>
      <c r="N11" s="37"/>
      <c r="O11" s="37"/>
    </row>
    <row r="12" spans="1:15" s="5" customFormat="1" ht="18" customHeight="1" x14ac:dyDescent="0.25">
      <c r="A12" s="614"/>
      <c r="B12" s="275" t="s">
        <v>0</v>
      </c>
      <c r="C12" s="183">
        <v>18962</v>
      </c>
      <c r="D12" s="183">
        <v>17989</v>
      </c>
      <c r="E12" s="184">
        <v>973</v>
      </c>
      <c r="F12" s="185"/>
      <c r="G12" s="183">
        <v>4187</v>
      </c>
      <c r="H12" s="183">
        <v>3469</v>
      </c>
      <c r="I12" s="184">
        <v>718</v>
      </c>
      <c r="J12" s="108"/>
      <c r="K12" s="122"/>
      <c r="L12" s="122"/>
    </row>
    <row r="13" spans="1:15" s="5" customFormat="1" ht="15" customHeight="1" x14ac:dyDescent="0.25">
      <c r="A13" s="614"/>
      <c r="B13" s="303"/>
      <c r="C13" s="518"/>
      <c r="D13" s="518"/>
      <c r="E13" s="519"/>
      <c r="F13" s="520"/>
      <c r="G13" s="518"/>
      <c r="H13" s="518"/>
      <c r="I13" s="519"/>
      <c r="J13" s="108"/>
      <c r="K13" s="148"/>
      <c r="L13" s="148"/>
    </row>
    <row r="14" spans="1:15" s="5" customFormat="1" ht="15" customHeight="1" x14ac:dyDescent="0.25">
      <c r="A14" s="614"/>
      <c r="B14" s="275"/>
      <c r="C14" s="510"/>
      <c r="D14" s="510"/>
      <c r="E14" s="457"/>
      <c r="F14" s="456"/>
      <c r="G14" s="510"/>
      <c r="H14" s="510"/>
      <c r="I14" s="457"/>
      <c r="J14" s="108"/>
      <c r="K14" s="352"/>
      <c r="L14" s="352"/>
    </row>
    <row r="15" spans="1:15" s="33" customFormat="1" ht="22.2" customHeight="1" x14ac:dyDescent="0.25">
      <c r="A15" s="614"/>
      <c r="B15" s="508" t="s">
        <v>1</v>
      </c>
      <c r="C15" s="192">
        <v>1653</v>
      </c>
      <c r="D15" s="192">
        <v>1596</v>
      </c>
      <c r="E15" s="189">
        <v>57</v>
      </c>
      <c r="F15" s="185"/>
      <c r="G15" s="189">
        <v>333</v>
      </c>
      <c r="H15" s="189">
        <v>273</v>
      </c>
      <c r="I15" s="189">
        <v>60</v>
      </c>
      <c r="J15" s="67"/>
      <c r="K15" s="141"/>
      <c r="L15" s="141"/>
    </row>
    <row r="16" spans="1:15" s="33" customFormat="1" ht="22.2" customHeight="1" x14ac:dyDescent="0.25">
      <c r="A16" s="614"/>
      <c r="B16" s="508" t="s">
        <v>2</v>
      </c>
      <c r="C16" s="192">
        <v>1187</v>
      </c>
      <c r="D16" s="192">
        <v>1155</v>
      </c>
      <c r="E16" s="189">
        <v>32</v>
      </c>
      <c r="F16" s="185"/>
      <c r="G16" s="189">
        <v>348</v>
      </c>
      <c r="H16" s="189">
        <v>294</v>
      </c>
      <c r="I16" s="189">
        <v>54</v>
      </c>
      <c r="J16" s="66"/>
      <c r="K16" s="123"/>
      <c r="L16" s="123"/>
    </row>
    <row r="17" spans="1:12" s="33" customFormat="1" ht="22.2" customHeight="1" x14ac:dyDescent="0.25">
      <c r="A17" s="614"/>
      <c r="B17" s="508" t="s">
        <v>3</v>
      </c>
      <c r="C17" s="192">
        <v>1140</v>
      </c>
      <c r="D17" s="192">
        <v>1135</v>
      </c>
      <c r="E17" s="189">
        <v>5</v>
      </c>
      <c r="F17" s="190"/>
      <c r="G17" s="189">
        <v>603</v>
      </c>
      <c r="H17" s="189">
        <v>595</v>
      </c>
      <c r="I17" s="189">
        <v>8</v>
      </c>
      <c r="J17" s="68"/>
      <c r="K17" s="142"/>
      <c r="L17" s="142"/>
    </row>
    <row r="18" spans="1:12" s="33" customFormat="1" ht="22.2" customHeight="1" x14ac:dyDescent="0.25">
      <c r="A18" s="614"/>
      <c r="B18" s="508" t="s">
        <v>4</v>
      </c>
      <c r="C18" s="189">
        <v>846</v>
      </c>
      <c r="D18" s="189">
        <v>808</v>
      </c>
      <c r="E18" s="189">
        <v>38</v>
      </c>
      <c r="F18" s="185"/>
      <c r="G18" s="189">
        <v>116</v>
      </c>
      <c r="H18" s="189">
        <v>66</v>
      </c>
      <c r="I18" s="189">
        <v>50</v>
      </c>
      <c r="J18" s="68"/>
      <c r="K18" s="142"/>
      <c r="L18" s="142"/>
    </row>
    <row r="19" spans="1:12" s="33" customFormat="1" ht="22.2" customHeight="1" x14ac:dyDescent="0.25">
      <c r="A19" s="614"/>
      <c r="B19" s="508" t="s">
        <v>5</v>
      </c>
      <c r="C19" s="189">
        <v>828</v>
      </c>
      <c r="D19" s="189">
        <v>765</v>
      </c>
      <c r="E19" s="189">
        <v>63</v>
      </c>
      <c r="F19" s="185"/>
      <c r="G19" s="189">
        <v>135</v>
      </c>
      <c r="H19" s="189">
        <v>92</v>
      </c>
      <c r="I19" s="189">
        <v>43</v>
      </c>
      <c r="J19" s="68"/>
      <c r="K19" s="142"/>
      <c r="L19" s="142"/>
    </row>
    <row r="20" spans="1:12" s="33" customFormat="1" ht="22.2" customHeight="1" x14ac:dyDescent="0.25">
      <c r="A20" s="614"/>
      <c r="B20" s="508" t="s">
        <v>6</v>
      </c>
      <c r="C20" s="192">
        <v>1187</v>
      </c>
      <c r="D20" s="192">
        <v>1160</v>
      </c>
      <c r="E20" s="189">
        <v>27</v>
      </c>
      <c r="F20" s="185"/>
      <c r="G20" s="189">
        <v>260</v>
      </c>
      <c r="H20" s="189">
        <v>237</v>
      </c>
      <c r="I20" s="189">
        <v>23</v>
      </c>
      <c r="J20" s="68"/>
      <c r="K20" s="142"/>
      <c r="L20" s="142"/>
    </row>
    <row r="21" spans="1:12" s="33" customFormat="1" ht="22.2" customHeight="1" x14ac:dyDescent="0.25">
      <c r="A21" s="614"/>
      <c r="B21" s="508" t="s">
        <v>7</v>
      </c>
      <c r="C21" s="189">
        <v>784</v>
      </c>
      <c r="D21" s="189">
        <v>713</v>
      </c>
      <c r="E21" s="189">
        <v>71</v>
      </c>
      <c r="F21" s="185"/>
      <c r="G21" s="189">
        <v>89</v>
      </c>
      <c r="H21" s="189">
        <v>28</v>
      </c>
      <c r="I21" s="189">
        <v>61</v>
      </c>
      <c r="J21" s="68"/>
      <c r="K21" s="142"/>
      <c r="L21" s="142"/>
    </row>
    <row r="22" spans="1:12" s="33" customFormat="1" ht="22.2" customHeight="1" x14ac:dyDescent="0.25">
      <c r="A22" s="614"/>
      <c r="B22" s="508" t="s">
        <v>8</v>
      </c>
      <c r="C22" s="192">
        <v>1633</v>
      </c>
      <c r="D22" s="192">
        <v>1458</v>
      </c>
      <c r="E22" s="189">
        <v>175</v>
      </c>
      <c r="F22" s="185"/>
      <c r="G22" s="189">
        <v>335</v>
      </c>
      <c r="H22" s="189">
        <v>197</v>
      </c>
      <c r="I22" s="189">
        <v>138</v>
      </c>
      <c r="J22" s="66"/>
      <c r="K22" s="123"/>
      <c r="L22" s="123"/>
    </row>
    <row r="23" spans="1:12" s="33" customFormat="1" ht="22.2" customHeight="1" x14ac:dyDescent="0.25">
      <c r="A23" s="614"/>
      <c r="B23" s="508" t="s">
        <v>9</v>
      </c>
      <c r="C23" s="189">
        <v>369</v>
      </c>
      <c r="D23" s="189">
        <v>364</v>
      </c>
      <c r="E23" s="189">
        <v>5</v>
      </c>
      <c r="F23" s="185"/>
      <c r="G23" s="189">
        <v>51</v>
      </c>
      <c r="H23" s="189">
        <v>48</v>
      </c>
      <c r="I23" s="189">
        <v>3</v>
      </c>
      <c r="J23" s="68"/>
      <c r="K23" s="142"/>
      <c r="L23" s="142"/>
    </row>
    <row r="24" spans="1:12" s="33" customFormat="1" ht="22.2" customHeight="1" x14ac:dyDescent="0.25">
      <c r="A24" s="614"/>
      <c r="B24" s="508" t="s">
        <v>10</v>
      </c>
      <c r="C24" s="192">
        <v>2417</v>
      </c>
      <c r="D24" s="192">
        <v>2296</v>
      </c>
      <c r="E24" s="189">
        <v>121</v>
      </c>
      <c r="F24" s="185"/>
      <c r="G24" s="189">
        <v>432</v>
      </c>
      <c r="H24" s="189">
        <v>343</v>
      </c>
      <c r="I24" s="189">
        <v>89</v>
      </c>
      <c r="J24" s="68"/>
      <c r="K24" s="142"/>
      <c r="L24" s="142"/>
    </row>
    <row r="25" spans="1:12" s="33" customFormat="1" ht="22.2" customHeight="1" x14ac:dyDescent="0.25">
      <c r="A25" s="614"/>
      <c r="B25" s="508" t="s">
        <v>11</v>
      </c>
      <c r="C25" s="189">
        <v>821</v>
      </c>
      <c r="D25" s="189">
        <v>818</v>
      </c>
      <c r="E25" s="189">
        <v>3</v>
      </c>
      <c r="F25" s="185"/>
      <c r="G25" s="189">
        <v>319</v>
      </c>
      <c r="H25" s="189">
        <v>317</v>
      </c>
      <c r="I25" s="189">
        <v>2</v>
      </c>
      <c r="J25" s="68"/>
      <c r="K25" s="142"/>
      <c r="L25" s="142"/>
    </row>
    <row r="26" spans="1:12" s="33" customFormat="1" ht="22.2" customHeight="1" x14ac:dyDescent="0.25">
      <c r="A26" s="614"/>
      <c r="B26" s="508" t="s">
        <v>12</v>
      </c>
      <c r="C26" s="192">
        <v>2124</v>
      </c>
      <c r="D26" s="192">
        <v>2024</v>
      </c>
      <c r="E26" s="189">
        <v>100</v>
      </c>
      <c r="F26" s="185"/>
      <c r="G26" s="189">
        <v>277</v>
      </c>
      <c r="H26" s="189">
        <v>245</v>
      </c>
      <c r="I26" s="189">
        <v>32</v>
      </c>
      <c r="J26" s="66"/>
      <c r="K26" s="123"/>
      <c r="L26" s="123"/>
    </row>
    <row r="27" spans="1:12" ht="22.2" customHeight="1" x14ac:dyDescent="0.25">
      <c r="A27" s="614"/>
      <c r="B27" s="508" t="s">
        <v>13</v>
      </c>
      <c r="C27" s="192">
        <v>2220</v>
      </c>
      <c r="D27" s="192">
        <v>2020</v>
      </c>
      <c r="E27" s="189">
        <v>200</v>
      </c>
      <c r="F27" s="185"/>
      <c r="G27" s="189">
        <v>563</v>
      </c>
      <c r="H27" s="189">
        <v>451</v>
      </c>
      <c r="I27" s="189">
        <v>112</v>
      </c>
      <c r="J27" s="69"/>
      <c r="K27" s="143"/>
      <c r="L27" s="143"/>
    </row>
    <row r="28" spans="1:12" ht="22.2" customHeight="1" x14ac:dyDescent="0.25">
      <c r="A28" s="614"/>
      <c r="B28" s="508" t="s">
        <v>14</v>
      </c>
      <c r="C28" s="192">
        <v>1315</v>
      </c>
      <c r="D28" s="192">
        <v>1256</v>
      </c>
      <c r="E28" s="189">
        <v>59</v>
      </c>
      <c r="F28" s="185"/>
      <c r="G28" s="189">
        <v>307</v>
      </c>
      <c r="H28" s="189">
        <v>268</v>
      </c>
      <c r="I28" s="189">
        <v>39</v>
      </c>
      <c r="J28" s="69"/>
      <c r="K28" s="143"/>
      <c r="L28" s="143"/>
    </row>
    <row r="29" spans="1:12" ht="22.2" customHeight="1" x14ac:dyDescent="0.25">
      <c r="A29" s="614"/>
      <c r="B29" s="278" t="s">
        <v>15</v>
      </c>
      <c r="C29" s="194">
        <v>96</v>
      </c>
      <c r="D29" s="194">
        <v>89</v>
      </c>
      <c r="E29" s="194">
        <v>7</v>
      </c>
      <c r="F29" s="185"/>
      <c r="G29" s="194">
        <v>6</v>
      </c>
      <c r="H29" s="194">
        <v>2</v>
      </c>
      <c r="I29" s="194">
        <v>4</v>
      </c>
      <c r="J29" s="69"/>
      <c r="K29" s="143"/>
      <c r="L29" s="143"/>
    </row>
    <row r="30" spans="1:12" ht="22.2" customHeight="1" x14ac:dyDescent="0.25">
      <c r="A30" s="614"/>
      <c r="B30" s="278" t="s">
        <v>16</v>
      </c>
      <c r="C30" s="194">
        <v>342</v>
      </c>
      <c r="D30" s="194">
        <v>332</v>
      </c>
      <c r="E30" s="194">
        <v>10</v>
      </c>
      <c r="F30" s="185"/>
      <c r="G30" s="194">
        <v>13</v>
      </c>
      <c r="H30" s="194">
        <v>13</v>
      </c>
      <c r="I30" s="194">
        <v>0</v>
      </c>
      <c r="J30" s="69"/>
      <c r="K30" s="143"/>
      <c r="L30" s="143"/>
    </row>
    <row r="31" spans="1:12" ht="18" customHeight="1" thickBot="1" x14ac:dyDescent="0.3">
      <c r="A31" s="614"/>
      <c r="B31" s="240"/>
      <c r="C31" s="187"/>
      <c r="D31" s="187"/>
      <c r="E31" s="187"/>
      <c r="F31" s="187"/>
      <c r="G31" s="241"/>
      <c r="H31" s="241"/>
      <c r="I31" s="241"/>
      <c r="J31" s="69"/>
      <c r="K31" s="143"/>
      <c r="L31" s="143"/>
    </row>
    <row r="32" spans="1:12" ht="6.75" customHeight="1" x14ac:dyDescent="0.25">
      <c r="A32" s="614"/>
      <c r="B32" s="109"/>
      <c r="C32" s="109"/>
      <c r="D32" s="109"/>
      <c r="E32" s="109"/>
      <c r="F32" s="109"/>
      <c r="G32" s="173"/>
      <c r="H32" s="173"/>
      <c r="I32" s="173"/>
      <c r="J32" s="78"/>
      <c r="K32" s="124"/>
      <c r="L32" s="124"/>
    </row>
    <row r="33" spans="1:12" ht="27.75" customHeight="1" x14ac:dyDescent="0.25">
      <c r="A33" s="614"/>
      <c r="B33" s="627" t="s">
        <v>117</v>
      </c>
      <c r="C33" s="627"/>
      <c r="D33" s="627"/>
      <c r="E33" s="627"/>
      <c r="F33" s="627"/>
      <c r="G33" s="627"/>
      <c r="H33" s="627"/>
      <c r="I33" s="627"/>
      <c r="J33" s="627"/>
      <c r="K33" s="627"/>
      <c r="L33" s="627"/>
    </row>
    <row r="34" spans="1:12" ht="12" customHeight="1" x14ac:dyDescent="0.25">
      <c r="A34" s="614"/>
      <c r="B34" s="421"/>
      <c r="C34" s="421"/>
      <c r="D34" s="421"/>
      <c r="E34" s="421"/>
      <c r="F34" s="421"/>
      <c r="G34" s="421"/>
      <c r="H34" s="421"/>
      <c r="I34" s="421"/>
      <c r="J34" s="421"/>
      <c r="K34" s="125"/>
      <c r="L34" s="125"/>
    </row>
    <row r="35" spans="1:12" ht="32.25" customHeight="1" x14ac:dyDescent="0.25">
      <c r="A35" s="614"/>
      <c r="B35" s="627" t="s">
        <v>132</v>
      </c>
      <c r="C35" s="630"/>
      <c r="D35" s="630"/>
      <c r="E35" s="630"/>
      <c r="F35" s="630"/>
      <c r="G35" s="630"/>
      <c r="H35" s="630"/>
      <c r="I35" s="630"/>
      <c r="J35" s="630"/>
      <c r="K35" s="127"/>
      <c r="L35" s="127"/>
    </row>
    <row r="36" spans="1:12" ht="24.9" customHeight="1" x14ac:dyDescent="0.25">
      <c r="A36" s="230"/>
      <c r="B36" s="630"/>
      <c r="C36" s="630"/>
      <c r="D36" s="630"/>
      <c r="E36" s="630"/>
      <c r="F36" s="630"/>
      <c r="G36" s="630"/>
      <c r="H36" s="630"/>
      <c r="I36" s="630"/>
      <c r="J36" s="630"/>
      <c r="K36" s="144"/>
      <c r="L36" s="144"/>
    </row>
    <row r="37" spans="1:12" ht="24.9" customHeight="1" x14ac:dyDescent="0.25">
      <c r="A37" s="230"/>
      <c r="B37" s="622"/>
      <c r="C37" s="622"/>
      <c r="D37" s="622"/>
      <c r="E37" s="622"/>
      <c r="F37" s="622"/>
      <c r="G37" s="622"/>
      <c r="H37" s="622"/>
      <c r="I37" s="622"/>
      <c r="J37" s="622"/>
      <c r="K37" s="622"/>
      <c r="L37" s="622"/>
    </row>
    <row r="38" spans="1:12" ht="24.9" customHeight="1" x14ac:dyDescent="0.3">
      <c r="A38" s="230"/>
      <c r="B38" s="623"/>
      <c r="C38" s="623"/>
      <c r="D38" s="623"/>
      <c r="E38" s="623"/>
      <c r="F38" s="623"/>
      <c r="G38" s="623"/>
      <c r="H38" s="623"/>
      <c r="I38" s="623"/>
      <c r="J38" s="623"/>
      <c r="K38" s="623"/>
      <c r="L38" s="623"/>
    </row>
    <row r="39" spans="1:12" ht="16.5" customHeight="1" x14ac:dyDescent="0.25">
      <c r="A39" s="230"/>
      <c r="B39" s="286"/>
      <c r="C39" s="286"/>
      <c r="D39" s="286"/>
      <c r="E39" s="286"/>
      <c r="F39" s="286"/>
      <c r="G39" s="287"/>
      <c r="H39" s="287"/>
      <c r="I39" s="288"/>
      <c r="J39" s="63"/>
      <c r="K39" s="63"/>
      <c r="L39" s="63"/>
    </row>
    <row r="40" spans="1:12" ht="20.100000000000001" customHeight="1" x14ac:dyDescent="0.25">
      <c r="A40" s="230"/>
      <c r="B40" s="290"/>
      <c r="C40" s="291"/>
      <c r="D40" s="291"/>
      <c r="E40" s="291"/>
      <c r="F40" s="291"/>
      <c r="G40" s="292"/>
      <c r="H40" s="292"/>
      <c r="I40" s="288"/>
      <c r="J40" s="69"/>
      <c r="K40" s="84"/>
      <c r="L40" s="84"/>
    </row>
    <row r="41" spans="1:12" s="4" customFormat="1" ht="12" customHeight="1" x14ac:dyDescent="0.25">
      <c r="A41" s="230"/>
      <c r="B41" s="294"/>
      <c r="C41" s="110"/>
      <c r="D41" s="110"/>
      <c r="E41" s="110"/>
      <c r="F41" s="110"/>
      <c r="G41" s="149"/>
      <c r="H41" s="149"/>
      <c r="I41" s="149"/>
      <c r="J41" s="88"/>
      <c r="K41" s="86"/>
      <c r="L41" s="86"/>
    </row>
    <row r="42" spans="1:12" ht="3.75" customHeight="1" x14ac:dyDescent="0.25">
      <c r="A42" s="230"/>
      <c r="B42" s="202"/>
      <c r="C42" s="202"/>
      <c r="D42" s="202"/>
      <c r="E42" s="202"/>
      <c r="F42" s="202"/>
      <c r="G42" s="71"/>
      <c r="H42" s="71"/>
      <c r="I42" s="71"/>
      <c r="J42" s="74"/>
      <c r="K42" s="73"/>
      <c r="L42" s="73"/>
    </row>
    <row r="43" spans="1:12" ht="15" customHeight="1" x14ac:dyDescent="0.25">
      <c r="A43" s="230"/>
      <c r="B43" s="89"/>
      <c r="C43" s="279"/>
      <c r="D43" s="279"/>
      <c r="E43" s="279"/>
      <c r="F43" s="279"/>
      <c r="G43" s="266"/>
      <c r="H43" s="266"/>
      <c r="I43" s="266"/>
      <c r="J43" s="93"/>
      <c r="K43" s="73"/>
      <c r="L43" s="73"/>
    </row>
    <row r="44" spans="1:12" ht="10.5" customHeight="1" x14ac:dyDescent="0.25">
      <c r="A44" s="230"/>
      <c r="B44" s="94"/>
      <c r="C44" s="279"/>
      <c r="D44" s="279"/>
      <c r="E44" s="279"/>
      <c r="F44" s="279"/>
      <c r="G44" s="266"/>
      <c r="H44" s="266"/>
      <c r="I44" s="266"/>
      <c r="J44" s="93"/>
      <c r="K44" s="73"/>
      <c r="L44" s="73"/>
    </row>
    <row r="45" spans="1:12" ht="12" customHeight="1" x14ac:dyDescent="0.25">
      <c r="A45" s="230"/>
      <c r="B45" s="280"/>
      <c r="C45" s="96"/>
      <c r="D45" s="96"/>
      <c r="E45" s="96"/>
      <c r="F45" s="96"/>
      <c r="G45" s="97"/>
      <c r="H45" s="97"/>
      <c r="I45" s="97"/>
      <c r="J45" s="99"/>
      <c r="K45" s="75"/>
      <c r="L45" s="75"/>
    </row>
    <row r="46" spans="1:12" ht="12" customHeight="1" x14ac:dyDescent="0.25">
      <c r="A46" s="230"/>
      <c r="B46" s="100"/>
      <c r="C46" s="101"/>
      <c r="D46" s="101"/>
      <c r="E46" s="101"/>
      <c r="F46" s="101"/>
      <c r="G46" s="102"/>
      <c r="H46" s="102"/>
      <c r="I46" s="102"/>
      <c r="J46" s="104"/>
      <c r="K46" s="75"/>
      <c r="L46" s="75"/>
    </row>
    <row r="47" spans="1:12" ht="11.25" customHeight="1" x14ac:dyDescent="0.25">
      <c r="A47" s="230"/>
      <c r="B47" s="100"/>
      <c r="C47" s="257"/>
      <c r="D47" s="257"/>
      <c r="E47" s="257"/>
      <c r="F47" s="257"/>
      <c r="G47" s="266"/>
      <c r="H47" s="266"/>
      <c r="I47" s="266"/>
      <c r="J47" s="281"/>
      <c r="K47" s="107"/>
      <c r="L47" s="107"/>
    </row>
    <row r="48" spans="1:12" ht="11.25" customHeight="1" x14ac:dyDescent="0.25">
      <c r="A48" s="362"/>
      <c r="B48" s="19"/>
      <c r="C48" s="9"/>
      <c r="D48" s="9"/>
      <c r="E48" s="9"/>
      <c r="F48" s="9"/>
      <c r="G48" s="50"/>
      <c r="H48" s="50"/>
      <c r="I48" s="50"/>
      <c r="J48" s="15"/>
      <c r="K48" s="13"/>
      <c r="L48" s="13"/>
    </row>
    <row r="49" spans="2:12" x14ac:dyDescent="0.25">
      <c r="B49" s="1"/>
      <c r="C49" s="1"/>
      <c r="D49" s="1"/>
      <c r="E49" s="1"/>
      <c r="F49" s="1"/>
      <c r="K49" s="1"/>
      <c r="L49" s="1"/>
    </row>
    <row r="50" spans="2:12" x14ac:dyDescent="0.25">
      <c r="B50" s="1"/>
      <c r="C50" s="1"/>
      <c r="D50" s="1"/>
      <c r="E50" s="1"/>
      <c r="F50" s="1"/>
      <c r="K50" s="1"/>
      <c r="L50" s="1"/>
    </row>
    <row r="51" spans="2:12" x14ac:dyDescent="0.25">
      <c r="B51" s="1"/>
      <c r="C51" s="1"/>
      <c r="D51" s="1"/>
      <c r="E51" s="1"/>
      <c r="F51" s="1"/>
      <c r="J51" s="17"/>
      <c r="K51" s="1"/>
      <c r="L51" s="1"/>
    </row>
    <row r="52" spans="2:12" ht="13.8" x14ac:dyDescent="0.25">
      <c r="B52" s="1"/>
      <c r="C52" s="9"/>
      <c r="D52" s="9"/>
      <c r="E52" s="9"/>
      <c r="F52" s="9"/>
      <c r="G52" s="50"/>
      <c r="H52" s="50"/>
      <c r="I52" s="50"/>
      <c r="J52" s="14"/>
      <c r="K52" s="2"/>
      <c r="L52" s="2"/>
    </row>
  </sheetData>
  <mergeCells count="16">
    <mergeCell ref="B35:J36"/>
    <mergeCell ref="B37:L37"/>
    <mergeCell ref="B38:L38"/>
    <mergeCell ref="A2:A35"/>
    <mergeCell ref="B2:I2"/>
    <mergeCell ref="B33:L33"/>
    <mergeCell ref="C5:I5"/>
    <mergeCell ref="C6:E6"/>
    <mergeCell ref="G6:I6"/>
    <mergeCell ref="C7:E7"/>
    <mergeCell ref="G7:I7"/>
    <mergeCell ref="B3:I3"/>
    <mergeCell ref="E8:E10"/>
    <mergeCell ref="C8:C10"/>
    <mergeCell ref="G8:G10"/>
    <mergeCell ref="I8:I10"/>
  </mergeCells>
  <pageMargins left="0.39370078740157483" right="0.39370078740157483" top="0.39370078740157483" bottom="0.39370078740157483" header="0.31496062992125984" footer="0.31496062992125984"/>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CCC00"/>
  </sheetPr>
  <dimension ref="A1:O52"/>
  <sheetViews>
    <sheetView view="pageBreakPreview" zoomScale="90" zoomScaleNormal="90" zoomScaleSheetLayoutView="90" workbookViewId="0">
      <selection activeCell="E12" sqref="E12"/>
    </sheetView>
  </sheetViews>
  <sheetFormatPr defaultColWidth="20.6640625" defaultRowHeight="13.2" x14ac:dyDescent="0.25"/>
  <cols>
    <col min="1" max="1" width="2.6640625" style="10" customWidth="1"/>
    <col min="2" max="2" width="35.6640625" style="7" customWidth="1"/>
    <col min="3" max="5" width="20.6640625" style="7" customWidth="1"/>
    <col min="6" max="6" width="10.6640625" style="7" customWidth="1"/>
    <col min="7" max="9" width="20.6640625" style="8" customWidth="1"/>
    <col min="10" max="10" width="15.6640625" style="16" customWidth="1"/>
    <col min="11" max="11" width="15.6640625" style="8" customWidth="1"/>
    <col min="12" max="12" width="5.6640625" style="8" customWidth="1"/>
    <col min="13" max="16384" width="20.6640625" style="1"/>
  </cols>
  <sheetData>
    <row r="1" spans="1:15" ht="15" customHeight="1" x14ac:dyDescent="0.25"/>
    <row r="2" spans="1:15" ht="15" customHeight="1" x14ac:dyDescent="0.25">
      <c r="A2" s="614"/>
      <c r="B2" s="613" t="s">
        <v>172</v>
      </c>
      <c r="C2" s="613"/>
      <c r="D2" s="613"/>
      <c r="E2" s="613"/>
      <c r="F2" s="613"/>
      <c r="G2" s="613"/>
      <c r="H2" s="613"/>
      <c r="I2" s="613"/>
      <c r="J2" s="75"/>
      <c r="K2" s="117"/>
      <c r="L2" s="117"/>
    </row>
    <row r="3" spans="1:15" ht="15" customHeight="1" x14ac:dyDescent="0.25">
      <c r="A3" s="614"/>
      <c r="B3" s="618" t="s">
        <v>173</v>
      </c>
      <c r="C3" s="618"/>
      <c r="D3" s="618"/>
      <c r="E3" s="618"/>
      <c r="F3" s="618"/>
      <c r="G3" s="618"/>
      <c r="H3" s="618"/>
      <c r="I3" s="618"/>
      <c r="J3" s="75"/>
      <c r="K3" s="117"/>
      <c r="L3" s="117"/>
    </row>
    <row r="4" spans="1:15" ht="12" customHeight="1" thickBot="1" x14ac:dyDescent="0.3">
      <c r="A4" s="614"/>
      <c r="B4" s="166"/>
      <c r="C4" s="166"/>
      <c r="D4" s="166"/>
      <c r="E4" s="166"/>
      <c r="F4" s="166"/>
      <c r="G4" s="167"/>
      <c r="H4" s="167"/>
      <c r="I4" s="167"/>
      <c r="J4" s="76"/>
      <c r="K4" s="118"/>
      <c r="L4" s="118"/>
    </row>
    <row r="5" spans="1:15" ht="25.2" customHeight="1" x14ac:dyDescent="0.3">
      <c r="A5" s="614"/>
      <c r="B5" s="273"/>
      <c r="C5" s="644">
        <v>2022</v>
      </c>
      <c r="D5" s="644"/>
      <c r="E5" s="644"/>
      <c r="F5" s="644"/>
      <c r="G5" s="644"/>
      <c r="H5" s="644"/>
      <c r="I5" s="644"/>
      <c r="J5" s="77"/>
      <c r="K5" s="119"/>
      <c r="L5" s="118"/>
      <c r="M5" s="38"/>
      <c r="N5" s="37"/>
      <c r="O5" s="37"/>
    </row>
    <row r="6" spans="1:15" ht="18" customHeight="1" x14ac:dyDescent="0.3">
      <c r="A6" s="614"/>
      <c r="B6" s="246" t="s">
        <v>29</v>
      </c>
      <c r="C6" s="667" t="s">
        <v>32</v>
      </c>
      <c r="D6" s="667"/>
      <c r="E6" s="667"/>
      <c r="F6" s="300"/>
      <c r="G6" s="668" t="s">
        <v>30</v>
      </c>
      <c r="H6" s="668"/>
      <c r="I6" s="668"/>
      <c r="J6" s="77"/>
      <c r="K6" s="119"/>
      <c r="L6" s="118"/>
      <c r="M6" s="38"/>
      <c r="N6" s="37"/>
      <c r="O6" s="37"/>
    </row>
    <row r="7" spans="1:15" ht="18" customHeight="1" x14ac:dyDescent="0.3">
      <c r="A7" s="614"/>
      <c r="B7" s="247" t="s">
        <v>27</v>
      </c>
      <c r="C7" s="669" t="s">
        <v>33</v>
      </c>
      <c r="D7" s="669"/>
      <c r="E7" s="669"/>
      <c r="F7" s="178"/>
      <c r="G7" s="670" t="s">
        <v>31</v>
      </c>
      <c r="H7" s="670"/>
      <c r="I7" s="670"/>
      <c r="J7" s="77"/>
      <c r="K7" s="119"/>
      <c r="L7" s="118"/>
      <c r="M7" s="38"/>
      <c r="N7" s="37"/>
      <c r="O7" s="37"/>
    </row>
    <row r="8" spans="1:15" ht="18" customHeight="1" x14ac:dyDescent="0.3">
      <c r="A8" s="614"/>
      <c r="B8" s="247"/>
      <c r="C8" s="672" t="s">
        <v>39</v>
      </c>
      <c r="D8" s="212" t="s">
        <v>19</v>
      </c>
      <c r="E8" s="671" t="s">
        <v>59</v>
      </c>
      <c r="F8" s="172"/>
      <c r="G8" s="672" t="s">
        <v>39</v>
      </c>
      <c r="H8" s="212" t="s">
        <v>19</v>
      </c>
      <c r="I8" s="671" t="s">
        <v>59</v>
      </c>
      <c r="J8" s="77"/>
      <c r="K8" s="119"/>
      <c r="L8" s="118"/>
      <c r="M8" s="38"/>
      <c r="N8" s="37"/>
      <c r="O8" s="37"/>
    </row>
    <row r="9" spans="1:15" s="5" customFormat="1" ht="18" customHeight="1" x14ac:dyDescent="0.3">
      <c r="A9" s="614"/>
      <c r="B9" s="247"/>
      <c r="C9" s="619"/>
      <c r="D9" s="517"/>
      <c r="E9" s="620"/>
      <c r="F9" s="210"/>
      <c r="G9" s="619"/>
      <c r="H9" s="517"/>
      <c r="I9" s="620"/>
      <c r="J9" s="77"/>
      <c r="K9" s="119"/>
      <c r="L9" s="120"/>
      <c r="M9" s="37"/>
      <c r="N9" s="37"/>
      <c r="O9" s="37"/>
    </row>
    <row r="10" spans="1:15" s="5" customFormat="1" ht="18" customHeight="1" thickBot="1" x14ac:dyDescent="0.3">
      <c r="A10" s="614"/>
      <c r="B10" s="248"/>
      <c r="C10" s="637"/>
      <c r="D10" s="175"/>
      <c r="E10" s="636"/>
      <c r="F10" s="176"/>
      <c r="G10" s="637"/>
      <c r="H10" s="175"/>
      <c r="I10" s="636"/>
      <c r="J10" s="160"/>
      <c r="K10" s="119"/>
      <c r="L10" s="120"/>
      <c r="M10" s="37"/>
      <c r="N10" s="37"/>
      <c r="O10" s="37"/>
    </row>
    <row r="11" spans="1:15" s="5" customFormat="1" ht="15" customHeight="1" x14ac:dyDescent="0.25">
      <c r="A11" s="614"/>
      <c r="B11" s="221"/>
      <c r="C11" s="222"/>
      <c r="D11" s="222"/>
      <c r="E11" s="222"/>
      <c r="F11" s="222"/>
      <c r="G11" s="274"/>
      <c r="H11" s="274"/>
      <c r="I11" s="274"/>
      <c r="J11" s="160"/>
      <c r="K11" s="119"/>
      <c r="L11" s="120"/>
      <c r="M11" s="37"/>
      <c r="N11" s="37"/>
      <c r="O11" s="37"/>
    </row>
    <row r="12" spans="1:15" s="5" customFormat="1" ht="18" customHeight="1" x14ac:dyDescent="0.25">
      <c r="A12" s="614"/>
      <c r="B12" s="275" t="s">
        <v>0</v>
      </c>
      <c r="C12" s="183">
        <v>19407</v>
      </c>
      <c r="D12" s="183">
        <v>18406</v>
      </c>
      <c r="E12" s="270">
        <v>1001</v>
      </c>
      <c r="F12" s="185"/>
      <c r="G12" s="183">
        <v>4412</v>
      </c>
      <c r="H12" s="183">
        <v>3666</v>
      </c>
      <c r="I12" s="184">
        <v>746</v>
      </c>
      <c r="J12" s="108"/>
      <c r="K12" s="352"/>
      <c r="L12" s="352"/>
    </row>
    <row r="13" spans="1:15" s="5" customFormat="1" ht="15" customHeight="1" x14ac:dyDescent="0.25">
      <c r="A13" s="614"/>
      <c r="B13" s="303"/>
      <c r="C13" s="518"/>
      <c r="D13" s="518"/>
      <c r="E13" s="519"/>
      <c r="F13" s="520"/>
      <c r="G13" s="518"/>
      <c r="H13" s="518"/>
      <c r="I13" s="519"/>
      <c r="J13" s="108"/>
      <c r="K13" s="352"/>
      <c r="L13" s="352"/>
    </row>
    <row r="14" spans="1:15" s="5" customFormat="1" ht="15" customHeight="1" x14ac:dyDescent="0.25">
      <c r="A14" s="614"/>
      <c r="B14" s="275"/>
      <c r="C14" s="510"/>
      <c r="D14" s="510"/>
      <c r="E14" s="457"/>
      <c r="F14" s="456"/>
      <c r="G14" s="510"/>
      <c r="H14" s="510"/>
      <c r="I14" s="457"/>
      <c r="J14" s="108"/>
      <c r="K14" s="352"/>
      <c r="L14" s="352"/>
    </row>
    <row r="15" spans="1:15" s="33" customFormat="1" ht="22.2" customHeight="1" x14ac:dyDescent="0.25">
      <c r="A15" s="614"/>
      <c r="B15" s="508" t="s">
        <v>1</v>
      </c>
      <c r="C15" s="192">
        <v>1676</v>
      </c>
      <c r="D15" s="192">
        <v>1619</v>
      </c>
      <c r="E15" s="189">
        <v>57</v>
      </c>
      <c r="F15" s="185"/>
      <c r="G15" s="189">
        <v>360</v>
      </c>
      <c r="H15" s="189">
        <v>300</v>
      </c>
      <c r="I15" s="189">
        <v>60</v>
      </c>
      <c r="J15" s="67"/>
      <c r="K15" s="141"/>
      <c r="L15" s="141"/>
    </row>
    <row r="16" spans="1:15" s="33" customFormat="1" ht="22.2" customHeight="1" x14ac:dyDescent="0.25">
      <c r="A16" s="614"/>
      <c r="B16" s="508" t="s">
        <v>2</v>
      </c>
      <c r="C16" s="192">
        <v>1202</v>
      </c>
      <c r="D16" s="192">
        <v>1167</v>
      </c>
      <c r="E16" s="189">
        <v>35</v>
      </c>
      <c r="F16" s="185"/>
      <c r="G16" s="189">
        <v>366</v>
      </c>
      <c r="H16" s="189">
        <v>312</v>
      </c>
      <c r="I16" s="189">
        <v>54</v>
      </c>
      <c r="J16" s="66"/>
      <c r="K16" s="123"/>
      <c r="L16" s="123"/>
    </row>
    <row r="17" spans="1:12" s="33" customFormat="1" ht="22.2" customHeight="1" x14ac:dyDescent="0.25">
      <c r="A17" s="614"/>
      <c r="B17" s="508" t="s">
        <v>3</v>
      </c>
      <c r="C17" s="192">
        <v>1154</v>
      </c>
      <c r="D17" s="192">
        <v>1142</v>
      </c>
      <c r="E17" s="189">
        <v>12</v>
      </c>
      <c r="F17" s="190"/>
      <c r="G17" s="189">
        <v>611</v>
      </c>
      <c r="H17" s="189">
        <v>603</v>
      </c>
      <c r="I17" s="189">
        <v>8</v>
      </c>
      <c r="J17" s="68"/>
      <c r="K17" s="142"/>
      <c r="L17" s="142"/>
    </row>
    <row r="18" spans="1:12" s="33" customFormat="1" ht="22.2" customHeight="1" x14ac:dyDescent="0.25">
      <c r="A18" s="614"/>
      <c r="B18" s="508" t="s">
        <v>4</v>
      </c>
      <c r="C18" s="189">
        <v>861</v>
      </c>
      <c r="D18" s="189">
        <v>821</v>
      </c>
      <c r="E18" s="189">
        <v>40</v>
      </c>
      <c r="F18" s="185"/>
      <c r="G18" s="189">
        <v>131</v>
      </c>
      <c r="H18" s="189">
        <v>80</v>
      </c>
      <c r="I18" s="189">
        <v>51</v>
      </c>
      <c r="J18" s="68"/>
      <c r="K18" s="142"/>
      <c r="L18" s="142"/>
    </row>
    <row r="19" spans="1:12" s="33" customFormat="1" ht="22.2" customHeight="1" x14ac:dyDescent="0.25">
      <c r="A19" s="614"/>
      <c r="B19" s="508" t="s">
        <v>5</v>
      </c>
      <c r="C19" s="189">
        <v>849</v>
      </c>
      <c r="D19" s="189">
        <v>783</v>
      </c>
      <c r="E19" s="189">
        <v>66</v>
      </c>
      <c r="F19" s="185"/>
      <c r="G19" s="189">
        <v>146</v>
      </c>
      <c r="H19" s="189">
        <v>101</v>
      </c>
      <c r="I19" s="189">
        <v>45</v>
      </c>
      <c r="J19" s="68"/>
      <c r="K19" s="142"/>
      <c r="L19" s="142"/>
    </row>
    <row r="20" spans="1:12" s="33" customFormat="1" ht="22.2" customHeight="1" x14ac:dyDescent="0.25">
      <c r="A20" s="614"/>
      <c r="B20" s="508" t="s">
        <v>6</v>
      </c>
      <c r="C20" s="192">
        <v>1219</v>
      </c>
      <c r="D20" s="192">
        <v>1191</v>
      </c>
      <c r="E20" s="189">
        <v>28</v>
      </c>
      <c r="F20" s="185"/>
      <c r="G20" s="189">
        <v>272</v>
      </c>
      <c r="H20" s="189">
        <v>248</v>
      </c>
      <c r="I20" s="189">
        <v>24</v>
      </c>
      <c r="J20" s="68"/>
      <c r="K20" s="142"/>
      <c r="L20" s="142"/>
    </row>
    <row r="21" spans="1:12" s="33" customFormat="1" ht="22.2" customHeight="1" x14ac:dyDescent="0.25">
      <c r="A21" s="614"/>
      <c r="B21" s="508" t="s">
        <v>7</v>
      </c>
      <c r="C21" s="189">
        <v>805</v>
      </c>
      <c r="D21" s="189">
        <v>731</v>
      </c>
      <c r="E21" s="189">
        <v>74</v>
      </c>
      <c r="F21" s="185"/>
      <c r="G21" s="189">
        <v>100</v>
      </c>
      <c r="H21" s="189">
        <v>38</v>
      </c>
      <c r="I21" s="189">
        <v>62</v>
      </c>
      <c r="J21" s="68"/>
      <c r="K21" s="142"/>
      <c r="L21" s="142"/>
    </row>
    <row r="22" spans="1:12" s="33" customFormat="1" ht="22.2" customHeight="1" x14ac:dyDescent="0.25">
      <c r="A22" s="614"/>
      <c r="B22" s="508" t="s">
        <v>8</v>
      </c>
      <c r="C22" s="192">
        <v>1658</v>
      </c>
      <c r="D22" s="192">
        <v>1480</v>
      </c>
      <c r="E22" s="189">
        <v>178</v>
      </c>
      <c r="F22" s="185"/>
      <c r="G22" s="189">
        <v>364</v>
      </c>
      <c r="H22" s="189">
        <v>219</v>
      </c>
      <c r="I22" s="189">
        <v>145</v>
      </c>
      <c r="J22" s="66"/>
      <c r="K22" s="123"/>
      <c r="L22" s="123"/>
    </row>
    <row r="23" spans="1:12" s="33" customFormat="1" ht="22.2" customHeight="1" x14ac:dyDescent="0.25">
      <c r="A23" s="614"/>
      <c r="B23" s="508" t="s">
        <v>9</v>
      </c>
      <c r="C23" s="189">
        <v>383</v>
      </c>
      <c r="D23" s="189">
        <v>377</v>
      </c>
      <c r="E23" s="189">
        <v>6</v>
      </c>
      <c r="F23" s="185"/>
      <c r="G23" s="189">
        <v>52</v>
      </c>
      <c r="H23" s="189">
        <v>49</v>
      </c>
      <c r="I23" s="189">
        <v>3</v>
      </c>
      <c r="J23" s="68"/>
      <c r="K23" s="142"/>
      <c r="L23" s="142"/>
    </row>
    <row r="24" spans="1:12" s="33" customFormat="1" ht="22.2" customHeight="1" x14ac:dyDescent="0.25">
      <c r="A24" s="614"/>
      <c r="B24" s="508" t="s">
        <v>10</v>
      </c>
      <c r="C24" s="192">
        <v>2457</v>
      </c>
      <c r="D24" s="192">
        <v>2335</v>
      </c>
      <c r="E24" s="189">
        <v>122</v>
      </c>
      <c r="F24" s="185"/>
      <c r="G24" s="189">
        <v>484</v>
      </c>
      <c r="H24" s="189">
        <v>389</v>
      </c>
      <c r="I24" s="189">
        <v>95</v>
      </c>
      <c r="J24" s="68"/>
      <c r="K24" s="142"/>
      <c r="L24" s="142"/>
    </row>
    <row r="25" spans="1:12" s="33" customFormat="1" ht="22.2" customHeight="1" x14ac:dyDescent="0.25">
      <c r="A25" s="614"/>
      <c r="B25" s="508" t="s">
        <v>11</v>
      </c>
      <c r="C25" s="189">
        <v>842</v>
      </c>
      <c r="D25" s="189">
        <v>839</v>
      </c>
      <c r="E25" s="189">
        <v>3</v>
      </c>
      <c r="F25" s="185"/>
      <c r="G25" s="189">
        <v>330</v>
      </c>
      <c r="H25" s="189">
        <v>328</v>
      </c>
      <c r="I25" s="189">
        <v>2</v>
      </c>
      <c r="J25" s="68"/>
      <c r="K25" s="142"/>
      <c r="L25" s="142"/>
    </row>
    <row r="26" spans="1:12" s="33" customFormat="1" ht="22.2" customHeight="1" x14ac:dyDescent="0.25">
      <c r="A26" s="614"/>
      <c r="B26" s="508" t="s">
        <v>12</v>
      </c>
      <c r="C26" s="192">
        <v>2164</v>
      </c>
      <c r="D26" s="192">
        <v>2064</v>
      </c>
      <c r="E26" s="189">
        <v>100</v>
      </c>
      <c r="F26" s="185"/>
      <c r="G26" s="189">
        <v>282</v>
      </c>
      <c r="H26" s="189">
        <v>248</v>
      </c>
      <c r="I26" s="189">
        <v>34</v>
      </c>
      <c r="J26" s="66"/>
      <c r="K26" s="123"/>
      <c r="L26" s="123"/>
    </row>
    <row r="27" spans="1:12" ht="22.2" customHeight="1" x14ac:dyDescent="0.25">
      <c r="A27" s="614"/>
      <c r="B27" s="508" t="s">
        <v>13</v>
      </c>
      <c r="C27" s="192">
        <v>2252</v>
      </c>
      <c r="D27" s="192">
        <v>2050</v>
      </c>
      <c r="E27" s="189">
        <v>202</v>
      </c>
      <c r="F27" s="185"/>
      <c r="G27" s="189">
        <v>571</v>
      </c>
      <c r="H27" s="189">
        <v>454</v>
      </c>
      <c r="I27" s="189">
        <v>117</v>
      </c>
      <c r="J27" s="69"/>
      <c r="K27" s="143"/>
      <c r="L27" s="143"/>
    </row>
    <row r="28" spans="1:12" ht="22.2" customHeight="1" x14ac:dyDescent="0.25">
      <c r="A28" s="614"/>
      <c r="B28" s="508" t="s">
        <v>14</v>
      </c>
      <c r="C28" s="192">
        <v>1381</v>
      </c>
      <c r="D28" s="192">
        <v>1321</v>
      </c>
      <c r="E28" s="189">
        <v>60</v>
      </c>
      <c r="F28" s="185"/>
      <c r="G28" s="189">
        <v>323</v>
      </c>
      <c r="H28" s="189">
        <v>282</v>
      </c>
      <c r="I28" s="189">
        <v>41</v>
      </c>
      <c r="J28" s="69"/>
      <c r="K28" s="143"/>
      <c r="L28" s="143"/>
    </row>
    <row r="29" spans="1:12" ht="22.2" customHeight="1" x14ac:dyDescent="0.25">
      <c r="A29" s="614"/>
      <c r="B29" s="278" t="s">
        <v>15</v>
      </c>
      <c r="C29" s="194">
        <v>96</v>
      </c>
      <c r="D29" s="194">
        <v>89</v>
      </c>
      <c r="E29" s="194">
        <v>7</v>
      </c>
      <c r="F29" s="185"/>
      <c r="G29" s="194">
        <v>6</v>
      </c>
      <c r="H29" s="194">
        <v>2</v>
      </c>
      <c r="I29" s="194">
        <v>4</v>
      </c>
      <c r="J29" s="69"/>
      <c r="K29" s="143"/>
      <c r="L29" s="143"/>
    </row>
    <row r="30" spans="1:12" ht="22.2" customHeight="1" x14ac:dyDescent="0.25">
      <c r="A30" s="614"/>
      <c r="B30" s="278" t="s">
        <v>16</v>
      </c>
      <c r="C30" s="194">
        <v>408</v>
      </c>
      <c r="D30" s="194">
        <v>397</v>
      </c>
      <c r="E30" s="194">
        <v>11</v>
      </c>
      <c r="F30" s="185"/>
      <c r="G30" s="194">
        <v>14</v>
      </c>
      <c r="H30" s="194">
        <v>13</v>
      </c>
      <c r="I30" s="194">
        <v>1</v>
      </c>
      <c r="J30" s="69"/>
      <c r="K30" s="143"/>
      <c r="L30" s="143"/>
    </row>
    <row r="31" spans="1:12" ht="18" customHeight="1" thickBot="1" x14ac:dyDescent="0.3">
      <c r="A31" s="614"/>
      <c r="B31" s="240"/>
      <c r="C31" s="187"/>
      <c r="D31" s="187"/>
      <c r="E31" s="187"/>
      <c r="F31" s="187"/>
      <c r="G31" s="241"/>
      <c r="H31" s="241"/>
      <c r="I31" s="241"/>
      <c r="J31" s="69"/>
      <c r="K31" s="143"/>
      <c r="L31" s="143"/>
    </row>
    <row r="32" spans="1:12" ht="6.75" customHeight="1" x14ac:dyDescent="0.25">
      <c r="A32" s="614"/>
      <c r="B32" s="109"/>
      <c r="C32" s="109"/>
      <c r="D32" s="109"/>
      <c r="E32" s="109"/>
      <c r="F32" s="109"/>
      <c r="G32" s="173"/>
      <c r="H32" s="173"/>
      <c r="I32" s="173"/>
      <c r="J32" s="78"/>
      <c r="K32" s="124"/>
      <c r="L32" s="124"/>
    </row>
    <row r="33" spans="1:12" ht="27.75" customHeight="1" x14ac:dyDescent="0.25">
      <c r="A33" s="614"/>
      <c r="B33" s="627" t="s">
        <v>117</v>
      </c>
      <c r="C33" s="627"/>
      <c r="D33" s="627"/>
      <c r="E33" s="627"/>
      <c r="F33" s="627"/>
      <c r="G33" s="627"/>
      <c r="H33" s="627"/>
      <c r="I33" s="627"/>
      <c r="J33" s="627"/>
      <c r="K33" s="627"/>
      <c r="L33" s="627"/>
    </row>
    <row r="34" spans="1:12" ht="12" customHeight="1" x14ac:dyDescent="0.25">
      <c r="A34" s="614"/>
      <c r="B34" s="421"/>
      <c r="C34" s="421"/>
      <c r="D34" s="421"/>
      <c r="E34" s="421"/>
      <c r="F34" s="421"/>
      <c r="G34" s="421"/>
      <c r="H34" s="421"/>
      <c r="I34" s="421"/>
      <c r="J34" s="421"/>
      <c r="K34" s="424"/>
      <c r="L34" s="424"/>
    </row>
    <row r="35" spans="1:12" ht="32.25" customHeight="1" x14ac:dyDescent="0.25">
      <c r="A35" s="614"/>
      <c r="B35" s="627" t="s">
        <v>132</v>
      </c>
      <c r="C35" s="630"/>
      <c r="D35" s="630"/>
      <c r="E35" s="630"/>
      <c r="F35" s="630"/>
      <c r="G35" s="630"/>
      <c r="H35" s="630"/>
      <c r="I35" s="630"/>
      <c r="J35" s="630"/>
      <c r="K35" s="127"/>
      <c r="L35" s="127"/>
    </row>
    <row r="36" spans="1:12" ht="24.9" customHeight="1" x14ac:dyDescent="0.25">
      <c r="A36" s="230"/>
      <c r="B36" s="630"/>
      <c r="C36" s="630"/>
      <c r="D36" s="630"/>
      <c r="E36" s="630"/>
      <c r="F36" s="630"/>
      <c r="G36" s="630"/>
      <c r="H36" s="630"/>
      <c r="I36" s="630"/>
      <c r="J36" s="630"/>
      <c r="K36" s="144"/>
      <c r="L36" s="144"/>
    </row>
    <row r="37" spans="1:12" ht="24.9" customHeight="1" x14ac:dyDescent="0.25">
      <c r="A37" s="230"/>
      <c r="B37" s="622"/>
      <c r="C37" s="622"/>
      <c r="D37" s="622"/>
      <c r="E37" s="622"/>
      <c r="F37" s="622"/>
      <c r="G37" s="622"/>
      <c r="H37" s="622"/>
      <c r="I37" s="622"/>
      <c r="J37" s="622"/>
      <c r="K37" s="622"/>
      <c r="L37" s="622"/>
    </row>
    <row r="38" spans="1:12" ht="24.9" customHeight="1" x14ac:dyDescent="0.3">
      <c r="A38" s="230"/>
      <c r="B38" s="623"/>
      <c r="C38" s="623"/>
      <c r="D38" s="623"/>
      <c r="E38" s="623"/>
      <c r="F38" s="623"/>
      <c r="G38" s="623"/>
      <c r="H38" s="623"/>
      <c r="I38" s="623"/>
      <c r="J38" s="623"/>
      <c r="K38" s="623"/>
      <c r="L38" s="623"/>
    </row>
    <row r="39" spans="1:12" ht="16.5" customHeight="1" x14ac:dyDescent="0.25">
      <c r="A39" s="230"/>
      <c r="B39" s="286"/>
      <c r="C39" s="286"/>
      <c r="D39" s="286"/>
      <c r="E39" s="286"/>
      <c r="F39" s="286"/>
      <c r="G39" s="287"/>
      <c r="H39" s="287"/>
      <c r="I39" s="288"/>
      <c r="J39" s="63"/>
      <c r="K39" s="63"/>
      <c r="L39" s="63"/>
    </row>
    <row r="40" spans="1:12" ht="20.100000000000001" customHeight="1" x14ac:dyDescent="0.25">
      <c r="A40" s="230"/>
      <c r="B40" s="290"/>
      <c r="C40" s="291"/>
      <c r="D40" s="291"/>
      <c r="E40" s="291"/>
      <c r="F40" s="291"/>
      <c r="G40" s="292"/>
      <c r="H40" s="292"/>
      <c r="I40" s="288"/>
      <c r="J40" s="69"/>
      <c r="K40" s="84"/>
      <c r="L40" s="84"/>
    </row>
    <row r="41" spans="1:12" s="4" customFormat="1" ht="12" customHeight="1" x14ac:dyDescent="0.25">
      <c r="A41" s="230"/>
      <c r="B41" s="294"/>
      <c r="C41" s="110"/>
      <c r="D41" s="110"/>
      <c r="E41" s="110"/>
      <c r="F41" s="110"/>
      <c r="G41" s="149"/>
      <c r="H41" s="149"/>
      <c r="I41" s="149"/>
      <c r="J41" s="88"/>
      <c r="K41" s="86"/>
      <c r="L41" s="86"/>
    </row>
    <row r="42" spans="1:12" ht="3.75" customHeight="1" x14ac:dyDescent="0.25">
      <c r="A42" s="230"/>
      <c r="B42" s="202"/>
      <c r="C42" s="202"/>
      <c r="D42" s="202"/>
      <c r="E42" s="202"/>
      <c r="F42" s="202"/>
      <c r="G42" s="71"/>
      <c r="H42" s="71"/>
      <c r="I42" s="71"/>
      <c r="J42" s="74"/>
      <c r="K42" s="73"/>
      <c r="L42" s="73"/>
    </row>
    <row r="43" spans="1:12" ht="15" customHeight="1" x14ac:dyDescent="0.25">
      <c r="A43" s="230"/>
      <c r="B43" s="89"/>
      <c r="C43" s="279"/>
      <c r="D43" s="279"/>
      <c r="E43" s="279"/>
      <c r="F43" s="279"/>
      <c r="G43" s="266"/>
      <c r="H43" s="266"/>
      <c r="I43" s="266"/>
      <c r="J43" s="93"/>
      <c r="K43" s="73"/>
      <c r="L43" s="73"/>
    </row>
    <row r="44" spans="1:12" ht="10.5" customHeight="1" x14ac:dyDescent="0.25">
      <c r="A44" s="230"/>
      <c r="B44" s="94"/>
      <c r="C44" s="279"/>
      <c r="D44" s="279"/>
      <c r="E44" s="279"/>
      <c r="F44" s="279"/>
      <c r="G44" s="266"/>
      <c r="H44" s="266"/>
      <c r="I44" s="266"/>
      <c r="J44" s="93"/>
      <c r="K44" s="73"/>
      <c r="L44" s="73"/>
    </row>
    <row r="45" spans="1:12" ht="12" customHeight="1" x14ac:dyDescent="0.25">
      <c r="A45" s="230"/>
      <c r="B45" s="280"/>
      <c r="C45" s="96"/>
      <c r="D45" s="96"/>
      <c r="E45" s="96"/>
      <c r="F45" s="96"/>
      <c r="G45" s="97"/>
      <c r="H45" s="97"/>
      <c r="I45" s="97"/>
      <c r="J45" s="99"/>
      <c r="K45" s="75"/>
      <c r="L45" s="75"/>
    </row>
    <row r="46" spans="1:12" ht="12" customHeight="1" x14ac:dyDescent="0.25">
      <c r="A46" s="230"/>
      <c r="B46" s="100"/>
      <c r="C46" s="101"/>
      <c r="D46" s="101"/>
      <c r="E46" s="101"/>
      <c r="F46" s="101"/>
      <c r="G46" s="102"/>
      <c r="H46" s="102"/>
      <c r="I46" s="102"/>
      <c r="J46" s="104"/>
      <c r="K46" s="75"/>
      <c r="L46" s="75"/>
    </row>
    <row r="47" spans="1:12" ht="11.25" customHeight="1" x14ac:dyDescent="0.25">
      <c r="A47" s="230"/>
      <c r="B47" s="100"/>
      <c r="C47" s="257"/>
      <c r="D47" s="257"/>
      <c r="E47" s="257"/>
      <c r="F47" s="257"/>
      <c r="G47" s="266"/>
      <c r="H47" s="266"/>
      <c r="I47" s="266"/>
      <c r="J47" s="281"/>
      <c r="K47" s="107"/>
      <c r="L47" s="107"/>
    </row>
    <row r="48" spans="1:12" ht="11.25" customHeight="1" x14ac:dyDescent="0.25">
      <c r="A48" s="362"/>
      <c r="B48" s="19"/>
      <c r="C48" s="9"/>
      <c r="D48" s="9"/>
      <c r="E48" s="9"/>
      <c r="F48" s="9"/>
      <c r="G48" s="50"/>
      <c r="H48" s="50"/>
      <c r="I48" s="50"/>
      <c r="J48" s="15"/>
      <c r="K48" s="13"/>
      <c r="L48" s="13"/>
    </row>
    <row r="49" spans="2:12" x14ac:dyDescent="0.25">
      <c r="B49" s="1"/>
      <c r="C49" s="1"/>
      <c r="D49" s="1"/>
      <c r="E49" s="1"/>
      <c r="F49" s="1"/>
      <c r="K49" s="1"/>
      <c r="L49" s="1"/>
    </row>
    <row r="50" spans="2:12" x14ac:dyDescent="0.25">
      <c r="B50" s="1"/>
      <c r="C50" s="1"/>
      <c r="D50" s="1"/>
      <c r="E50" s="1"/>
      <c r="F50" s="1"/>
      <c r="K50" s="1"/>
      <c r="L50" s="1"/>
    </row>
    <row r="51" spans="2:12" x14ac:dyDescent="0.25">
      <c r="B51" s="1"/>
      <c r="C51" s="1"/>
      <c r="D51" s="1"/>
      <c r="E51" s="1"/>
      <c r="F51" s="1"/>
      <c r="J51" s="17"/>
      <c r="K51" s="1"/>
      <c r="L51" s="1"/>
    </row>
    <row r="52" spans="2:12" ht="13.8" x14ac:dyDescent="0.25">
      <c r="B52" s="1"/>
      <c r="C52" s="9"/>
      <c r="D52" s="9"/>
      <c r="E52" s="9"/>
      <c r="F52" s="9"/>
      <c r="G52" s="50"/>
      <c r="H52" s="50"/>
      <c r="I52" s="50"/>
      <c r="J52" s="14"/>
      <c r="K52" s="2"/>
      <c r="L52" s="2"/>
    </row>
  </sheetData>
  <mergeCells count="16">
    <mergeCell ref="B38:L38"/>
    <mergeCell ref="A2:A35"/>
    <mergeCell ref="B2:I2"/>
    <mergeCell ref="B3:I3"/>
    <mergeCell ref="C5:I5"/>
    <mergeCell ref="C6:E6"/>
    <mergeCell ref="G6:I6"/>
    <mergeCell ref="C7:E7"/>
    <mergeCell ref="G7:I7"/>
    <mergeCell ref="C8:C10"/>
    <mergeCell ref="E8:E10"/>
    <mergeCell ref="G8:G10"/>
    <mergeCell ref="I8:I10"/>
    <mergeCell ref="B33:L33"/>
    <mergeCell ref="B35:J36"/>
    <mergeCell ref="B37:L37"/>
  </mergeCells>
  <pageMargins left="0.39370078740157483" right="0.39370078740157483" top="0.39370078740157483" bottom="0.39370078740157483" header="0.31496062992125984" footer="0.31496062992125984"/>
  <pageSetup paperSize="9" scale="8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CCCC00"/>
  </sheetPr>
  <dimension ref="A1:O52"/>
  <sheetViews>
    <sheetView view="pageBreakPreview" zoomScale="70" zoomScaleNormal="90" zoomScaleSheetLayoutView="70" workbookViewId="0">
      <selection activeCell="E12" sqref="E12"/>
    </sheetView>
  </sheetViews>
  <sheetFormatPr defaultColWidth="20.6640625" defaultRowHeight="13.2" x14ac:dyDescent="0.25"/>
  <cols>
    <col min="1" max="1" width="2.6640625" style="10" customWidth="1"/>
    <col min="2" max="2" width="35.6640625" style="7" customWidth="1"/>
    <col min="3" max="5" width="20.6640625" style="7" customWidth="1"/>
    <col min="6" max="6" width="10.6640625" style="7" customWidth="1"/>
    <col min="7" max="9" width="20.6640625" style="8" customWidth="1"/>
    <col min="10" max="10" width="15.6640625" style="16" customWidth="1"/>
    <col min="11" max="11" width="15.6640625" style="8" customWidth="1"/>
    <col min="12" max="12" width="5.6640625" style="8" customWidth="1"/>
    <col min="13" max="16384" width="20.6640625" style="1"/>
  </cols>
  <sheetData>
    <row r="1" spans="1:15" ht="15" customHeight="1" x14ac:dyDescent="0.25"/>
    <row r="2" spans="1:15" ht="15" customHeight="1" x14ac:dyDescent="0.25">
      <c r="A2" s="614"/>
      <c r="B2" s="613" t="s">
        <v>172</v>
      </c>
      <c r="C2" s="613"/>
      <c r="D2" s="613"/>
      <c r="E2" s="613"/>
      <c r="F2" s="613"/>
      <c r="G2" s="613"/>
      <c r="H2" s="613"/>
      <c r="I2" s="613"/>
      <c r="J2" s="75"/>
      <c r="K2" s="117"/>
      <c r="L2" s="117"/>
    </row>
    <row r="3" spans="1:15" ht="15" customHeight="1" x14ac:dyDescent="0.25">
      <c r="A3" s="614"/>
      <c r="B3" s="618" t="s">
        <v>173</v>
      </c>
      <c r="C3" s="618"/>
      <c r="D3" s="618"/>
      <c r="E3" s="618"/>
      <c r="F3" s="618"/>
      <c r="G3" s="618"/>
      <c r="H3" s="618"/>
      <c r="I3" s="618"/>
      <c r="J3" s="75"/>
      <c r="K3" s="117"/>
      <c r="L3" s="117"/>
    </row>
    <row r="4" spans="1:15" ht="12" customHeight="1" thickBot="1" x14ac:dyDescent="0.3">
      <c r="A4" s="614"/>
      <c r="B4" s="166"/>
      <c r="C4" s="166"/>
      <c r="D4" s="166"/>
      <c r="E4" s="166"/>
      <c r="F4" s="166"/>
      <c r="G4" s="167"/>
      <c r="H4" s="167"/>
      <c r="I4" s="167"/>
      <c r="J4" s="76"/>
      <c r="K4" s="118"/>
      <c r="L4" s="118"/>
    </row>
    <row r="5" spans="1:15" ht="25.2" customHeight="1" x14ac:dyDescent="0.3">
      <c r="A5" s="614"/>
      <c r="B5" s="273"/>
      <c r="C5" s="644">
        <v>2023</v>
      </c>
      <c r="D5" s="644"/>
      <c r="E5" s="644"/>
      <c r="F5" s="644"/>
      <c r="G5" s="644"/>
      <c r="H5" s="644"/>
      <c r="I5" s="644"/>
      <c r="J5" s="77"/>
      <c r="K5" s="119"/>
      <c r="L5" s="118"/>
      <c r="M5" s="38"/>
      <c r="N5" s="37"/>
      <c r="O5" s="37"/>
    </row>
    <row r="6" spans="1:15" ht="18" customHeight="1" x14ac:dyDescent="0.3">
      <c r="A6" s="614"/>
      <c r="B6" s="246" t="s">
        <v>29</v>
      </c>
      <c r="C6" s="667" t="s">
        <v>32</v>
      </c>
      <c r="D6" s="667"/>
      <c r="E6" s="667"/>
      <c r="F6" s="300"/>
      <c r="G6" s="668" t="s">
        <v>30</v>
      </c>
      <c r="H6" s="668"/>
      <c r="I6" s="668"/>
      <c r="J6" s="77"/>
      <c r="K6" s="119"/>
      <c r="L6" s="118"/>
      <c r="M6" s="38"/>
      <c r="N6" s="37"/>
      <c r="O6" s="37"/>
    </row>
    <row r="7" spans="1:15" ht="18" customHeight="1" x14ac:dyDescent="0.3">
      <c r="A7" s="614"/>
      <c r="B7" s="247" t="s">
        <v>27</v>
      </c>
      <c r="C7" s="669" t="s">
        <v>33</v>
      </c>
      <c r="D7" s="669"/>
      <c r="E7" s="669"/>
      <c r="F7" s="178"/>
      <c r="G7" s="670" t="s">
        <v>31</v>
      </c>
      <c r="H7" s="670"/>
      <c r="I7" s="670"/>
      <c r="J7" s="77"/>
      <c r="K7" s="119"/>
      <c r="L7" s="118"/>
      <c r="M7" s="38"/>
      <c r="N7" s="37"/>
      <c r="O7" s="37"/>
    </row>
    <row r="8" spans="1:15" ht="18" customHeight="1" x14ac:dyDescent="0.3">
      <c r="A8" s="614"/>
      <c r="B8" s="247"/>
      <c r="C8" s="672" t="s">
        <v>39</v>
      </c>
      <c r="D8" s="212" t="s">
        <v>19</v>
      </c>
      <c r="E8" s="671" t="s">
        <v>59</v>
      </c>
      <c r="F8" s="172"/>
      <c r="G8" s="672" t="s">
        <v>39</v>
      </c>
      <c r="H8" s="212" t="s">
        <v>19</v>
      </c>
      <c r="I8" s="671" t="s">
        <v>59</v>
      </c>
      <c r="J8" s="77"/>
      <c r="K8" s="119"/>
      <c r="L8" s="118"/>
      <c r="M8" s="38"/>
      <c r="N8" s="37"/>
      <c r="O8" s="37"/>
    </row>
    <row r="9" spans="1:15" s="5" customFormat="1" ht="18" customHeight="1" x14ac:dyDescent="0.3">
      <c r="A9" s="614"/>
      <c r="B9" s="247"/>
      <c r="C9" s="619"/>
      <c r="D9" s="517"/>
      <c r="E9" s="620"/>
      <c r="F9" s="210"/>
      <c r="G9" s="619"/>
      <c r="H9" s="517"/>
      <c r="I9" s="620"/>
      <c r="J9" s="77"/>
      <c r="K9" s="119"/>
      <c r="L9" s="120"/>
      <c r="M9" s="37"/>
      <c r="N9" s="37"/>
      <c r="O9" s="37"/>
    </row>
    <row r="10" spans="1:15" s="5" customFormat="1" ht="18" customHeight="1" thickBot="1" x14ac:dyDescent="0.3">
      <c r="A10" s="614"/>
      <c r="B10" s="248"/>
      <c r="C10" s="637"/>
      <c r="D10" s="175"/>
      <c r="E10" s="636"/>
      <c r="F10" s="176"/>
      <c r="G10" s="637"/>
      <c r="H10" s="175"/>
      <c r="I10" s="636"/>
      <c r="J10" s="160"/>
      <c r="K10" s="119"/>
      <c r="L10" s="120"/>
      <c r="M10" s="37"/>
      <c r="N10" s="37"/>
      <c r="O10" s="37"/>
    </row>
    <row r="11" spans="1:15" s="5" customFormat="1" ht="15" customHeight="1" x14ac:dyDescent="0.25">
      <c r="A11" s="614"/>
      <c r="B11" s="221"/>
      <c r="C11" s="222"/>
      <c r="D11" s="222"/>
      <c r="E11" s="222"/>
      <c r="F11" s="222"/>
      <c r="G11" s="274"/>
      <c r="H11" s="274"/>
      <c r="I11" s="274"/>
      <c r="J11" s="160"/>
      <c r="K11" s="119"/>
      <c r="L11" s="120"/>
      <c r="M11" s="37"/>
      <c r="N11" s="37"/>
      <c r="O11" s="37"/>
    </row>
    <row r="12" spans="1:15" s="5" customFormat="1" ht="18" customHeight="1" x14ac:dyDescent="0.25">
      <c r="A12" s="614"/>
      <c r="B12" s="275" t="s">
        <v>0</v>
      </c>
      <c r="C12" s="183">
        <v>20320</v>
      </c>
      <c r="D12" s="183">
        <v>18905</v>
      </c>
      <c r="E12" s="270">
        <v>1415</v>
      </c>
      <c r="F12" s="185"/>
      <c r="G12" s="183">
        <v>4776</v>
      </c>
      <c r="H12" s="183">
        <v>3982</v>
      </c>
      <c r="I12" s="184">
        <v>794</v>
      </c>
      <c r="J12" s="108"/>
      <c r="K12" s="352"/>
      <c r="L12" s="352"/>
    </row>
    <row r="13" spans="1:15" s="5" customFormat="1" ht="15" customHeight="1" x14ac:dyDescent="0.25">
      <c r="A13" s="614"/>
      <c r="B13" s="303"/>
      <c r="C13" s="518"/>
      <c r="D13" s="518"/>
      <c r="E13" s="519"/>
      <c r="F13" s="520"/>
      <c r="G13" s="518"/>
      <c r="H13" s="518"/>
      <c r="I13" s="519"/>
      <c r="J13" s="108"/>
      <c r="K13" s="352"/>
      <c r="L13" s="352"/>
    </row>
    <row r="14" spans="1:15" s="5" customFormat="1" ht="15" customHeight="1" x14ac:dyDescent="0.25">
      <c r="A14" s="614"/>
      <c r="B14" s="275"/>
      <c r="C14" s="510"/>
      <c r="D14" s="510"/>
      <c r="E14" s="457"/>
      <c r="F14" s="456"/>
      <c r="G14" s="510"/>
      <c r="H14" s="510"/>
      <c r="I14" s="457"/>
      <c r="J14" s="108"/>
      <c r="K14" s="352"/>
      <c r="L14" s="352"/>
    </row>
    <row r="15" spans="1:15" s="33" customFormat="1" ht="22.2" customHeight="1" x14ac:dyDescent="0.25">
      <c r="A15" s="614"/>
      <c r="B15" s="508" t="s">
        <v>1</v>
      </c>
      <c r="C15" s="192">
        <v>1710</v>
      </c>
      <c r="D15" s="192">
        <v>1652</v>
      </c>
      <c r="E15" s="189">
        <v>58</v>
      </c>
      <c r="F15" s="185"/>
      <c r="G15" s="189">
        <v>417</v>
      </c>
      <c r="H15" s="189">
        <v>353</v>
      </c>
      <c r="I15" s="189">
        <v>64</v>
      </c>
      <c r="J15" s="67"/>
      <c r="K15" s="141"/>
      <c r="L15" s="141"/>
    </row>
    <row r="16" spans="1:15" s="33" customFormat="1" ht="22.2" customHeight="1" x14ac:dyDescent="0.25">
      <c r="A16" s="614"/>
      <c r="B16" s="508" t="s">
        <v>2</v>
      </c>
      <c r="C16" s="192">
        <v>1246</v>
      </c>
      <c r="D16" s="192">
        <v>1210</v>
      </c>
      <c r="E16" s="189">
        <v>36</v>
      </c>
      <c r="F16" s="185"/>
      <c r="G16" s="189">
        <v>400</v>
      </c>
      <c r="H16" s="189">
        <v>346</v>
      </c>
      <c r="I16" s="189">
        <v>54</v>
      </c>
      <c r="J16" s="66"/>
      <c r="K16" s="123"/>
      <c r="L16" s="123"/>
    </row>
    <row r="17" spans="1:12" s="33" customFormat="1" ht="22.2" customHeight="1" x14ac:dyDescent="0.25">
      <c r="A17" s="614"/>
      <c r="B17" s="508" t="s">
        <v>3</v>
      </c>
      <c r="C17" s="192">
        <v>1252</v>
      </c>
      <c r="D17" s="192">
        <v>1240</v>
      </c>
      <c r="E17" s="189">
        <v>12</v>
      </c>
      <c r="F17" s="190"/>
      <c r="G17" s="189">
        <v>630</v>
      </c>
      <c r="H17" s="189">
        <v>622</v>
      </c>
      <c r="I17" s="189">
        <v>8</v>
      </c>
      <c r="J17" s="68"/>
      <c r="K17" s="142"/>
      <c r="L17" s="142"/>
    </row>
    <row r="18" spans="1:12" s="33" customFormat="1" ht="22.2" customHeight="1" x14ac:dyDescent="0.25">
      <c r="A18" s="614"/>
      <c r="B18" s="508" t="s">
        <v>4</v>
      </c>
      <c r="C18" s="189">
        <v>871</v>
      </c>
      <c r="D18" s="189">
        <v>831</v>
      </c>
      <c r="E18" s="189">
        <v>40</v>
      </c>
      <c r="F18" s="185"/>
      <c r="G18" s="189">
        <v>153</v>
      </c>
      <c r="H18" s="189">
        <v>101</v>
      </c>
      <c r="I18" s="189">
        <v>52</v>
      </c>
      <c r="J18" s="68"/>
      <c r="K18" s="142"/>
      <c r="L18" s="142"/>
    </row>
    <row r="19" spans="1:12" s="33" customFormat="1" ht="22.2" customHeight="1" x14ac:dyDescent="0.25">
      <c r="A19" s="614"/>
      <c r="B19" s="508" t="s">
        <v>5</v>
      </c>
      <c r="C19" s="189">
        <v>863</v>
      </c>
      <c r="D19" s="189">
        <v>795</v>
      </c>
      <c r="E19" s="189">
        <v>68</v>
      </c>
      <c r="F19" s="185"/>
      <c r="G19" s="189">
        <v>172</v>
      </c>
      <c r="H19" s="189">
        <v>123</v>
      </c>
      <c r="I19" s="189">
        <v>49</v>
      </c>
      <c r="J19" s="68"/>
      <c r="K19" s="142"/>
      <c r="L19" s="142"/>
    </row>
    <row r="20" spans="1:12" s="33" customFormat="1" ht="22.2" customHeight="1" x14ac:dyDescent="0.25">
      <c r="A20" s="614"/>
      <c r="B20" s="508" t="s">
        <v>6</v>
      </c>
      <c r="C20" s="192">
        <v>1237</v>
      </c>
      <c r="D20" s="192">
        <v>1208</v>
      </c>
      <c r="E20" s="189">
        <v>29</v>
      </c>
      <c r="F20" s="185"/>
      <c r="G20" s="189">
        <v>299</v>
      </c>
      <c r="H20" s="189">
        <v>272</v>
      </c>
      <c r="I20" s="189">
        <v>27</v>
      </c>
      <c r="J20" s="68"/>
      <c r="K20" s="142"/>
      <c r="L20" s="142"/>
    </row>
    <row r="21" spans="1:12" s="33" customFormat="1" ht="22.2" customHeight="1" x14ac:dyDescent="0.25">
      <c r="A21" s="614"/>
      <c r="B21" s="508" t="s">
        <v>7</v>
      </c>
      <c r="C21" s="189">
        <v>948</v>
      </c>
      <c r="D21" s="189">
        <v>873</v>
      </c>
      <c r="E21" s="189">
        <v>75</v>
      </c>
      <c r="F21" s="185"/>
      <c r="G21" s="189">
        <v>109</v>
      </c>
      <c r="H21" s="189">
        <v>46</v>
      </c>
      <c r="I21" s="189">
        <v>63</v>
      </c>
      <c r="J21" s="68"/>
      <c r="K21" s="142"/>
      <c r="L21" s="142"/>
    </row>
    <row r="22" spans="1:12" s="33" customFormat="1" ht="22.2" customHeight="1" x14ac:dyDescent="0.25">
      <c r="A22" s="614"/>
      <c r="B22" s="508" t="s">
        <v>8</v>
      </c>
      <c r="C22" s="192">
        <v>1692</v>
      </c>
      <c r="D22" s="192">
        <v>1511</v>
      </c>
      <c r="E22" s="189">
        <v>181</v>
      </c>
      <c r="F22" s="185"/>
      <c r="G22" s="189">
        <v>401</v>
      </c>
      <c r="H22" s="189">
        <v>252</v>
      </c>
      <c r="I22" s="189">
        <v>149</v>
      </c>
      <c r="J22" s="66"/>
      <c r="K22" s="123"/>
      <c r="L22" s="123"/>
    </row>
    <row r="23" spans="1:12" s="33" customFormat="1" ht="22.2" customHeight="1" x14ac:dyDescent="0.25">
      <c r="A23" s="614"/>
      <c r="B23" s="508" t="s">
        <v>9</v>
      </c>
      <c r="C23" s="189">
        <v>390</v>
      </c>
      <c r="D23" s="189">
        <v>384</v>
      </c>
      <c r="E23" s="189">
        <v>6</v>
      </c>
      <c r="F23" s="185"/>
      <c r="G23" s="189">
        <v>57</v>
      </c>
      <c r="H23" s="189">
        <v>54</v>
      </c>
      <c r="I23" s="189">
        <v>3</v>
      </c>
      <c r="J23" s="68"/>
      <c r="K23" s="142"/>
      <c r="L23" s="142"/>
    </row>
    <row r="24" spans="1:12" s="33" customFormat="1" ht="22.2" customHeight="1" x14ac:dyDescent="0.25">
      <c r="A24" s="614"/>
      <c r="B24" s="508" t="s">
        <v>10</v>
      </c>
      <c r="C24" s="192">
        <v>2658</v>
      </c>
      <c r="D24" s="192">
        <v>2350</v>
      </c>
      <c r="E24" s="189">
        <v>308</v>
      </c>
      <c r="F24" s="185"/>
      <c r="G24" s="189">
        <v>542</v>
      </c>
      <c r="H24" s="189">
        <v>441</v>
      </c>
      <c r="I24" s="189">
        <v>101</v>
      </c>
      <c r="J24" s="68"/>
      <c r="K24" s="142"/>
      <c r="L24" s="142"/>
    </row>
    <row r="25" spans="1:12" s="33" customFormat="1" ht="22.2" customHeight="1" x14ac:dyDescent="0.25">
      <c r="A25" s="614"/>
      <c r="B25" s="508" t="s">
        <v>11</v>
      </c>
      <c r="C25" s="189">
        <v>880</v>
      </c>
      <c r="D25" s="189">
        <v>877</v>
      </c>
      <c r="E25" s="189">
        <v>3</v>
      </c>
      <c r="F25" s="185"/>
      <c r="G25" s="189">
        <v>344</v>
      </c>
      <c r="H25" s="189">
        <v>342</v>
      </c>
      <c r="I25" s="189">
        <v>2</v>
      </c>
      <c r="J25" s="68"/>
      <c r="K25" s="142"/>
      <c r="L25" s="142"/>
    </row>
    <row r="26" spans="1:12" s="33" customFormat="1" ht="22.2" customHeight="1" x14ac:dyDescent="0.25">
      <c r="A26" s="614"/>
      <c r="B26" s="508" t="s">
        <v>12</v>
      </c>
      <c r="C26" s="192">
        <v>2341</v>
      </c>
      <c r="D26" s="192">
        <v>2084</v>
      </c>
      <c r="E26" s="189">
        <v>257</v>
      </c>
      <c r="F26" s="185"/>
      <c r="G26" s="189">
        <v>301</v>
      </c>
      <c r="H26" s="189">
        <v>255</v>
      </c>
      <c r="I26" s="189">
        <v>46</v>
      </c>
      <c r="J26" s="66"/>
      <c r="K26" s="123"/>
      <c r="L26" s="123"/>
    </row>
    <row r="27" spans="1:12" ht="22.2" customHeight="1" x14ac:dyDescent="0.25">
      <c r="A27" s="614"/>
      <c r="B27" s="508" t="s">
        <v>13</v>
      </c>
      <c r="C27" s="192">
        <v>2343</v>
      </c>
      <c r="D27" s="192">
        <v>2082</v>
      </c>
      <c r="E27" s="189">
        <v>261</v>
      </c>
      <c r="F27" s="185"/>
      <c r="G27" s="189">
        <v>583</v>
      </c>
      <c r="H27" s="189">
        <v>457</v>
      </c>
      <c r="I27" s="189">
        <v>126</v>
      </c>
      <c r="J27" s="69"/>
      <c r="K27" s="143"/>
      <c r="L27" s="143"/>
    </row>
    <row r="28" spans="1:12" ht="22.2" customHeight="1" x14ac:dyDescent="0.25">
      <c r="A28" s="614"/>
      <c r="B28" s="508" t="s">
        <v>14</v>
      </c>
      <c r="C28" s="192">
        <v>1383</v>
      </c>
      <c r="D28" s="192">
        <v>1322</v>
      </c>
      <c r="E28" s="189">
        <v>61</v>
      </c>
      <c r="F28" s="185"/>
      <c r="G28" s="189">
        <v>344</v>
      </c>
      <c r="H28" s="189">
        <v>300</v>
      </c>
      <c r="I28" s="189">
        <v>44</v>
      </c>
      <c r="J28" s="69"/>
      <c r="K28" s="143"/>
      <c r="L28" s="143"/>
    </row>
    <row r="29" spans="1:12" ht="22.2" customHeight="1" x14ac:dyDescent="0.25">
      <c r="A29" s="614"/>
      <c r="B29" s="278" t="s">
        <v>15</v>
      </c>
      <c r="C29" s="194">
        <v>98</v>
      </c>
      <c r="D29" s="194">
        <v>89</v>
      </c>
      <c r="E29" s="194">
        <v>9</v>
      </c>
      <c r="F29" s="185"/>
      <c r="G29" s="194">
        <v>7</v>
      </c>
      <c r="H29" s="194">
        <v>3</v>
      </c>
      <c r="I29" s="194">
        <v>4</v>
      </c>
      <c r="J29" s="69"/>
      <c r="K29" s="143"/>
      <c r="L29" s="143"/>
    </row>
    <row r="30" spans="1:12" ht="22.2" customHeight="1" x14ac:dyDescent="0.25">
      <c r="A30" s="614"/>
      <c r="B30" s="278" t="s">
        <v>16</v>
      </c>
      <c r="C30" s="194">
        <v>408</v>
      </c>
      <c r="D30" s="194">
        <v>397</v>
      </c>
      <c r="E30" s="194">
        <v>11</v>
      </c>
      <c r="F30" s="185"/>
      <c r="G30" s="194">
        <v>17</v>
      </c>
      <c r="H30" s="194">
        <v>15</v>
      </c>
      <c r="I30" s="194">
        <v>2</v>
      </c>
      <c r="J30" s="69"/>
      <c r="K30" s="143"/>
      <c r="L30" s="143"/>
    </row>
    <row r="31" spans="1:12" ht="18" customHeight="1" thickBot="1" x14ac:dyDescent="0.3">
      <c r="A31" s="614"/>
      <c r="B31" s="240"/>
      <c r="C31" s="187"/>
      <c r="D31" s="187"/>
      <c r="E31" s="187"/>
      <c r="F31" s="187"/>
      <c r="G31" s="241"/>
      <c r="H31" s="241"/>
      <c r="I31" s="241"/>
      <c r="J31" s="69"/>
      <c r="K31" s="143"/>
      <c r="L31" s="143"/>
    </row>
    <row r="32" spans="1:12" ht="6.75" customHeight="1" x14ac:dyDescent="0.25">
      <c r="A32" s="614"/>
      <c r="B32" s="109"/>
      <c r="C32" s="109"/>
      <c r="D32" s="109"/>
      <c r="E32" s="109"/>
      <c r="F32" s="109"/>
      <c r="G32" s="173"/>
      <c r="H32" s="173"/>
      <c r="I32" s="173"/>
      <c r="J32" s="78"/>
      <c r="K32" s="124"/>
      <c r="L32" s="124"/>
    </row>
    <row r="33" spans="1:12" ht="27.75" customHeight="1" x14ac:dyDescent="0.25">
      <c r="A33" s="614"/>
      <c r="B33" s="627" t="s">
        <v>117</v>
      </c>
      <c r="C33" s="627"/>
      <c r="D33" s="627"/>
      <c r="E33" s="627"/>
      <c r="F33" s="627"/>
      <c r="G33" s="627"/>
      <c r="H33" s="627"/>
      <c r="I33" s="627"/>
      <c r="J33" s="627"/>
      <c r="K33" s="627"/>
      <c r="L33" s="627"/>
    </row>
    <row r="34" spans="1:12" ht="12" customHeight="1" x14ac:dyDescent="0.25">
      <c r="A34" s="614"/>
      <c r="B34" s="421"/>
      <c r="C34" s="421"/>
      <c r="D34" s="421"/>
      <c r="E34" s="421"/>
      <c r="F34" s="421"/>
      <c r="G34" s="421"/>
      <c r="H34" s="421"/>
      <c r="I34" s="421"/>
      <c r="J34" s="421"/>
      <c r="K34" s="424"/>
      <c r="L34" s="424"/>
    </row>
    <row r="35" spans="1:12" ht="32.25" customHeight="1" x14ac:dyDescent="0.25">
      <c r="A35" s="614"/>
      <c r="B35" s="627" t="s">
        <v>132</v>
      </c>
      <c r="C35" s="630"/>
      <c r="D35" s="630"/>
      <c r="E35" s="630"/>
      <c r="F35" s="630"/>
      <c r="G35" s="630"/>
      <c r="H35" s="630"/>
      <c r="I35" s="630"/>
      <c r="J35" s="630"/>
      <c r="K35" s="127"/>
      <c r="L35" s="127"/>
    </row>
    <row r="36" spans="1:12" ht="24.9" customHeight="1" x14ac:dyDescent="0.25">
      <c r="A36" s="230"/>
      <c r="B36" s="630"/>
      <c r="C36" s="630"/>
      <c r="D36" s="630"/>
      <c r="E36" s="630"/>
      <c r="F36" s="630"/>
      <c r="G36" s="630"/>
      <c r="H36" s="630"/>
      <c r="I36" s="630"/>
      <c r="J36" s="630"/>
      <c r="K36" s="144"/>
      <c r="L36" s="144"/>
    </row>
    <row r="37" spans="1:12" ht="24.9" customHeight="1" x14ac:dyDescent="0.25">
      <c r="A37" s="230"/>
      <c r="B37" s="622"/>
      <c r="C37" s="622"/>
      <c r="D37" s="622"/>
      <c r="E37" s="622"/>
      <c r="F37" s="622"/>
      <c r="G37" s="622"/>
      <c r="H37" s="622"/>
      <c r="I37" s="622"/>
      <c r="J37" s="622"/>
      <c r="K37" s="622"/>
      <c r="L37" s="622"/>
    </row>
    <row r="38" spans="1:12" ht="24.9" customHeight="1" x14ac:dyDescent="0.3">
      <c r="A38" s="230"/>
      <c r="B38" s="623"/>
      <c r="C38" s="623"/>
      <c r="D38" s="623"/>
      <c r="E38" s="623"/>
      <c r="F38" s="623"/>
      <c r="G38" s="623"/>
      <c r="H38" s="623"/>
      <c r="I38" s="623"/>
      <c r="J38" s="623"/>
      <c r="K38" s="623"/>
      <c r="L38" s="623"/>
    </row>
    <row r="39" spans="1:12" ht="16.5" customHeight="1" x14ac:dyDescent="0.25">
      <c r="A39" s="230"/>
      <c r="B39" s="286"/>
      <c r="C39" s="286"/>
      <c r="D39" s="286"/>
      <c r="E39" s="286"/>
      <c r="F39" s="286"/>
      <c r="G39" s="287"/>
      <c r="H39" s="287"/>
      <c r="I39" s="288"/>
      <c r="J39" s="63"/>
      <c r="K39" s="63"/>
      <c r="L39" s="63"/>
    </row>
    <row r="40" spans="1:12" ht="20.100000000000001" customHeight="1" x14ac:dyDescent="0.25">
      <c r="A40" s="230"/>
      <c r="B40" s="290"/>
      <c r="C40" s="291"/>
      <c r="D40" s="291"/>
      <c r="E40" s="291"/>
      <c r="F40" s="291"/>
      <c r="G40" s="292"/>
      <c r="H40" s="292"/>
      <c r="I40" s="288"/>
      <c r="J40" s="69"/>
      <c r="K40" s="84"/>
      <c r="L40" s="84"/>
    </row>
    <row r="41" spans="1:12" s="4" customFormat="1" ht="12" customHeight="1" x14ac:dyDescent="0.25">
      <c r="A41" s="230"/>
      <c r="B41" s="294"/>
      <c r="C41" s="110"/>
      <c r="D41" s="110"/>
      <c r="E41" s="110"/>
      <c r="F41" s="110"/>
      <c r="G41" s="149"/>
      <c r="H41" s="149"/>
      <c r="I41" s="149"/>
      <c r="J41" s="88"/>
      <c r="K41" s="86"/>
      <c r="L41" s="86"/>
    </row>
    <row r="42" spans="1:12" ht="3.75" customHeight="1" x14ac:dyDescent="0.25">
      <c r="A42" s="230"/>
      <c r="B42" s="202"/>
      <c r="C42" s="202"/>
      <c r="D42" s="202"/>
      <c r="E42" s="202"/>
      <c r="F42" s="202"/>
      <c r="G42" s="71"/>
      <c r="H42" s="71"/>
      <c r="I42" s="71"/>
      <c r="J42" s="74"/>
      <c r="K42" s="73"/>
      <c r="L42" s="73"/>
    </row>
    <row r="43" spans="1:12" ht="15" customHeight="1" x14ac:dyDescent="0.25">
      <c r="A43" s="230"/>
      <c r="B43" s="89"/>
      <c r="C43" s="279"/>
      <c r="D43" s="279"/>
      <c r="E43" s="279"/>
      <c r="F43" s="279"/>
      <c r="G43" s="266"/>
      <c r="H43" s="266"/>
      <c r="I43" s="266"/>
      <c r="J43" s="93"/>
      <c r="K43" s="73"/>
      <c r="L43" s="73"/>
    </row>
    <row r="44" spans="1:12" ht="10.5" customHeight="1" x14ac:dyDescent="0.25">
      <c r="A44" s="230"/>
      <c r="B44" s="94"/>
      <c r="C44" s="279"/>
      <c r="D44" s="279"/>
      <c r="E44" s="279"/>
      <c r="F44" s="279"/>
      <c r="G44" s="266"/>
      <c r="H44" s="266"/>
      <c r="I44" s="266"/>
      <c r="J44" s="93"/>
      <c r="K44" s="73"/>
      <c r="L44" s="73"/>
    </row>
    <row r="45" spans="1:12" ht="12" customHeight="1" x14ac:dyDescent="0.25">
      <c r="A45" s="230"/>
      <c r="B45" s="280"/>
      <c r="C45" s="96"/>
      <c r="D45" s="96"/>
      <c r="E45" s="96"/>
      <c r="F45" s="96"/>
      <c r="G45" s="97"/>
      <c r="H45" s="97"/>
      <c r="I45" s="97"/>
      <c r="J45" s="99"/>
      <c r="K45" s="75"/>
      <c r="L45" s="75"/>
    </row>
    <row r="46" spans="1:12" ht="12" customHeight="1" x14ac:dyDescent="0.25">
      <c r="A46" s="230"/>
      <c r="B46" s="100"/>
      <c r="C46" s="101"/>
      <c r="D46" s="101"/>
      <c r="E46" s="101"/>
      <c r="F46" s="101"/>
      <c r="G46" s="102"/>
      <c r="H46" s="102"/>
      <c r="I46" s="102"/>
      <c r="J46" s="104"/>
      <c r="K46" s="75"/>
      <c r="L46" s="75"/>
    </row>
    <row r="47" spans="1:12" ht="11.25" customHeight="1" x14ac:dyDescent="0.25">
      <c r="A47" s="230"/>
      <c r="B47" s="100"/>
      <c r="C47" s="257"/>
      <c r="D47" s="257"/>
      <c r="E47" s="257"/>
      <c r="F47" s="257"/>
      <c r="G47" s="266"/>
      <c r="H47" s="266"/>
      <c r="I47" s="266"/>
      <c r="J47" s="281"/>
      <c r="K47" s="107"/>
      <c r="L47" s="107"/>
    </row>
    <row r="48" spans="1:12" ht="11.25" customHeight="1" x14ac:dyDescent="0.25">
      <c r="A48" s="362"/>
      <c r="B48" s="19"/>
      <c r="C48" s="9"/>
      <c r="D48" s="9"/>
      <c r="E48" s="9"/>
      <c r="F48" s="9"/>
      <c r="G48" s="50"/>
      <c r="H48" s="50"/>
      <c r="I48" s="50"/>
      <c r="J48" s="15"/>
      <c r="K48" s="13"/>
      <c r="L48" s="13"/>
    </row>
    <row r="49" spans="2:12" x14ac:dyDescent="0.25">
      <c r="B49" s="1"/>
      <c r="C49" s="1"/>
      <c r="D49" s="1"/>
      <c r="E49" s="1"/>
      <c r="F49" s="1"/>
      <c r="K49" s="1"/>
      <c r="L49" s="1"/>
    </row>
    <row r="50" spans="2:12" x14ac:dyDescent="0.25">
      <c r="B50" s="1"/>
      <c r="C50" s="1"/>
      <c r="D50" s="1"/>
      <c r="E50" s="1"/>
      <c r="F50" s="1"/>
      <c r="K50" s="1"/>
      <c r="L50" s="1"/>
    </row>
    <row r="51" spans="2:12" x14ac:dyDescent="0.25">
      <c r="B51" s="1"/>
      <c r="C51" s="1"/>
      <c r="D51" s="1"/>
      <c r="E51" s="1"/>
      <c r="F51" s="1"/>
      <c r="J51" s="17"/>
      <c r="K51" s="1"/>
      <c r="L51" s="1"/>
    </row>
    <row r="52" spans="2:12" ht="13.8" x14ac:dyDescent="0.25">
      <c r="B52" s="1"/>
      <c r="C52" s="9"/>
      <c r="D52" s="9"/>
      <c r="E52" s="9"/>
      <c r="F52" s="9"/>
      <c r="G52" s="50"/>
      <c r="H52" s="50"/>
      <c r="I52" s="50"/>
      <c r="J52" s="14"/>
      <c r="K52" s="2"/>
      <c r="L52" s="2"/>
    </row>
  </sheetData>
  <mergeCells count="16">
    <mergeCell ref="B38:L38"/>
    <mergeCell ref="A2:A35"/>
    <mergeCell ref="B2:I2"/>
    <mergeCell ref="B3:I3"/>
    <mergeCell ref="C5:I5"/>
    <mergeCell ref="C6:E6"/>
    <mergeCell ref="G6:I6"/>
    <mergeCell ref="C7:E7"/>
    <mergeCell ref="G7:I7"/>
    <mergeCell ref="C8:C10"/>
    <mergeCell ref="E8:E10"/>
    <mergeCell ref="G8:G10"/>
    <mergeCell ref="I8:I10"/>
    <mergeCell ref="B33:L33"/>
    <mergeCell ref="B35:J36"/>
    <mergeCell ref="B37:L37"/>
  </mergeCells>
  <pageMargins left="0.39370078740157483" right="0.39370078740157483" top="0.39370078740157483" bottom="0.39370078740157483" header="0.31496062992125984" footer="0.31496062992125984"/>
  <pageSetup paperSize="9" scale="8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900FF"/>
  </sheetPr>
  <dimension ref="A1:P49"/>
  <sheetViews>
    <sheetView view="pageBreakPreview" zoomScale="80" zoomScaleNormal="80" zoomScaleSheetLayoutView="80" workbookViewId="0">
      <selection activeCell="E18" sqref="E18"/>
    </sheetView>
  </sheetViews>
  <sheetFormatPr defaultColWidth="20.6640625" defaultRowHeight="13.2" x14ac:dyDescent="0.25"/>
  <cols>
    <col min="1" max="1" width="2.6640625" style="10" customWidth="1"/>
    <col min="2" max="2" width="35.6640625" style="7" customWidth="1"/>
    <col min="3" max="3" width="19.33203125" style="7" customWidth="1"/>
    <col min="4" max="4" width="1.88671875" style="7" customWidth="1"/>
    <col min="5" max="8" width="19.33203125" style="7" customWidth="1"/>
    <col min="9" max="10" width="19.33203125" style="8" customWidth="1"/>
    <col min="11" max="11" width="15.6640625" style="16" customWidth="1"/>
    <col min="12" max="12" width="15.6640625" style="8" customWidth="1"/>
    <col min="13" max="13" width="5.6640625" style="8" customWidth="1"/>
    <col min="14" max="16384" width="20.6640625" style="1"/>
  </cols>
  <sheetData>
    <row r="1" spans="1:16" ht="15" customHeight="1" x14ac:dyDescent="0.25">
      <c r="M1" s="135"/>
    </row>
    <row r="2" spans="1:16" ht="15" customHeight="1" x14ac:dyDescent="0.25">
      <c r="A2" s="614"/>
      <c r="B2" s="613" t="s">
        <v>174</v>
      </c>
      <c r="C2" s="613"/>
      <c r="D2" s="613"/>
      <c r="E2" s="613"/>
      <c r="F2" s="613"/>
      <c r="G2" s="613"/>
      <c r="H2" s="613"/>
      <c r="I2" s="613"/>
      <c r="J2" s="613"/>
      <c r="K2" s="165"/>
      <c r="L2" s="165"/>
      <c r="M2" s="117"/>
    </row>
    <row r="3" spans="1:16" ht="15" customHeight="1" x14ac:dyDescent="0.25">
      <c r="A3" s="614"/>
      <c r="B3" s="618" t="s">
        <v>175</v>
      </c>
      <c r="C3" s="618"/>
      <c r="D3" s="618"/>
      <c r="E3" s="618"/>
      <c r="F3" s="618"/>
      <c r="G3" s="618"/>
      <c r="H3" s="618"/>
      <c r="I3" s="618"/>
      <c r="J3" s="618"/>
      <c r="K3" s="165"/>
      <c r="L3" s="165"/>
      <c r="M3" s="117"/>
    </row>
    <row r="4" spans="1:16" ht="12" customHeight="1" thickBot="1" x14ac:dyDescent="0.3">
      <c r="A4" s="614"/>
      <c r="B4" s="166"/>
      <c r="C4" s="166"/>
      <c r="D4" s="166"/>
      <c r="E4" s="166"/>
      <c r="F4" s="166"/>
      <c r="G4" s="166"/>
      <c r="H4" s="166"/>
      <c r="I4" s="167"/>
      <c r="J4" s="167"/>
      <c r="K4" s="166"/>
      <c r="L4" s="166"/>
      <c r="M4" s="118"/>
    </row>
    <row r="5" spans="1:16" ht="20.100000000000001" customHeight="1" x14ac:dyDescent="0.25">
      <c r="A5" s="614"/>
      <c r="B5" s="521" t="s">
        <v>28</v>
      </c>
      <c r="C5" s="644">
        <v>2020</v>
      </c>
      <c r="D5" s="644"/>
      <c r="E5" s="644"/>
      <c r="F5" s="644"/>
      <c r="G5" s="644"/>
      <c r="H5" s="644"/>
      <c r="I5" s="644"/>
      <c r="J5" s="644"/>
      <c r="K5" s="168"/>
      <c r="L5" s="168"/>
      <c r="M5" s="118"/>
      <c r="N5" s="38"/>
      <c r="O5" s="37"/>
      <c r="P5" s="37"/>
    </row>
    <row r="6" spans="1:16" ht="20.100000000000001" customHeight="1" x14ac:dyDescent="0.25">
      <c r="A6" s="614"/>
      <c r="B6" s="523" t="s">
        <v>29</v>
      </c>
      <c r="C6" s="197"/>
      <c r="D6" s="197"/>
      <c r="E6" s="632" t="s">
        <v>46</v>
      </c>
      <c r="F6" s="632"/>
      <c r="G6" s="632"/>
      <c r="H6" s="632"/>
      <c r="I6" s="632"/>
      <c r="J6" s="172"/>
      <c r="K6" s="168"/>
      <c r="L6" s="168"/>
      <c r="M6" s="118"/>
      <c r="N6" s="38"/>
      <c r="O6" s="37"/>
      <c r="P6" s="37"/>
    </row>
    <row r="7" spans="1:16" ht="20.100000000000001" customHeight="1" x14ac:dyDescent="0.25">
      <c r="A7" s="614"/>
      <c r="B7" s="166" t="s">
        <v>27</v>
      </c>
      <c r="C7" s="673" t="s">
        <v>39</v>
      </c>
      <c r="D7" s="420"/>
      <c r="E7" s="633"/>
      <c r="F7" s="633"/>
      <c r="G7" s="633"/>
      <c r="H7" s="633"/>
      <c r="I7" s="633"/>
      <c r="J7" s="678" t="s">
        <v>136</v>
      </c>
      <c r="K7" s="168"/>
      <c r="L7" s="168"/>
      <c r="M7" s="118"/>
      <c r="N7" s="38"/>
      <c r="O7" s="37"/>
      <c r="P7" s="37"/>
    </row>
    <row r="8" spans="1:16" s="5" customFormat="1" ht="20.100000000000001" customHeight="1" x14ac:dyDescent="0.25">
      <c r="A8" s="614"/>
      <c r="B8" s="247"/>
      <c r="C8" s="674"/>
      <c r="D8" s="422"/>
      <c r="E8" s="677" t="s">
        <v>39</v>
      </c>
      <c r="F8" s="673" t="s">
        <v>19</v>
      </c>
      <c r="G8" s="677" t="s">
        <v>40</v>
      </c>
      <c r="H8" s="677" t="s">
        <v>41</v>
      </c>
      <c r="I8" s="677" t="s">
        <v>42</v>
      </c>
      <c r="J8" s="678"/>
      <c r="K8" s="168"/>
      <c r="L8" s="168"/>
      <c r="M8" s="120"/>
      <c r="N8" s="37"/>
      <c r="O8" s="37"/>
      <c r="P8" s="37"/>
    </row>
    <row r="9" spans="1:16" s="5" customFormat="1" ht="20.100000000000001" customHeight="1" thickBot="1" x14ac:dyDescent="0.3">
      <c r="A9" s="614"/>
      <c r="B9" s="248"/>
      <c r="C9" s="675"/>
      <c r="D9" s="423"/>
      <c r="E9" s="676"/>
      <c r="F9" s="676"/>
      <c r="G9" s="676"/>
      <c r="H9" s="676"/>
      <c r="I9" s="676"/>
      <c r="J9" s="679"/>
      <c r="K9" s="178"/>
      <c r="L9" s="168"/>
      <c r="M9" s="120"/>
      <c r="N9" s="37"/>
      <c r="O9" s="37"/>
      <c r="P9" s="37"/>
    </row>
    <row r="10" spans="1:16" s="5" customFormat="1" ht="24" customHeight="1" x14ac:dyDescent="0.25">
      <c r="A10" s="614"/>
      <c r="B10" s="197"/>
      <c r="C10" s="426"/>
      <c r="D10" s="426"/>
      <c r="E10" s="426"/>
      <c r="F10" s="426"/>
      <c r="G10" s="426"/>
      <c r="H10" s="426"/>
      <c r="I10" s="172"/>
      <c r="J10" s="172"/>
      <c r="K10" s="426"/>
      <c r="L10" s="426"/>
      <c r="M10" s="122"/>
    </row>
    <row r="11" spans="1:16" s="33" customFormat="1" ht="24" customHeight="1" x14ac:dyDescent="0.25">
      <c r="A11" s="614"/>
      <c r="B11" s="479" t="s">
        <v>0</v>
      </c>
      <c r="C11" s="480">
        <v>119828</v>
      </c>
      <c r="D11" s="480"/>
      <c r="E11" s="480">
        <v>90443</v>
      </c>
      <c r="F11" s="480">
        <v>69036</v>
      </c>
      <c r="G11" s="480">
        <v>18972</v>
      </c>
      <c r="H11" s="480">
        <v>1500</v>
      </c>
      <c r="I11" s="434">
        <v>935</v>
      </c>
      <c r="J11" s="480">
        <v>29385</v>
      </c>
      <c r="K11" s="276"/>
      <c r="L11" s="276"/>
      <c r="M11" s="141"/>
    </row>
    <row r="12" spans="1:16" s="33" customFormat="1" ht="24" customHeight="1" x14ac:dyDescent="0.25">
      <c r="A12" s="614"/>
      <c r="B12" s="199"/>
      <c r="C12" s="200"/>
      <c r="D12" s="200"/>
      <c r="E12" s="200"/>
      <c r="F12" s="200"/>
      <c r="G12" s="200"/>
      <c r="H12" s="200"/>
      <c r="I12" s="201"/>
      <c r="J12" s="200"/>
      <c r="K12" s="276"/>
      <c r="L12" s="276"/>
      <c r="M12" s="141"/>
    </row>
    <row r="13" spans="1:16" s="33" customFormat="1" ht="24" customHeight="1" x14ac:dyDescent="0.25">
      <c r="A13" s="614"/>
      <c r="B13" s="182"/>
      <c r="C13" s="183"/>
      <c r="D13" s="183"/>
      <c r="E13" s="183"/>
      <c r="F13" s="183"/>
      <c r="G13" s="183"/>
      <c r="H13" s="183"/>
      <c r="I13" s="184"/>
      <c r="J13" s="183"/>
      <c r="K13" s="276"/>
      <c r="L13" s="276"/>
      <c r="M13" s="141"/>
    </row>
    <row r="14" spans="1:16" s="33" customFormat="1" ht="24" customHeight="1" x14ac:dyDescent="0.25">
      <c r="A14" s="614"/>
      <c r="B14" s="508" t="s">
        <v>1</v>
      </c>
      <c r="C14" s="192">
        <v>11136</v>
      </c>
      <c r="D14" s="192"/>
      <c r="E14" s="192">
        <v>8368</v>
      </c>
      <c r="F14" s="192">
        <v>5980</v>
      </c>
      <c r="G14" s="192">
        <v>2035</v>
      </c>
      <c r="H14" s="189">
        <v>4</v>
      </c>
      <c r="I14" s="189">
        <v>349</v>
      </c>
      <c r="J14" s="192">
        <v>2768</v>
      </c>
      <c r="K14" s="276"/>
      <c r="L14" s="276"/>
      <c r="M14" s="141"/>
    </row>
    <row r="15" spans="1:16" s="33" customFormat="1" ht="24" customHeight="1" x14ac:dyDescent="0.25">
      <c r="A15" s="614"/>
      <c r="B15" s="508" t="s">
        <v>2</v>
      </c>
      <c r="C15" s="192">
        <v>10981</v>
      </c>
      <c r="D15" s="192"/>
      <c r="E15" s="192">
        <v>9384</v>
      </c>
      <c r="F15" s="192">
        <v>8405</v>
      </c>
      <c r="G15" s="189">
        <v>979</v>
      </c>
      <c r="H15" s="189">
        <v>0</v>
      </c>
      <c r="I15" s="189">
        <v>0</v>
      </c>
      <c r="J15" s="192">
        <v>1597</v>
      </c>
      <c r="K15" s="66"/>
      <c r="L15" s="66"/>
      <c r="M15" s="123"/>
    </row>
    <row r="16" spans="1:16" s="33" customFormat="1" ht="24" customHeight="1" x14ac:dyDescent="0.25">
      <c r="A16" s="614"/>
      <c r="B16" s="508" t="s">
        <v>3</v>
      </c>
      <c r="C16" s="192">
        <v>5500</v>
      </c>
      <c r="D16" s="192"/>
      <c r="E16" s="192">
        <v>2761</v>
      </c>
      <c r="F16" s="192">
        <v>2761</v>
      </c>
      <c r="G16" s="189">
        <v>0</v>
      </c>
      <c r="H16" s="189">
        <v>0</v>
      </c>
      <c r="I16" s="189">
        <v>0</v>
      </c>
      <c r="J16" s="192">
        <v>2739</v>
      </c>
      <c r="K16" s="277"/>
      <c r="L16" s="277"/>
      <c r="M16" s="142"/>
    </row>
    <row r="17" spans="1:13" s="33" customFormat="1" ht="24" customHeight="1" x14ac:dyDescent="0.25">
      <c r="A17" s="614"/>
      <c r="B17" s="508" t="s">
        <v>4</v>
      </c>
      <c r="C17" s="189">
        <v>942</v>
      </c>
      <c r="D17" s="189"/>
      <c r="E17" s="189">
        <v>942</v>
      </c>
      <c r="F17" s="189">
        <v>766</v>
      </c>
      <c r="G17" s="189">
        <v>101</v>
      </c>
      <c r="H17" s="189">
        <v>2</v>
      </c>
      <c r="I17" s="189">
        <v>73</v>
      </c>
      <c r="J17" s="189">
        <v>0</v>
      </c>
      <c r="K17" s="277"/>
      <c r="L17" s="277"/>
      <c r="M17" s="142"/>
    </row>
    <row r="18" spans="1:13" s="33" customFormat="1" ht="24" customHeight="1" x14ac:dyDescent="0.25">
      <c r="A18" s="614"/>
      <c r="B18" s="508" t="s">
        <v>5</v>
      </c>
      <c r="C18" s="189">
        <v>423</v>
      </c>
      <c r="D18" s="189"/>
      <c r="E18" s="189">
        <v>423</v>
      </c>
      <c r="F18" s="189">
        <v>215</v>
      </c>
      <c r="G18" s="189">
        <v>176</v>
      </c>
      <c r="H18" s="189">
        <v>32</v>
      </c>
      <c r="I18" s="189">
        <v>0</v>
      </c>
      <c r="J18" s="189">
        <v>0</v>
      </c>
      <c r="K18" s="277"/>
      <c r="L18" s="277"/>
      <c r="M18" s="142"/>
    </row>
    <row r="19" spans="1:13" s="33" customFormat="1" ht="24" customHeight="1" x14ac:dyDescent="0.25">
      <c r="A19" s="614"/>
      <c r="B19" s="508" t="s">
        <v>6</v>
      </c>
      <c r="C19" s="192">
        <v>8096</v>
      </c>
      <c r="D19" s="192"/>
      <c r="E19" s="192">
        <v>4640</v>
      </c>
      <c r="F19" s="192">
        <v>4015</v>
      </c>
      <c r="G19" s="189">
        <v>625</v>
      </c>
      <c r="H19" s="189">
        <v>0</v>
      </c>
      <c r="I19" s="189">
        <v>0</v>
      </c>
      <c r="J19" s="192">
        <v>3456</v>
      </c>
      <c r="K19" s="277"/>
      <c r="L19" s="277"/>
      <c r="M19" s="142"/>
    </row>
    <row r="20" spans="1:13" s="33" customFormat="1" ht="24" customHeight="1" x14ac:dyDescent="0.25">
      <c r="A20" s="614"/>
      <c r="B20" s="508" t="s">
        <v>7</v>
      </c>
      <c r="C20" s="192">
        <v>4798</v>
      </c>
      <c r="D20" s="192"/>
      <c r="E20" s="192">
        <v>4345</v>
      </c>
      <c r="F20" s="192">
        <v>2658</v>
      </c>
      <c r="G20" s="192">
        <v>1652</v>
      </c>
      <c r="H20" s="189">
        <v>35</v>
      </c>
      <c r="I20" s="189">
        <v>0</v>
      </c>
      <c r="J20" s="189">
        <v>453</v>
      </c>
      <c r="K20" s="277"/>
      <c r="L20" s="277"/>
      <c r="M20" s="142"/>
    </row>
    <row r="21" spans="1:13" s="33" customFormat="1" ht="24" customHeight="1" x14ac:dyDescent="0.25">
      <c r="A21" s="614"/>
      <c r="B21" s="508" t="s">
        <v>8</v>
      </c>
      <c r="C21" s="192">
        <v>17204</v>
      </c>
      <c r="D21" s="192"/>
      <c r="E21" s="192">
        <v>11331</v>
      </c>
      <c r="F21" s="192">
        <v>2849</v>
      </c>
      <c r="G21" s="192">
        <v>8188</v>
      </c>
      <c r="H21" s="189">
        <v>294</v>
      </c>
      <c r="I21" s="189">
        <v>0</v>
      </c>
      <c r="J21" s="192">
        <v>5873</v>
      </c>
      <c r="K21" s="66"/>
      <c r="L21" s="66"/>
      <c r="M21" s="123"/>
    </row>
    <row r="22" spans="1:13" s="33" customFormat="1" ht="24" customHeight="1" x14ac:dyDescent="0.25">
      <c r="A22" s="614"/>
      <c r="B22" s="508" t="s">
        <v>9</v>
      </c>
      <c r="C22" s="192">
        <v>2788</v>
      </c>
      <c r="D22" s="192"/>
      <c r="E22" s="189">
        <v>966</v>
      </c>
      <c r="F22" s="189">
        <v>966</v>
      </c>
      <c r="G22" s="189">
        <v>0</v>
      </c>
      <c r="H22" s="189">
        <v>0</v>
      </c>
      <c r="I22" s="189">
        <v>0</v>
      </c>
      <c r="J22" s="192">
        <v>1822</v>
      </c>
      <c r="K22" s="277"/>
      <c r="L22" s="277"/>
      <c r="M22" s="142"/>
    </row>
    <row r="23" spans="1:13" s="33" customFormat="1" ht="24" customHeight="1" x14ac:dyDescent="0.25">
      <c r="A23" s="614"/>
      <c r="B23" s="508" t="s">
        <v>10</v>
      </c>
      <c r="C23" s="192">
        <v>7700</v>
      </c>
      <c r="D23" s="192"/>
      <c r="E23" s="192">
        <v>6468</v>
      </c>
      <c r="F23" s="192">
        <v>1821</v>
      </c>
      <c r="G23" s="192">
        <v>4273</v>
      </c>
      <c r="H23" s="189">
        <v>221</v>
      </c>
      <c r="I23" s="189">
        <v>153</v>
      </c>
      <c r="J23" s="192">
        <v>1232</v>
      </c>
      <c r="K23" s="277"/>
      <c r="L23" s="277"/>
      <c r="M23" s="142"/>
    </row>
    <row r="24" spans="1:13" s="33" customFormat="1" ht="24" customHeight="1" x14ac:dyDescent="0.25">
      <c r="A24" s="614"/>
      <c r="B24" s="508" t="s">
        <v>11</v>
      </c>
      <c r="C24" s="192">
        <v>8549</v>
      </c>
      <c r="D24" s="192"/>
      <c r="E24" s="192">
        <v>6340</v>
      </c>
      <c r="F24" s="192">
        <v>6333</v>
      </c>
      <c r="G24" s="189">
        <v>7</v>
      </c>
      <c r="H24" s="189">
        <v>0</v>
      </c>
      <c r="I24" s="189">
        <v>0</v>
      </c>
      <c r="J24" s="192">
        <v>2209</v>
      </c>
      <c r="K24" s="277"/>
      <c r="L24" s="277"/>
      <c r="M24" s="142"/>
    </row>
    <row r="25" spans="1:13" s="33" customFormat="1" ht="24" customHeight="1" x14ac:dyDescent="0.25">
      <c r="A25" s="614"/>
      <c r="B25" s="508" t="s">
        <v>12</v>
      </c>
      <c r="C25" s="192">
        <v>30486</v>
      </c>
      <c r="D25" s="192"/>
      <c r="E25" s="192">
        <v>24614</v>
      </c>
      <c r="F25" s="192">
        <v>24274</v>
      </c>
      <c r="G25" s="189">
        <v>340</v>
      </c>
      <c r="H25" s="189">
        <v>0</v>
      </c>
      <c r="I25" s="189">
        <v>0</v>
      </c>
      <c r="J25" s="192">
        <v>5872</v>
      </c>
      <c r="K25" s="66"/>
      <c r="L25" s="66"/>
      <c r="M25" s="123"/>
    </row>
    <row r="26" spans="1:13" ht="24" customHeight="1" x14ac:dyDescent="0.25">
      <c r="A26" s="614"/>
      <c r="B26" s="278" t="s">
        <v>13</v>
      </c>
      <c r="C26" s="285">
        <v>10828</v>
      </c>
      <c r="D26" s="285"/>
      <c r="E26" s="285">
        <v>9473</v>
      </c>
      <c r="F26" s="285">
        <v>7983</v>
      </c>
      <c r="G26" s="194">
        <v>578</v>
      </c>
      <c r="H26" s="194">
        <v>912</v>
      </c>
      <c r="I26" s="194">
        <v>0</v>
      </c>
      <c r="J26" s="285">
        <v>1355</v>
      </c>
      <c r="K26" s="79"/>
      <c r="L26" s="79"/>
      <c r="M26" s="143"/>
    </row>
    <row r="27" spans="1:13" ht="24" customHeight="1" x14ac:dyDescent="0.25">
      <c r="A27" s="614"/>
      <c r="B27" s="278" t="s">
        <v>134</v>
      </c>
      <c r="C27" s="194">
        <v>397</v>
      </c>
      <c r="D27" s="194"/>
      <c r="E27" s="194">
        <v>388</v>
      </c>
      <c r="F27" s="194">
        <v>10</v>
      </c>
      <c r="G27" s="194">
        <v>18</v>
      </c>
      <c r="H27" s="194">
        <v>0</v>
      </c>
      <c r="I27" s="194">
        <v>360</v>
      </c>
      <c r="J27" s="194">
        <v>9</v>
      </c>
      <c r="K27" s="79"/>
      <c r="L27" s="79"/>
      <c r="M27" s="143"/>
    </row>
    <row r="28" spans="1:13" ht="24" customHeight="1" thickBot="1" x14ac:dyDescent="0.3">
      <c r="A28" s="614"/>
      <c r="B28" s="522"/>
      <c r="C28" s="162"/>
      <c r="D28" s="162"/>
      <c r="E28" s="162"/>
      <c r="F28" s="162"/>
      <c r="G28" s="162"/>
      <c r="H28" s="187"/>
      <c r="I28" s="162"/>
      <c r="J28" s="162"/>
      <c r="K28" s="79"/>
      <c r="L28" s="79"/>
      <c r="M28" s="143"/>
    </row>
    <row r="29" spans="1:13" ht="6.75" customHeight="1" x14ac:dyDescent="0.25">
      <c r="A29" s="614"/>
      <c r="B29" s="109"/>
      <c r="C29" s="109"/>
      <c r="D29" s="109"/>
      <c r="E29" s="109"/>
      <c r="F29" s="109"/>
      <c r="G29" s="109"/>
      <c r="H29" s="109"/>
      <c r="I29" s="173"/>
      <c r="J29" s="173"/>
      <c r="K29" s="109"/>
      <c r="L29" s="109"/>
      <c r="M29" s="124"/>
    </row>
    <row r="30" spans="1:13" ht="33.75" customHeight="1" x14ac:dyDescent="0.25">
      <c r="A30" s="614"/>
      <c r="B30" s="627" t="s">
        <v>135</v>
      </c>
      <c r="C30" s="627"/>
      <c r="D30" s="627"/>
      <c r="E30" s="627"/>
      <c r="F30" s="627"/>
      <c r="G30" s="627"/>
      <c r="H30" s="627"/>
      <c r="I30" s="627"/>
      <c r="J30" s="627"/>
      <c r="K30" s="627"/>
      <c r="L30" s="627"/>
      <c r="M30" s="627"/>
    </row>
    <row r="31" spans="1:13" ht="12" customHeight="1" x14ac:dyDescent="0.25">
      <c r="A31" s="614"/>
      <c r="B31" s="421"/>
      <c r="C31" s="421"/>
      <c r="D31" s="421"/>
      <c r="E31" s="421"/>
      <c r="F31" s="421"/>
      <c r="G31" s="421"/>
      <c r="H31" s="421"/>
      <c r="I31" s="421"/>
      <c r="J31" s="421"/>
      <c r="K31" s="421"/>
      <c r="L31" s="421"/>
      <c r="M31" s="125"/>
    </row>
    <row r="32" spans="1:13" ht="24.9" customHeight="1" x14ac:dyDescent="0.25">
      <c r="A32" s="614"/>
      <c r="B32" s="627" t="s">
        <v>133</v>
      </c>
      <c r="C32" s="630"/>
      <c r="D32" s="630"/>
      <c r="E32" s="630"/>
      <c r="F32" s="630"/>
      <c r="G32" s="630"/>
      <c r="H32" s="630"/>
      <c r="I32" s="630"/>
      <c r="J32" s="630"/>
      <c r="K32" s="630"/>
      <c r="L32" s="71"/>
      <c r="M32" s="127"/>
    </row>
    <row r="33" spans="1:13" ht="24.9" customHeight="1" x14ac:dyDescent="0.25">
      <c r="A33" s="230"/>
      <c r="B33" s="630"/>
      <c r="C33" s="630"/>
      <c r="D33" s="630"/>
      <c r="E33" s="630"/>
      <c r="F33" s="630"/>
      <c r="G33" s="630"/>
      <c r="H33" s="630"/>
      <c r="I33" s="630"/>
      <c r="J33" s="630"/>
      <c r="K33" s="630"/>
      <c r="L33" s="79"/>
      <c r="M33" s="144"/>
    </row>
    <row r="34" spans="1:13" ht="24.9" customHeight="1" x14ac:dyDescent="0.25">
      <c r="A34" s="230"/>
      <c r="B34" s="622"/>
      <c r="C34" s="622"/>
      <c r="D34" s="622"/>
      <c r="E34" s="622"/>
      <c r="F34" s="622"/>
      <c r="G34" s="622"/>
      <c r="H34" s="622"/>
      <c r="I34" s="622"/>
      <c r="J34" s="622"/>
      <c r="K34" s="622"/>
      <c r="L34" s="622"/>
      <c r="M34" s="622"/>
    </row>
    <row r="35" spans="1:13" ht="24.9" customHeight="1" x14ac:dyDescent="0.3">
      <c r="A35" s="230"/>
      <c r="B35" s="623"/>
      <c r="C35" s="623"/>
      <c r="D35" s="623"/>
      <c r="E35" s="623"/>
      <c r="F35" s="623"/>
      <c r="G35" s="623"/>
      <c r="H35" s="623"/>
      <c r="I35" s="623"/>
      <c r="J35" s="623"/>
      <c r="K35" s="623"/>
      <c r="L35" s="623"/>
      <c r="M35" s="623"/>
    </row>
    <row r="36" spans="1:13" ht="16.5" customHeight="1" x14ac:dyDescent="0.25">
      <c r="A36" s="230"/>
      <c r="B36" s="286"/>
      <c r="C36" s="286"/>
      <c r="D36" s="286"/>
      <c r="E36" s="286"/>
      <c r="F36" s="286"/>
      <c r="G36" s="286"/>
      <c r="H36" s="286"/>
      <c r="I36" s="287"/>
      <c r="J36" s="288"/>
      <c r="K36" s="289"/>
      <c r="L36" s="289"/>
      <c r="M36" s="63"/>
    </row>
    <row r="37" spans="1:13" ht="20.100000000000001" customHeight="1" x14ac:dyDescent="0.25">
      <c r="A37" s="230"/>
      <c r="B37" s="290"/>
      <c r="C37" s="291"/>
      <c r="D37" s="291"/>
      <c r="E37" s="291"/>
      <c r="F37" s="291"/>
      <c r="G37" s="291"/>
      <c r="H37" s="291"/>
      <c r="I37" s="292"/>
      <c r="J37" s="288"/>
      <c r="K37" s="79"/>
      <c r="L37" s="293"/>
      <c r="M37" s="84"/>
    </row>
    <row r="38" spans="1:13" s="4" customFormat="1" ht="12" customHeight="1" x14ac:dyDescent="0.25">
      <c r="A38" s="230"/>
      <c r="B38" s="294"/>
      <c r="C38" s="110"/>
      <c r="D38" s="110"/>
      <c r="E38" s="110"/>
      <c r="F38" s="110"/>
      <c r="G38" s="110"/>
      <c r="H38" s="110"/>
      <c r="I38" s="149"/>
      <c r="J38" s="149"/>
      <c r="K38" s="295"/>
      <c r="L38" s="110"/>
      <c r="M38" s="86"/>
    </row>
    <row r="39" spans="1:13" ht="3.75" customHeight="1" x14ac:dyDescent="0.25">
      <c r="A39" s="230"/>
      <c r="B39" s="202"/>
      <c r="C39" s="202"/>
      <c r="D39" s="202"/>
      <c r="E39" s="202"/>
      <c r="F39" s="202"/>
      <c r="G39" s="202"/>
      <c r="H39" s="202"/>
      <c r="I39" s="71"/>
      <c r="J39" s="71"/>
      <c r="K39" s="237"/>
      <c r="L39" s="71"/>
      <c r="M39" s="73"/>
    </row>
    <row r="40" spans="1:13" ht="15" customHeight="1" x14ac:dyDescent="0.25">
      <c r="A40" s="230"/>
      <c r="B40" s="89"/>
      <c r="C40" s="279"/>
      <c r="D40" s="279"/>
      <c r="E40" s="279"/>
      <c r="F40" s="279"/>
      <c r="G40" s="279"/>
      <c r="H40" s="279"/>
      <c r="I40" s="266"/>
      <c r="J40" s="266"/>
      <c r="K40" s="281"/>
      <c r="L40" s="71"/>
      <c r="M40" s="73"/>
    </row>
    <row r="41" spans="1:13" ht="10.5" customHeight="1" x14ac:dyDescent="0.25">
      <c r="A41" s="230"/>
      <c r="B41" s="94"/>
      <c r="C41" s="279"/>
      <c r="D41" s="279"/>
      <c r="E41" s="279"/>
      <c r="F41" s="279"/>
      <c r="G41" s="279"/>
      <c r="H41" s="279"/>
      <c r="I41" s="266"/>
      <c r="J41" s="266"/>
      <c r="K41" s="281"/>
      <c r="L41" s="71"/>
      <c r="M41" s="73"/>
    </row>
    <row r="42" spans="1:13" ht="12" customHeight="1" x14ac:dyDescent="0.25">
      <c r="A42" s="230"/>
      <c r="B42" s="280"/>
      <c r="C42" s="96"/>
      <c r="D42" s="96"/>
      <c r="E42" s="96"/>
      <c r="F42" s="96"/>
      <c r="G42" s="96"/>
      <c r="H42" s="96"/>
      <c r="I42" s="97"/>
      <c r="J42" s="97"/>
      <c r="K42" s="296"/>
      <c r="L42" s="165"/>
      <c r="M42" s="75"/>
    </row>
    <row r="43" spans="1:13" ht="12" customHeight="1" x14ac:dyDescent="0.25">
      <c r="A43" s="230"/>
      <c r="B43" s="100"/>
      <c r="C43" s="101"/>
      <c r="D43" s="101"/>
      <c r="E43" s="101"/>
      <c r="F43" s="101"/>
      <c r="G43" s="101"/>
      <c r="H43" s="101"/>
      <c r="I43" s="102"/>
      <c r="J43" s="102"/>
      <c r="K43" s="297"/>
      <c r="L43" s="165"/>
      <c r="M43" s="75"/>
    </row>
    <row r="44" spans="1:13" ht="11.25" customHeight="1" x14ac:dyDescent="0.25">
      <c r="A44" s="230"/>
      <c r="B44" s="100"/>
      <c r="C44" s="257"/>
      <c r="D44" s="257"/>
      <c r="E44" s="257"/>
      <c r="F44" s="257"/>
      <c r="G44" s="257"/>
      <c r="H44" s="257"/>
      <c r="I44" s="266"/>
      <c r="J44" s="266"/>
      <c r="K44" s="281"/>
      <c r="L44" s="164"/>
      <c r="M44" s="107"/>
    </row>
    <row r="45" spans="1:13" ht="11.25" customHeight="1" x14ac:dyDescent="0.25">
      <c r="A45" s="362"/>
      <c r="B45" s="19"/>
      <c r="C45" s="9"/>
      <c r="D45" s="9"/>
      <c r="E45" s="9"/>
      <c r="F45" s="9"/>
      <c r="G45" s="9"/>
      <c r="H45" s="9"/>
      <c r="I45" s="50"/>
      <c r="J45" s="50"/>
      <c r="K45" s="298"/>
      <c r="L45" s="299"/>
      <c r="M45" s="13"/>
    </row>
    <row r="46" spans="1:13" x14ac:dyDescent="0.25">
      <c r="B46" s="1"/>
      <c r="C46" s="1"/>
      <c r="D46" s="1"/>
      <c r="E46" s="1"/>
      <c r="F46" s="1"/>
      <c r="G46" s="1"/>
      <c r="H46" s="1"/>
      <c r="L46" s="1"/>
      <c r="M46" s="1"/>
    </row>
    <row r="47" spans="1:13" x14ac:dyDescent="0.25">
      <c r="B47" s="1"/>
      <c r="C47" s="1"/>
      <c r="D47" s="1"/>
      <c r="E47" s="1"/>
      <c r="F47" s="1"/>
      <c r="G47" s="1"/>
      <c r="H47" s="1"/>
      <c r="L47" s="1"/>
      <c r="M47" s="1"/>
    </row>
    <row r="48" spans="1:13" x14ac:dyDescent="0.25">
      <c r="B48" s="1"/>
      <c r="C48" s="1"/>
      <c r="D48" s="1"/>
      <c r="E48" s="1"/>
      <c r="F48" s="1"/>
      <c r="G48" s="1"/>
      <c r="H48" s="1"/>
      <c r="K48" s="17"/>
      <c r="L48" s="1"/>
      <c r="M48" s="1"/>
    </row>
    <row r="49" spans="2:13" ht="13.8" x14ac:dyDescent="0.25">
      <c r="B49" s="1"/>
      <c r="C49" s="9"/>
      <c r="D49" s="9"/>
      <c r="E49" s="9"/>
      <c r="F49" s="9"/>
      <c r="G49" s="9"/>
      <c r="H49" s="9"/>
      <c r="I49" s="50"/>
      <c r="J49" s="50"/>
      <c r="M49" s="2"/>
    </row>
  </sheetData>
  <mergeCells count="16">
    <mergeCell ref="A2:A32"/>
    <mergeCell ref="B2:J2"/>
    <mergeCell ref="B35:M35"/>
    <mergeCell ref="E6:I7"/>
    <mergeCell ref="C7:C9"/>
    <mergeCell ref="F8:F9"/>
    <mergeCell ref="B30:M30"/>
    <mergeCell ref="B32:K33"/>
    <mergeCell ref="B34:M34"/>
    <mergeCell ref="C5:J5"/>
    <mergeCell ref="B3:J3"/>
    <mergeCell ref="E8:E9"/>
    <mergeCell ref="G8:G9"/>
    <mergeCell ref="H8:H9"/>
    <mergeCell ref="I8:I9"/>
    <mergeCell ref="J7:J9"/>
  </mergeCells>
  <pageMargins left="0.39370078740157483" right="0.39370078740157483" top="0.39370078740157483" bottom="0.39370078740157483" header="0.31496062992125984" footer="0.31496062992125984"/>
  <pageSetup paperSize="9" scale="8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900FF"/>
  </sheetPr>
  <dimension ref="A1:P49"/>
  <sheetViews>
    <sheetView view="pageBreakPreview" zoomScale="80" zoomScaleNormal="80" zoomScaleSheetLayoutView="80" workbookViewId="0">
      <selection activeCell="I11" sqref="I11"/>
    </sheetView>
  </sheetViews>
  <sheetFormatPr defaultColWidth="20.6640625" defaultRowHeight="13.2" x14ac:dyDescent="0.25"/>
  <cols>
    <col min="1" max="1" width="2.6640625" style="10" customWidth="1"/>
    <col min="2" max="2" width="35.6640625" style="7" customWidth="1"/>
    <col min="3" max="3" width="19.33203125" style="7" customWidth="1"/>
    <col min="4" max="4" width="1.88671875" style="7" customWidth="1"/>
    <col min="5" max="8" width="19.33203125" style="7" customWidth="1"/>
    <col min="9" max="10" width="19.33203125" style="8" customWidth="1"/>
    <col min="11" max="11" width="15.6640625" style="16" customWidth="1"/>
    <col min="12" max="12" width="15.6640625" style="8" customWidth="1"/>
    <col min="13" max="13" width="5.6640625" style="8" customWidth="1"/>
    <col min="14" max="16384" width="20.6640625" style="1"/>
  </cols>
  <sheetData>
    <row r="1" spans="1:16" ht="15" customHeight="1" x14ac:dyDescent="0.25">
      <c r="M1" s="135"/>
    </row>
    <row r="2" spans="1:16" ht="15" customHeight="1" x14ac:dyDescent="0.25">
      <c r="A2" s="614"/>
      <c r="B2" s="613" t="s">
        <v>203</v>
      </c>
      <c r="C2" s="613"/>
      <c r="D2" s="613"/>
      <c r="E2" s="613"/>
      <c r="F2" s="613"/>
      <c r="G2" s="613"/>
      <c r="H2" s="613"/>
      <c r="I2" s="613"/>
      <c r="J2" s="613"/>
      <c r="K2" s="165"/>
      <c r="L2" s="165"/>
      <c r="M2" s="117"/>
    </row>
    <row r="3" spans="1:16" ht="15" customHeight="1" x14ac:dyDescent="0.25">
      <c r="A3" s="614"/>
      <c r="B3" s="618" t="s">
        <v>204</v>
      </c>
      <c r="C3" s="618"/>
      <c r="D3" s="618"/>
      <c r="E3" s="618"/>
      <c r="F3" s="618"/>
      <c r="G3" s="618"/>
      <c r="H3" s="618"/>
      <c r="I3" s="618"/>
      <c r="J3" s="618"/>
      <c r="K3" s="165"/>
      <c r="L3" s="165"/>
      <c r="M3" s="117"/>
    </row>
    <row r="4" spans="1:16" ht="12" customHeight="1" thickBot="1" x14ac:dyDescent="0.3">
      <c r="A4" s="614"/>
      <c r="B4" s="166"/>
      <c r="C4" s="166"/>
      <c r="D4" s="166"/>
      <c r="E4" s="166"/>
      <c r="F4" s="166"/>
      <c r="G4" s="166"/>
      <c r="H4" s="166"/>
      <c r="I4" s="167"/>
      <c r="J4" s="167"/>
      <c r="K4" s="166"/>
      <c r="L4" s="166"/>
      <c r="M4" s="118"/>
    </row>
    <row r="5" spans="1:16" ht="20.100000000000001" customHeight="1" x14ac:dyDescent="0.25">
      <c r="A5" s="614"/>
      <c r="B5" s="521" t="s">
        <v>28</v>
      </c>
      <c r="C5" s="644">
        <v>2021</v>
      </c>
      <c r="D5" s="644"/>
      <c r="E5" s="644"/>
      <c r="F5" s="644"/>
      <c r="G5" s="644"/>
      <c r="H5" s="644"/>
      <c r="I5" s="644"/>
      <c r="J5" s="644"/>
      <c r="K5" s="168"/>
      <c r="L5" s="168"/>
      <c r="M5" s="118"/>
      <c r="N5" s="38"/>
      <c r="O5" s="37"/>
      <c r="P5" s="37"/>
    </row>
    <row r="6" spans="1:16" ht="20.100000000000001" customHeight="1" x14ac:dyDescent="0.25">
      <c r="A6" s="614"/>
      <c r="B6" s="523" t="s">
        <v>29</v>
      </c>
      <c r="C6" s="197"/>
      <c r="D6" s="197"/>
      <c r="E6" s="632" t="s">
        <v>46</v>
      </c>
      <c r="F6" s="632"/>
      <c r="G6" s="632"/>
      <c r="H6" s="632"/>
      <c r="I6" s="632"/>
      <c r="J6" s="172"/>
      <c r="K6" s="168"/>
      <c r="L6" s="168"/>
      <c r="M6" s="118"/>
      <c r="N6" s="38"/>
      <c r="O6" s="37"/>
      <c r="P6" s="37"/>
    </row>
    <row r="7" spans="1:16" ht="20.100000000000001" customHeight="1" x14ac:dyDescent="0.25">
      <c r="A7" s="614"/>
      <c r="B7" s="166" t="s">
        <v>27</v>
      </c>
      <c r="C7" s="673" t="s">
        <v>39</v>
      </c>
      <c r="D7" s="420"/>
      <c r="E7" s="633"/>
      <c r="F7" s="633"/>
      <c r="G7" s="633"/>
      <c r="H7" s="633"/>
      <c r="I7" s="633"/>
      <c r="J7" s="678" t="s">
        <v>136</v>
      </c>
      <c r="K7" s="168"/>
      <c r="L7" s="168"/>
      <c r="M7" s="118"/>
      <c r="N7" s="38"/>
      <c r="O7" s="37"/>
      <c r="P7" s="37"/>
    </row>
    <row r="8" spans="1:16" s="5" customFormat="1" ht="20.100000000000001" customHeight="1" x14ac:dyDescent="0.25">
      <c r="A8" s="614"/>
      <c r="B8" s="247"/>
      <c r="C8" s="674"/>
      <c r="D8" s="422"/>
      <c r="E8" s="677" t="s">
        <v>39</v>
      </c>
      <c r="F8" s="673" t="s">
        <v>19</v>
      </c>
      <c r="G8" s="677" t="s">
        <v>40</v>
      </c>
      <c r="H8" s="677" t="s">
        <v>41</v>
      </c>
      <c r="I8" s="677" t="s">
        <v>42</v>
      </c>
      <c r="J8" s="678"/>
      <c r="K8" s="168"/>
      <c r="L8" s="168"/>
      <c r="M8" s="120"/>
      <c r="N8" s="37"/>
      <c r="O8" s="37"/>
      <c r="P8" s="37"/>
    </row>
    <row r="9" spans="1:16" s="5" customFormat="1" ht="20.100000000000001" customHeight="1" thickBot="1" x14ac:dyDescent="0.3">
      <c r="A9" s="614"/>
      <c r="B9" s="248"/>
      <c r="C9" s="675"/>
      <c r="D9" s="423"/>
      <c r="E9" s="676"/>
      <c r="F9" s="676"/>
      <c r="G9" s="676"/>
      <c r="H9" s="676"/>
      <c r="I9" s="676"/>
      <c r="J9" s="679"/>
      <c r="K9" s="178"/>
      <c r="L9" s="168"/>
      <c r="M9" s="120"/>
      <c r="N9" s="37"/>
      <c r="O9" s="37"/>
      <c r="P9" s="37"/>
    </row>
    <row r="10" spans="1:16" s="5" customFormat="1" ht="24" customHeight="1" x14ac:dyDescent="0.25">
      <c r="A10" s="614"/>
      <c r="B10" s="197"/>
      <c r="C10" s="426"/>
      <c r="D10" s="426"/>
      <c r="E10" s="426"/>
      <c r="F10" s="426"/>
      <c r="G10" s="426"/>
      <c r="H10" s="426"/>
      <c r="I10" s="172"/>
      <c r="J10" s="172"/>
      <c r="K10" s="426"/>
      <c r="L10" s="426"/>
      <c r="M10" s="352"/>
    </row>
    <row r="11" spans="1:16" s="33" customFormat="1" ht="24" customHeight="1" x14ac:dyDescent="0.25">
      <c r="A11" s="614"/>
      <c r="B11" s="479" t="s">
        <v>0</v>
      </c>
      <c r="C11" s="480">
        <v>114979</v>
      </c>
      <c r="D11" s="480"/>
      <c r="E11" s="480">
        <v>90430</v>
      </c>
      <c r="F11" s="480">
        <v>68648</v>
      </c>
      <c r="G11" s="480">
        <v>18353</v>
      </c>
      <c r="H11" s="480">
        <v>1531</v>
      </c>
      <c r="I11" s="359">
        <v>1898</v>
      </c>
      <c r="J11" s="480">
        <v>24549</v>
      </c>
      <c r="K11" s="276"/>
      <c r="L11" s="276"/>
      <c r="M11" s="141"/>
    </row>
    <row r="12" spans="1:16" s="33" customFormat="1" ht="24" customHeight="1" x14ac:dyDescent="0.25">
      <c r="A12" s="614"/>
      <c r="B12" s="199"/>
      <c r="C12" s="200"/>
      <c r="D12" s="200"/>
      <c r="E12" s="200"/>
      <c r="F12" s="200"/>
      <c r="G12" s="200"/>
      <c r="H12" s="200"/>
      <c r="I12" s="201"/>
      <c r="J12" s="200"/>
      <c r="K12" s="276"/>
      <c r="L12" s="276"/>
      <c r="M12" s="141"/>
    </row>
    <row r="13" spans="1:16" s="33" customFormat="1" ht="24" customHeight="1" x14ac:dyDescent="0.25">
      <c r="A13" s="614"/>
      <c r="B13" s="182"/>
      <c r="C13" s="183"/>
      <c r="D13" s="183"/>
      <c r="E13" s="183"/>
      <c r="F13" s="183"/>
      <c r="G13" s="183"/>
      <c r="H13" s="183"/>
      <c r="I13" s="184"/>
      <c r="J13" s="183"/>
      <c r="K13" s="276"/>
      <c r="L13" s="276"/>
      <c r="M13" s="141"/>
    </row>
    <row r="14" spans="1:16" s="33" customFormat="1" ht="24" customHeight="1" x14ac:dyDescent="0.25">
      <c r="A14" s="614"/>
      <c r="B14" s="508" t="s">
        <v>1</v>
      </c>
      <c r="C14" s="192">
        <v>10909</v>
      </c>
      <c r="D14" s="192"/>
      <c r="E14" s="192">
        <v>7939</v>
      </c>
      <c r="F14" s="192">
        <v>5573</v>
      </c>
      <c r="G14" s="192">
        <v>2072</v>
      </c>
      <c r="H14" s="189">
        <v>6</v>
      </c>
      <c r="I14" s="189">
        <v>288</v>
      </c>
      <c r="J14" s="192">
        <v>2970</v>
      </c>
      <c r="K14" s="276"/>
      <c r="L14" s="276"/>
      <c r="M14" s="141"/>
    </row>
    <row r="15" spans="1:16" s="33" customFormat="1" ht="24" customHeight="1" x14ac:dyDescent="0.25">
      <c r="A15" s="614"/>
      <c r="B15" s="508" t="s">
        <v>2</v>
      </c>
      <c r="C15" s="192">
        <v>10086</v>
      </c>
      <c r="D15" s="192"/>
      <c r="E15" s="192">
        <v>9459</v>
      </c>
      <c r="F15" s="192">
        <v>8479</v>
      </c>
      <c r="G15" s="189">
        <v>980</v>
      </c>
      <c r="H15" s="189">
        <v>0</v>
      </c>
      <c r="I15" s="189">
        <v>0</v>
      </c>
      <c r="J15" s="192">
        <v>627</v>
      </c>
      <c r="K15" s="66"/>
      <c r="L15" s="66"/>
      <c r="M15" s="123"/>
    </row>
    <row r="16" spans="1:16" s="33" customFormat="1" ht="24" customHeight="1" x14ac:dyDescent="0.25">
      <c r="A16" s="614"/>
      <c r="B16" s="508" t="s">
        <v>3</v>
      </c>
      <c r="C16" s="192">
        <v>4191</v>
      </c>
      <c r="D16" s="192"/>
      <c r="E16" s="192">
        <v>2662</v>
      </c>
      <c r="F16" s="192">
        <v>2662</v>
      </c>
      <c r="G16" s="189">
        <v>0</v>
      </c>
      <c r="H16" s="189">
        <v>0</v>
      </c>
      <c r="I16" s="189">
        <v>0</v>
      </c>
      <c r="J16" s="192">
        <v>1529</v>
      </c>
      <c r="K16" s="277"/>
      <c r="L16" s="277"/>
      <c r="M16" s="142"/>
    </row>
    <row r="17" spans="1:13" s="33" customFormat="1" ht="24" customHeight="1" x14ac:dyDescent="0.25">
      <c r="A17" s="614"/>
      <c r="B17" s="508" t="s">
        <v>4</v>
      </c>
      <c r="C17" s="189">
        <v>980</v>
      </c>
      <c r="D17" s="189"/>
      <c r="E17" s="189">
        <v>980</v>
      </c>
      <c r="F17" s="189">
        <v>831</v>
      </c>
      <c r="G17" s="189">
        <v>115</v>
      </c>
      <c r="H17" s="189">
        <v>2</v>
      </c>
      <c r="I17" s="189">
        <v>32</v>
      </c>
      <c r="J17" s="189">
        <v>0</v>
      </c>
      <c r="K17" s="277"/>
      <c r="L17" s="277"/>
      <c r="M17" s="142"/>
    </row>
    <row r="18" spans="1:13" s="33" customFormat="1" ht="24" customHeight="1" x14ac:dyDescent="0.25">
      <c r="A18" s="614"/>
      <c r="B18" s="508" t="s">
        <v>5</v>
      </c>
      <c r="C18" s="189">
        <v>424</v>
      </c>
      <c r="D18" s="189"/>
      <c r="E18" s="189">
        <v>424</v>
      </c>
      <c r="F18" s="189">
        <v>219</v>
      </c>
      <c r="G18" s="189">
        <v>172</v>
      </c>
      <c r="H18" s="189">
        <v>32</v>
      </c>
      <c r="I18" s="189">
        <v>1</v>
      </c>
      <c r="J18" s="189">
        <v>0</v>
      </c>
      <c r="K18" s="277"/>
      <c r="L18" s="277"/>
      <c r="M18" s="142"/>
    </row>
    <row r="19" spans="1:13" s="33" customFormat="1" ht="24" customHeight="1" x14ac:dyDescent="0.25">
      <c r="A19" s="614"/>
      <c r="B19" s="508" t="s">
        <v>6</v>
      </c>
      <c r="C19" s="192">
        <v>5769</v>
      </c>
      <c r="D19" s="192"/>
      <c r="E19" s="192">
        <v>3515</v>
      </c>
      <c r="F19" s="192">
        <v>3141</v>
      </c>
      <c r="G19" s="189">
        <v>361</v>
      </c>
      <c r="H19" s="189">
        <v>0</v>
      </c>
      <c r="I19" s="189">
        <v>13</v>
      </c>
      <c r="J19" s="192">
        <v>2254</v>
      </c>
      <c r="K19" s="277"/>
      <c r="L19" s="277"/>
      <c r="M19" s="142"/>
    </row>
    <row r="20" spans="1:13" s="33" customFormat="1" ht="24" customHeight="1" x14ac:dyDescent="0.25">
      <c r="A20" s="614"/>
      <c r="B20" s="508" t="s">
        <v>7</v>
      </c>
      <c r="C20" s="192">
        <v>5520</v>
      </c>
      <c r="D20" s="192"/>
      <c r="E20" s="192">
        <v>5123</v>
      </c>
      <c r="F20" s="192">
        <v>3115</v>
      </c>
      <c r="G20" s="192">
        <v>1936</v>
      </c>
      <c r="H20" s="189">
        <v>72</v>
      </c>
      <c r="I20" s="189">
        <v>0</v>
      </c>
      <c r="J20" s="189">
        <v>397</v>
      </c>
      <c r="K20" s="277"/>
      <c r="L20" s="277"/>
      <c r="M20" s="142"/>
    </row>
    <row r="21" spans="1:13" s="33" customFormat="1" ht="24" customHeight="1" x14ac:dyDescent="0.25">
      <c r="A21" s="614"/>
      <c r="B21" s="508" t="s">
        <v>8</v>
      </c>
      <c r="C21" s="192">
        <v>17844</v>
      </c>
      <c r="D21" s="192"/>
      <c r="E21" s="192">
        <v>11389</v>
      </c>
      <c r="F21" s="192">
        <v>2842</v>
      </c>
      <c r="G21" s="192">
        <v>7356</v>
      </c>
      <c r="H21" s="189">
        <v>261</v>
      </c>
      <c r="I21" s="189">
        <v>930</v>
      </c>
      <c r="J21" s="192">
        <v>6455</v>
      </c>
      <c r="K21" s="66"/>
      <c r="L21" s="66"/>
      <c r="M21" s="123"/>
    </row>
    <row r="22" spans="1:13" s="33" customFormat="1" ht="24" customHeight="1" x14ac:dyDescent="0.25">
      <c r="A22" s="614"/>
      <c r="B22" s="508" t="s">
        <v>9</v>
      </c>
      <c r="C22" s="192">
        <v>1250</v>
      </c>
      <c r="D22" s="192"/>
      <c r="E22" s="189">
        <v>716</v>
      </c>
      <c r="F22" s="189">
        <v>716</v>
      </c>
      <c r="G22" s="189">
        <v>0</v>
      </c>
      <c r="H22" s="189">
        <v>0</v>
      </c>
      <c r="I22" s="189">
        <v>0</v>
      </c>
      <c r="J22" s="192">
        <v>534</v>
      </c>
      <c r="K22" s="277"/>
      <c r="L22" s="277"/>
      <c r="M22" s="142"/>
    </row>
    <row r="23" spans="1:13" s="33" customFormat="1" ht="24" customHeight="1" x14ac:dyDescent="0.25">
      <c r="A23" s="614"/>
      <c r="B23" s="508" t="s">
        <v>10</v>
      </c>
      <c r="C23" s="192">
        <v>7825</v>
      </c>
      <c r="D23" s="192"/>
      <c r="E23" s="192">
        <v>6477</v>
      </c>
      <c r="F23" s="192">
        <v>1669</v>
      </c>
      <c r="G23" s="192">
        <v>4397</v>
      </c>
      <c r="H23" s="189">
        <v>252</v>
      </c>
      <c r="I23" s="189">
        <v>159</v>
      </c>
      <c r="J23" s="192">
        <v>1348</v>
      </c>
      <c r="K23" s="277"/>
      <c r="L23" s="277"/>
      <c r="M23" s="142"/>
    </row>
    <row r="24" spans="1:13" s="33" customFormat="1" ht="24" customHeight="1" x14ac:dyDescent="0.25">
      <c r="A24" s="614"/>
      <c r="B24" s="508" t="s">
        <v>11</v>
      </c>
      <c r="C24" s="192">
        <v>8635</v>
      </c>
      <c r="D24" s="192"/>
      <c r="E24" s="192">
        <v>7263</v>
      </c>
      <c r="F24" s="192">
        <v>7257</v>
      </c>
      <c r="G24" s="189">
        <v>6</v>
      </c>
      <c r="H24" s="189">
        <v>0</v>
      </c>
      <c r="I24" s="189">
        <v>0</v>
      </c>
      <c r="J24" s="192">
        <v>1372</v>
      </c>
      <c r="K24" s="277"/>
      <c r="L24" s="277"/>
      <c r="M24" s="142"/>
    </row>
    <row r="25" spans="1:13" s="33" customFormat="1" ht="24" customHeight="1" x14ac:dyDescent="0.25">
      <c r="A25" s="614"/>
      <c r="B25" s="508" t="s">
        <v>12</v>
      </c>
      <c r="C25" s="192">
        <v>30578</v>
      </c>
      <c r="D25" s="192"/>
      <c r="E25" s="192">
        <v>24787</v>
      </c>
      <c r="F25" s="192">
        <v>24447</v>
      </c>
      <c r="G25" s="189">
        <v>340</v>
      </c>
      <c r="H25" s="189">
        <v>0</v>
      </c>
      <c r="I25" s="189">
        <v>0</v>
      </c>
      <c r="J25" s="192">
        <v>5791</v>
      </c>
      <c r="K25" s="66"/>
      <c r="L25" s="66"/>
      <c r="M25" s="123"/>
    </row>
    <row r="26" spans="1:13" ht="24" customHeight="1" x14ac:dyDescent="0.25">
      <c r="A26" s="614"/>
      <c r="B26" s="278" t="s">
        <v>13</v>
      </c>
      <c r="C26" s="285">
        <v>10473</v>
      </c>
      <c r="D26" s="285"/>
      <c r="E26" s="285">
        <v>9201</v>
      </c>
      <c r="F26" s="285">
        <v>7695</v>
      </c>
      <c r="G26" s="194">
        <v>600</v>
      </c>
      <c r="H26" s="194">
        <v>906</v>
      </c>
      <c r="I26" s="194">
        <v>0</v>
      </c>
      <c r="J26" s="285">
        <v>1272</v>
      </c>
      <c r="K26" s="79"/>
      <c r="L26" s="79"/>
      <c r="M26" s="143"/>
    </row>
    <row r="27" spans="1:13" ht="24" customHeight="1" x14ac:dyDescent="0.25">
      <c r="A27" s="614"/>
      <c r="B27" s="278" t="s">
        <v>134</v>
      </c>
      <c r="C27" s="194">
        <v>495</v>
      </c>
      <c r="D27" s="194"/>
      <c r="E27" s="194">
        <v>495</v>
      </c>
      <c r="F27" s="194">
        <v>2</v>
      </c>
      <c r="G27" s="194">
        <v>18</v>
      </c>
      <c r="H27" s="194">
        <v>0</v>
      </c>
      <c r="I27" s="194">
        <v>475</v>
      </c>
      <c r="J27" s="194">
        <v>0</v>
      </c>
      <c r="K27" s="79"/>
      <c r="L27" s="79"/>
      <c r="M27" s="143"/>
    </row>
    <row r="28" spans="1:13" ht="24" customHeight="1" thickBot="1" x14ac:dyDescent="0.3">
      <c r="A28" s="614"/>
      <c r="B28" s="522"/>
      <c r="C28" s="162"/>
      <c r="D28" s="162"/>
      <c r="E28" s="162"/>
      <c r="F28" s="162"/>
      <c r="G28" s="162"/>
      <c r="H28" s="187"/>
      <c r="I28" s="162"/>
      <c r="J28" s="162"/>
      <c r="K28" s="79"/>
      <c r="L28" s="79"/>
      <c r="M28" s="143"/>
    </row>
    <row r="29" spans="1:13" ht="6.75" customHeight="1" x14ac:dyDescent="0.25">
      <c r="A29" s="614"/>
      <c r="B29" s="109"/>
      <c r="C29" s="109"/>
      <c r="D29" s="109"/>
      <c r="E29" s="109"/>
      <c r="F29" s="109"/>
      <c r="G29" s="109"/>
      <c r="H29" s="109"/>
      <c r="I29" s="173"/>
      <c r="J29" s="173"/>
      <c r="K29" s="109"/>
      <c r="L29" s="109"/>
      <c r="M29" s="124"/>
    </row>
    <row r="30" spans="1:13" ht="33.75" customHeight="1" x14ac:dyDescent="0.25">
      <c r="A30" s="614"/>
      <c r="B30" s="627" t="s">
        <v>135</v>
      </c>
      <c r="C30" s="627"/>
      <c r="D30" s="627"/>
      <c r="E30" s="627"/>
      <c r="F30" s="627"/>
      <c r="G30" s="627"/>
      <c r="H30" s="627"/>
      <c r="I30" s="627"/>
      <c r="J30" s="627"/>
      <c r="K30" s="627"/>
      <c r="L30" s="627"/>
      <c r="M30" s="627"/>
    </row>
    <row r="31" spans="1:13" ht="12" customHeight="1" x14ac:dyDescent="0.25">
      <c r="A31" s="614"/>
      <c r="B31" s="421"/>
      <c r="C31" s="421"/>
      <c r="D31" s="421"/>
      <c r="E31" s="421"/>
      <c r="F31" s="421"/>
      <c r="G31" s="421"/>
      <c r="H31" s="421"/>
      <c r="I31" s="421"/>
      <c r="J31" s="421"/>
      <c r="K31" s="421"/>
      <c r="L31" s="421"/>
      <c r="M31" s="424"/>
    </row>
    <row r="32" spans="1:13" ht="24.9" customHeight="1" x14ac:dyDescent="0.25">
      <c r="A32" s="614"/>
      <c r="B32" s="627" t="s">
        <v>133</v>
      </c>
      <c r="C32" s="630"/>
      <c r="D32" s="630"/>
      <c r="E32" s="630"/>
      <c r="F32" s="630"/>
      <c r="G32" s="630"/>
      <c r="H32" s="630"/>
      <c r="I32" s="630"/>
      <c r="J32" s="630"/>
      <c r="K32" s="630"/>
      <c r="L32" s="71"/>
      <c r="M32" s="127"/>
    </row>
    <row r="33" spans="1:13" ht="24.9" customHeight="1" x14ac:dyDescent="0.25">
      <c r="A33" s="230"/>
      <c r="B33" s="630"/>
      <c r="C33" s="630"/>
      <c r="D33" s="630"/>
      <c r="E33" s="630"/>
      <c r="F33" s="630"/>
      <c r="G33" s="630"/>
      <c r="H33" s="630"/>
      <c r="I33" s="630"/>
      <c r="J33" s="630"/>
      <c r="K33" s="630"/>
      <c r="L33" s="79"/>
      <c r="M33" s="144"/>
    </row>
    <row r="34" spans="1:13" ht="24.9" customHeight="1" x14ac:dyDescent="0.25">
      <c r="A34" s="230"/>
      <c r="B34" s="622"/>
      <c r="C34" s="622"/>
      <c r="D34" s="622"/>
      <c r="E34" s="622"/>
      <c r="F34" s="622"/>
      <c r="G34" s="622"/>
      <c r="H34" s="622"/>
      <c r="I34" s="622"/>
      <c r="J34" s="622"/>
      <c r="K34" s="622"/>
      <c r="L34" s="622"/>
      <c r="M34" s="622"/>
    </row>
    <row r="35" spans="1:13" ht="24.9" customHeight="1" x14ac:dyDescent="0.3">
      <c r="A35" s="230"/>
      <c r="B35" s="623"/>
      <c r="C35" s="623"/>
      <c r="D35" s="623"/>
      <c r="E35" s="623"/>
      <c r="F35" s="623"/>
      <c r="G35" s="623"/>
      <c r="H35" s="623"/>
      <c r="I35" s="623"/>
      <c r="J35" s="623"/>
      <c r="K35" s="623"/>
      <c r="L35" s="623"/>
      <c r="M35" s="623"/>
    </row>
    <row r="36" spans="1:13" ht="16.5" customHeight="1" x14ac:dyDescent="0.25">
      <c r="A36" s="230"/>
      <c r="B36" s="286"/>
      <c r="C36" s="286"/>
      <c r="D36" s="286"/>
      <c r="E36" s="286"/>
      <c r="F36" s="286"/>
      <c r="G36" s="286"/>
      <c r="H36" s="286"/>
      <c r="I36" s="287"/>
      <c r="J36" s="288"/>
      <c r="K36" s="289"/>
      <c r="L36" s="289"/>
      <c r="M36" s="63"/>
    </row>
    <row r="37" spans="1:13" ht="20.100000000000001" customHeight="1" x14ac:dyDescent="0.25">
      <c r="A37" s="230"/>
      <c r="B37" s="290"/>
      <c r="C37" s="291"/>
      <c r="D37" s="291"/>
      <c r="E37" s="291"/>
      <c r="F37" s="291"/>
      <c r="G37" s="291"/>
      <c r="H37" s="291"/>
      <c r="I37" s="292"/>
      <c r="J37" s="288"/>
      <c r="K37" s="79"/>
      <c r="L37" s="293"/>
      <c r="M37" s="84"/>
    </row>
    <row r="38" spans="1:13" s="4" customFormat="1" ht="12" customHeight="1" x14ac:dyDescent="0.25">
      <c r="A38" s="230"/>
      <c r="B38" s="294"/>
      <c r="C38" s="110"/>
      <c r="D38" s="110"/>
      <c r="E38" s="110"/>
      <c r="F38" s="110"/>
      <c r="G38" s="110"/>
      <c r="H38" s="110"/>
      <c r="I38" s="149"/>
      <c r="J38" s="149"/>
      <c r="K38" s="295"/>
      <c r="L38" s="110"/>
      <c r="M38" s="86"/>
    </row>
    <row r="39" spans="1:13" ht="3.75" customHeight="1" x14ac:dyDescent="0.25">
      <c r="A39" s="230"/>
      <c r="B39" s="202"/>
      <c r="C39" s="202"/>
      <c r="D39" s="202"/>
      <c r="E39" s="202"/>
      <c r="F39" s="202"/>
      <c r="G39" s="202"/>
      <c r="H39" s="202"/>
      <c r="I39" s="71"/>
      <c r="J39" s="71"/>
      <c r="K39" s="237"/>
      <c r="L39" s="71"/>
      <c r="M39" s="73"/>
    </row>
    <row r="40" spans="1:13" ht="15" customHeight="1" x14ac:dyDescent="0.25">
      <c r="A40" s="230"/>
      <c r="B40" s="89"/>
      <c r="C40" s="279"/>
      <c r="D40" s="279"/>
      <c r="E40" s="279"/>
      <c r="F40" s="279"/>
      <c r="G40" s="279"/>
      <c r="H40" s="279"/>
      <c r="I40" s="266"/>
      <c r="J40" s="266"/>
      <c r="K40" s="281"/>
      <c r="L40" s="71"/>
      <c r="M40" s="73"/>
    </row>
    <row r="41" spans="1:13" ht="10.5" customHeight="1" x14ac:dyDescent="0.25">
      <c r="A41" s="230"/>
      <c r="B41" s="94"/>
      <c r="C41" s="279"/>
      <c r="D41" s="279"/>
      <c r="E41" s="279"/>
      <c r="F41" s="279"/>
      <c r="G41" s="279"/>
      <c r="H41" s="279"/>
      <c r="I41" s="266"/>
      <c r="J41" s="266"/>
      <c r="K41" s="281"/>
      <c r="L41" s="71"/>
      <c r="M41" s="73"/>
    </row>
    <row r="42" spans="1:13" ht="12" customHeight="1" x14ac:dyDescent="0.25">
      <c r="A42" s="230"/>
      <c r="B42" s="280"/>
      <c r="C42" s="96"/>
      <c r="D42" s="96"/>
      <c r="E42" s="96"/>
      <c r="F42" s="96"/>
      <c r="G42" s="96"/>
      <c r="H42" s="96"/>
      <c r="I42" s="97"/>
      <c r="J42" s="97"/>
      <c r="K42" s="296"/>
      <c r="L42" s="165"/>
      <c r="M42" s="75"/>
    </row>
    <row r="43" spans="1:13" ht="12" customHeight="1" x14ac:dyDescent="0.25">
      <c r="A43" s="230"/>
      <c r="B43" s="100"/>
      <c r="C43" s="101"/>
      <c r="D43" s="101"/>
      <c r="E43" s="101"/>
      <c r="F43" s="101"/>
      <c r="G43" s="101"/>
      <c r="H43" s="101"/>
      <c r="I43" s="102"/>
      <c r="J43" s="102"/>
      <c r="K43" s="297"/>
      <c r="L43" s="165"/>
      <c r="M43" s="75"/>
    </row>
    <row r="44" spans="1:13" ht="11.25" customHeight="1" x14ac:dyDescent="0.25">
      <c r="A44" s="230"/>
      <c r="B44" s="100"/>
      <c r="C44" s="257"/>
      <c r="D44" s="257"/>
      <c r="E44" s="257"/>
      <c r="F44" s="257"/>
      <c r="G44" s="257"/>
      <c r="H44" s="257"/>
      <c r="I44" s="266"/>
      <c r="J44" s="266"/>
      <c r="K44" s="281"/>
      <c r="L44" s="164"/>
      <c r="M44" s="107"/>
    </row>
    <row r="45" spans="1:13" ht="11.25" customHeight="1" x14ac:dyDescent="0.25">
      <c r="A45" s="362"/>
      <c r="B45" s="19"/>
      <c r="C45" s="9"/>
      <c r="D45" s="9"/>
      <c r="E45" s="9"/>
      <c r="F45" s="9"/>
      <c r="G45" s="9"/>
      <c r="H45" s="9"/>
      <c r="I45" s="50"/>
      <c r="J45" s="50"/>
      <c r="K45" s="298"/>
      <c r="L45" s="299"/>
      <c r="M45" s="13"/>
    </row>
    <row r="46" spans="1:13" x14ac:dyDescent="0.25">
      <c r="B46" s="1"/>
      <c r="C46" s="1"/>
      <c r="D46" s="1"/>
      <c r="E46" s="1"/>
      <c r="F46" s="1"/>
      <c r="G46" s="1"/>
      <c r="H46" s="1"/>
      <c r="L46" s="1"/>
      <c r="M46" s="1"/>
    </row>
    <row r="47" spans="1:13" x14ac:dyDescent="0.25">
      <c r="B47" s="1"/>
      <c r="C47" s="1"/>
      <c r="D47" s="1"/>
      <c r="E47" s="1"/>
      <c r="F47" s="1"/>
      <c r="G47" s="1"/>
      <c r="H47" s="1"/>
      <c r="L47" s="1"/>
      <c r="M47" s="1"/>
    </row>
    <row r="48" spans="1:13" x14ac:dyDescent="0.25">
      <c r="B48" s="1"/>
      <c r="C48" s="1"/>
      <c r="D48" s="1"/>
      <c r="E48" s="1"/>
      <c r="F48" s="1"/>
      <c r="G48" s="1"/>
      <c r="H48" s="1"/>
      <c r="K48" s="17"/>
      <c r="L48" s="1"/>
      <c r="M48" s="1"/>
    </row>
    <row r="49" spans="2:13" ht="13.8" x14ac:dyDescent="0.25">
      <c r="B49" s="1"/>
      <c r="C49" s="9"/>
      <c r="D49" s="9"/>
      <c r="E49" s="9"/>
      <c r="F49" s="9"/>
      <c r="G49" s="9"/>
      <c r="H49" s="9"/>
      <c r="I49" s="50"/>
      <c r="J49" s="50"/>
      <c r="M49" s="2"/>
    </row>
  </sheetData>
  <mergeCells count="16">
    <mergeCell ref="B35:M35"/>
    <mergeCell ref="A2:A32"/>
    <mergeCell ref="B2:J2"/>
    <mergeCell ref="B3:J3"/>
    <mergeCell ref="C5:J5"/>
    <mergeCell ref="E6:I7"/>
    <mergeCell ref="C7:C9"/>
    <mergeCell ref="J7:J9"/>
    <mergeCell ref="E8:E9"/>
    <mergeCell ref="F8:F9"/>
    <mergeCell ref="G8:G9"/>
    <mergeCell ref="H8:H9"/>
    <mergeCell ref="I8:I9"/>
    <mergeCell ref="B30:M30"/>
    <mergeCell ref="B32:K33"/>
    <mergeCell ref="B34:M34"/>
  </mergeCells>
  <pageMargins left="0.39370078740157483" right="0.39370078740157483" top="0.39370078740157483" bottom="0.39370078740157483" header="0.31496062992125984" footer="0.31496062992125984"/>
  <pageSetup paperSize="9" scale="8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900FF"/>
  </sheetPr>
  <dimension ref="A1:P49"/>
  <sheetViews>
    <sheetView view="pageBreakPreview" zoomScale="80" zoomScaleNormal="80" zoomScaleSheetLayoutView="80" workbookViewId="0">
      <selection activeCell="H26" sqref="H26"/>
    </sheetView>
  </sheetViews>
  <sheetFormatPr defaultColWidth="20.6640625" defaultRowHeight="13.2" x14ac:dyDescent="0.25"/>
  <cols>
    <col min="1" max="1" width="2.6640625" style="10" customWidth="1"/>
    <col min="2" max="2" width="35.6640625" style="7" customWidth="1"/>
    <col min="3" max="3" width="19.33203125" style="7" customWidth="1"/>
    <col min="4" max="4" width="1.88671875" style="7" customWidth="1"/>
    <col min="5" max="8" width="19.33203125" style="7" customWidth="1"/>
    <col min="9" max="10" width="19.33203125" style="8" customWidth="1"/>
    <col min="11" max="11" width="15.6640625" style="16" customWidth="1"/>
    <col min="12" max="12" width="15.6640625" style="8" customWidth="1"/>
    <col min="13" max="13" width="5.6640625" style="8" customWidth="1"/>
    <col min="14" max="16384" width="20.6640625" style="1"/>
  </cols>
  <sheetData>
    <row r="1" spans="1:16" ht="15" customHeight="1" x14ac:dyDescent="0.25">
      <c r="M1" s="135"/>
    </row>
    <row r="2" spans="1:16" ht="15" customHeight="1" x14ac:dyDescent="0.25">
      <c r="A2" s="614"/>
      <c r="B2" s="613" t="s">
        <v>203</v>
      </c>
      <c r="C2" s="613"/>
      <c r="D2" s="613"/>
      <c r="E2" s="613"/>
      <c r="F2" s="613"/>
      <c r="G2" s="613"/>
      <c r="H2" s="613"/>
      <c r="I2" s="613"/>
      <c r="J2" s="613"/>
      <c r="K2" s="165"/>
      <c r="L2" s="165"/>
      <c r="M2" s="117"/>
    </row>
    <row r="3" spans="1:16" ht="15" customHeight="1" x14ac:dyDescent="0.25">
      <c r="A3" s="614"/>
      <c r="B3" s="618" t="s">
        <v>204</v>
      </c>
      <c r="C3" s="618"/>
      <c r="D3" s="618"/>
      <c r="E3" s="618"/>
      <c r="F3" s="618"/>
      <c r="G3" s="618"/>
      <c r="H3" s="618"/>
      <c r="I3" s="618"/>
      <c r="J3" s="618"/>
      <c r="K3" s="165"/>
      <c r="L3" s="165"/>
      <c r="M3" s="117"/>
    </row>
    <row r="4" spans="1:16" ht="12" customHeight="1" thickBot="1" x14ac:dyDescent="0.3">
      <c r="A4" s="614"/>
      <c r="B4" s="166"/>
      <c r="C4" s="166"/>
      <c r="D4" s="166"/>
      <c r="E4" s="166"/>
      <c r="F4" s="166"/>
      <c r="G4" s="166"/>
      <c r="H4" s="166"/>
      <c r="I4" s="167"/>
      <c r="J4" s="167"/>
      <c r="K4" s="166"/>
      <c r="L4" s="166"/>
      <c r="M4" s="118"/>
    </row>
    <row r="5" spans="1:16" ht="20.100000000000001" customHeight="1" x14ac:dyDescent="0.25">
      <c r="A5" s="614"/>
      <c r="B5" s="521" t="s">
        <v>28</v>
      </c>
      <c r="C5" s="644">
        <v>2022</v>
      </c>
      <c r="D5" s="644"/>
      <c r="E5" s="644"/>
      <c r="F5" s="644"/>
      <c r="G5" s="644"/>
      <c r="H5" s="644"/>
      <c r="I5" s="644"/>
      <c r="J5" s="644"/>
      <c r="K5" s="168"/>
      <c r="L5" s="168"/>
      <c r="M5" s="118"/>
      <c r="N5" s="38"/>
      <c r="O5" s="37"/>
      <c r="P5" s="37"/>
    </row>
    <row r="6" spans="1:16" ht="20.100000000000001" customHeight="1" x14ac:dyDescent="0.25">
      <c r="A6" s="614"/>
      <c r="B6" s="523" t="s">
        <v>29</v>
      </c>
      <c r="C6" s="197"/>
      <c r="D6" s="197"/>
      <c r="E6" s="632" t="s">
        <v>46</v>
      </c>
      <c r="F6" s="632"/>
      <c r="G6" s="632"/>
      <c r="H6" s="632"/>
      <c r="I6" s="632"/>
      <c r="J6" s="172"/>
      <c r="K6" s="168"/>
      <c r="L6" s="168"/>
      <c r="M6" s="118"/>
      <c r="N6" s="38"/>
      <c r="O6" s="37"/>
      <c r="P6" s="37"/>
    </row>
    <row r="7" spans="1:16" ht="20.100000000000001" customHeight="1" x14ac:dyDescent="0.25">
      <c r="A7" s="614"/>
      <c r="B7" s="166" t="s">
        <v>27</v>
      </c>
      <c r="C7" s="673" t="s">
        <v>39</v>
      </c>
      <c r="D7" s="420"/>
      <c r="E7" s="633"/>
      <c r="F7" s="633"/>
      <c r="G7" s="633"/>
      <c r="H7" s="633"/>
      <c r="I7" s="633"/>
      <c r="J7" s="678" t="s">
        <v>136</v>
      </c>
      <c r="K7" s="168"/>
      <c r="L7" s="168"/>
      <c r="M7" s="118"/>
      <c r="N7" s="38"/>
      <c r="O7" s="37"/>
      <c r="P7" s="37"/>
    </row>
    <row r="8" spans="1:16" s="5" customFormat="1" ht="20.100000000000001" customHeight="1" x14ac:dyDescent="0.25">
      <c r="A8" s="614"/>
      <c r="B8" s="247"/>
      <c r="C8" s="674"/>
      <c r="D8" s="422"/>
      <c r="E8" s="677" t="s">
        <v>39</v>
      </c>
      <c r="F8" s="673" t="s">
        <v>19</v>
      </c>
      <c r="G8" s="677" t="s">
        <v>40</v>
      </c>
      <c r="H8" s="677" t="s">
        <v>41</v>
      </c>
      <c r="I8" s="677" t="s">
        <v>42</v>
      </c>
      <c r="J8" s="678"/>
      <c r="K8" s="168"/>
      <c r="L8" s="168"/>
      <c r="M8" s="120"/>
      <c r="N8" s="37"/>
      <c r="O8" s="37"/>
      <c r="P8" s="37"/>
    </row>
    <row r="9" spans="1:16" s="5" customFormat="1" ht="20.100000000000001" customHeight="1" thickBot="1" x14ac:dyDescent="0.3">
      <c r="A9" s="614"/>
      <c r="B9" s="248"/>
      <c r="C9" s="675"/>
      <c r="D9" s="423"/>
      <c r="E9" s="676"/>
      <c r="F9" s="676"/>
      <c r="G9" s="676"/>
      <c r="H9" s="676"/>
      <c r="I9" s="676"/>
      <c r="J9" s="679"/>
      <c r="K9" s="178"/>
      <c r="L9" s="168"/>
      <c r="M9" s="120"/>
      <c r="N9" s="37"/>
      <c r="O9" s="37"/>
      <c r="P9" s="37"/>
    </row>
    <row r="10" spans="1:16" s="5" customFormat="1" ht="24" customHeight="1" x14ac:dyDescent="0.25">
      <c r="A10" s="614"/>
      <c r="B10" s="197"/>
      <c r="C10" s="426"/>
      <c r="D10" s="426"/>
      <c r="E10" s="426"/>
      <c r="F10" s="426"/>
      <c r="G10" s="426"/>
      <c r="H10" s="426"/>
      <c r="I10" s="172"/>
      <c r="J10" s="172"/>
      <c r="K10" s="426"/>
      <c r="L10" s="426"/>
      <c r="M10" s="352"/>
    </row>
    <row r="11" spans="1:16" s="33" customFormat="1" ht="24" customHeight="1" x14ac:dyDescent="0.25">
      <c r="A11" s="614"/>
      <c r="B11" s="479" t="s">
        <v>0</v>
      </c>
      <c r="C11" s="480">
        <v>116613</v>
      </c>
      <c r="D11" s="480"/>
      <c r="E11" s="480">
        <v>87490</v>
      </c>
      <c r="F11" s="480">
        <v>65833</v>
      </c>
      <c r="G11" s="480">
        <v>17744</v>
      </c>
      <c r="H11" s="480">
        <v>1546</v>
      </c>
      <c r="I11" s="359">
        <v>2367</v>
      </c>
      <c r="J11" s="480">
        <v>29123</v>
      </c>
      <c r="K11" s="276"/>
      <c r="L11" s="276"/>
      <c r="M11" s="141"/>
    </row>
    <row r="12" spans="1:16" s="33" customFormat="1" ht="24" customHeight="1" x14ac:dyDescent="0.25">
      <c r="A12" s="614"/>
      <c r="B12" s="199"/>
      <c r="C12" s="200"/>
      <c r="D12" s="200"/>
      <c r="E12" s="200"/>
      <c r="F12" s="200"/>
      <c r="G12" s="200"/>
      <c r="H12" s="200"/>
      <c r="I12" s="201"/>
      <c r="J12" s="200"/>
      <c r="K12" s="276"/>
      <c r="L12" s="276"/>
      <c r="M12" s="141"/>
    </row>
    <row r="13" spans="1:16" s="33" customFormat="1" ht="24" customHeight="1" x14ac:dyDescent="0.25">
      <c r="A13" s="614"/>
      <c r="B13" s="182"/>
      <c r="C13" s="183"/>
      <c r="D13" s="183"/>
      <c r="E13" s="183"/>
      <c r="F13" s="183"/>
      <c r="G13" s="183"/>
      <c r="H13" s="183"/>
      <c r="I13" s="184"/>
      <c r="J13" s="183"/>
      <c r="K13" s="276"/>
      <c r="L13" s="276"/>
      <c r="M13" s="141"/>
    </row>
    <row r="14" spans="1:16" s="33" customFormat="1" ht="24" customHeight="1" x14ac:dyDescent="0.25">
      <c r="A14" s="614"/>
      <c r="B14" s="508" t="s">
        <v>1</v>
      </c>
      <c r="C14" s="192">
        <v>10035</v>
      </c>
      <c r="D14" s="192"/>
      <c r="E14" s="192">
        <v>7350</v>
      </c>
      <c r="F14" s="192">
        <v>5372</v>
      </c>
      <c r="G14" s="192">
        <v>1685</v>
      </c>
      <c r="H14" s="189">
        <v>4</v>
      </c>
      <c r="I14" s="189">
        <v>289</v>
      </c>
      <c r="J14" s="192">
        <v>2685</v>
      </c>
      <c r="K14" s="276"/>
      <c r="L14" s="276"/>
      <c r="M14" s="141"/>
    </row>
    <row r="15" spans="1:16" s="33" customFormat="1" ht="24" customHeight="1" x14ac:dyDescent="0.25">
      <c r="A15" s="614"/>
      <c r="B15" s="508" t="s">
        <v>2</v>
      </c>
      <c r="C15" s="192">
        <v>7671</v>
      </c>
      <c r="D15" s="192"/>
      <c r="E15" s="192">
        <v>6710</v>
      </c>
      <c r="F15" s="192">
        <v>6081</v>
      </c>
      <c r="G15" s="189">
        <v>629</v>
      </c>
      <c r="H15" s="189">
        <v>0</v>
      </c>
      <c r="I15" s="189">
        <v>0</v>
      </c>
      <c r="J15" s="192">
        <v>961</v>
      </c>
      <c r="K15" s="66"/>
      <c r="L15" s="66"/>
      <c r="M15" s="123"/>
    </row>
    <row r="16" spans="1:16" s="33" customFormat="1" ht="24" customHeight="1" x14ac:dyDescent="0.25">
      <c r="A16" s="614"/>
      <c r="B16" s="508" t="s">
        <v>3</v>
      </c>
      <c r="C16" s="192">
        <v>5203</v>
      </c>
      <c r="D16" s="192"/>
      <c r="E16" s="192">
        <v>2795</v>
      </c>
      <c r="F16" s="192">
        <v>2795</v>
      </c>
      <c r="G16" s="189">
        <v>0</v>
      </c>
      <c r="H16" s="189">
        <v>0</v>
      </c>
      <c r="I16" s="189">
        <v>0</v>
      </c>
      <c r="J16" s="192">
        <v>2408</v>
      </c>
      <c r="K16" s="277"/>
      <c r="L16" s="277"/>
      <c r="M16" s="142"/>
    </row>
    <row r="17" spans="1:13" s="33" customFormat="1" ht="24" customHeight="1" x14ac:dyDescent="0.25">
      <c r="A17" s="614"/>
      <c r="B17" s="508" t="s">
        <v>4</v>
      </c>
      <c r="C17" s="189">
        <v>936</v>
      </c>
      <c r="D17" s="189"/>
      <c r="E17" s="189">
        <v>936</v>
      </c>
      <c r="F17" s="189">
        <v>796</v>
      </c>
      <c r="G17" s="189">
        <v>94</v>
      </c>
      <c r="H17" s="189">
        <v>2</v>
      </c>
      <c r="I17" s="189">
        <v>44</v>
      </c>
      <c r="J17" s="189">
        <v>0</v>
      </c>
      <c r="K17" s="277"/>
      <c r="L17" s="277"/>
      <c r="M17" s="142"/>
    </row>
    <row r="18" spans="1:13" s="33" customFormat="1" ht="24" customHeight="1" x14ac:dyDescent="0.25">
      <c r="A18" s="614"/>
      <c r="B18" s="508" t="s">
        <v>5</v>
      </c>
      <c r="C18" s="189">
        <v>467</v>
      </c>
      <c r="D18" s="189"/>
      <c r="E18" s="189">
        <v>467</v>
      </c>
      <c r="F18" s="189">
        <v>239</v>
      </c>
      <c r="G18" s="189">
        <v>188</v>
      </c>
      <c r="H18" s="189">
        <v>39</v>
      </c>
      <c r="I18" s="189">
        <v>1</v>
      </c>
      <c r="J18" s="189">
        <v>0</v>
      </c>
      <c r="K18" s="277"/>
      <c r="L18" s="277"/>
      <c r="M18" s="142"/>
    </row>
    <row r="19" spans="1:13" s="33" customFormat="1" ht="24" customHeight="1" x14ac:dyDescent="0.25">
      <c r="A19" s="614"/>
      <c r="B19" s="508" t="s">
        <v>6</v>
      </c>
      <c r="C19" s="192">
        <v>7609</v>
      </c>
      <c r="D19" s="192"/>
      <c r="E19" s="192">
        <v>3899</v>
      </c>
      <c r="F19" s="192">
        <v>3444</v>
      </c>
      <c r="G19" s="189">
        <v>450</v>
      </c>
      <c r="H19" s="189">
        <v>0</v>
      </c>
      <c r="I19" s="189">
        <v>5</v>
      </c>
      <c r="J19" s="192">
        <v>3710</v>
      </c>
      <c r="K19" s="277"/>
      <c r="L19" s="277"/>
      <c r="M19" s="142"/>
    </row>
    <row r="20" spans="1:13" s="33" customFormat="1" ht="24" customHeight="1" x14ac:dyDescent="0.25">
      <c r="A20" s="614"/>
      <c r="B20" s="508" t="s">
        <v>7</v>
      </c>
      <c r="C20" s="192">
        <v>5272</v>
      </c>
      <c r="D20" s="192"/>
      <c r="E20" s="192">
        <v>4930</v>
      </c>
      <c r="F20" s="192">
        <v>2875</v>
      </c>
      <c r="G20" s="192">
        <v>1852</v>
      </c>
      <c r="H20" s="189">
        <v>82</v>
      </c>
      <c r="I20" s="189">
        <v>121</v>
      </c>
      <c r="J20" s="189">
        <v>342</v>
      </c>
      <c r="K20" s="277"/>
      <c r="L20" s="277"/>
      <c r="M20" s="142"/>
    </row>
    <row r="21" spans="1:13" s="33" customFormat="1" ht="24" customHeight="1" x14ac:dyDescent="0.25">
      <c r="A21" s="614"/>
      <c r="B21" s="508" t="s">
        <v>8</v>
      </c>
      <c r="C21" s="192">
        <v>19624</v>
      </c>
      <c r="D21" s="192"/>
      <c r="E21" s="192">
        <v>12202</v>
      </c>
      <c r="F21" s="192">
        <v>2689</v>
      </c>
      <c r="G21" s="192">
        <v>7935</v>
      </c>
      <c r="H21" s="189">
        <v>324</v>
      </c>
      <c r="I21" s="189">
        <v>1254</v>
      </c>
      <c r="J21" s="192">
        <v>7422</v>
      </c>
      <c r="K21" s="66"/>
      <c r="L21" s="66"/>
      <c r="M21" s="123"/>
    </row>
    <row r="22" spans="1:13" s="33" customFormat="1" ht="24" customHeight="1" x14ac:dyDescent="0.25">
      <c r="A22" s="614"/>
      <c r="B22" s="508" t="s">
        <v>9</v>
      </c>
      <c r="C22" s="192">
        <v>1834</v>
      </c>
      <c r="D22" s="192"/>
      <c r="E22" s="189">
        <v>496</v>
      </c>
      <c r="F22" s="189">
        <v>471</v>
      </c>
      <c r="G22" s="189">
        <v>2</v>
      </c>
      <c r="H22" s="189">
        <v>0</v>
      </c>
      <c r="I22" s="189">
        <v>23</v>
      </c>
      <c r="J22" s="192">
        <v>1338</v>
      </c>
      <c r="K22" s="277"/>
      <c r="L22" s="277"/>
      <c r="M22" s="142"/>
    </row>
    <row r="23" spans="1:13" s="33" customFormat="1" ht="24" customHeight="1" x14ac:dyDescent="0.25">
      <c r="A23" s="614"/>
      <c r="B23" s="508" t="s">
        <v>10</v>
      </c>
      <c r="C23" s="192">
        <v>7670</v>
      </c>
      <c r="D23" s="192"/>
      <c r="E23" s="192">
        <v>6122</v>
      </c>
      <c r="F23" s="192">
        <v>1673</v>
      </c>
      <c r="G23" s="192">
        <v>4002</v>
      </c>
      <c r="H23" s="189">
        <v>282</v>
      </c>
      <c r="I23" s="189">
        <v>165</v>
      </c>
      <c r="J23" s="192">
        <v>1548</v>
      </c>
      <c r="K23" s="277"/>
      <c r="L23" s="277"/>
      <c r="M23" s="142"/>
    </row>
    <row r="24" spans="1:13" s="33" customFormat="1" ht="24" customHeight="1" x14ac:dyDescent="0.25">
      <c r="A24" s="614"/>
      <c r="B24" s="508" t="s">
        <v>11</v>
      </c>
      <c r="C24" s="192">
        <v>8526</v>
      </c>
      <c r="D24" s="192"/>
      <c r="E24" s="192">
        <v>6943</v>
      </c>
      <c r="F24" s="192">
        <v>6940</v>
      </c>
      <c r="G24" s="189">
        <v>3</v>
      </c>
      <c r="H24" s="189">
        <v>0</v>
      </c>
      <c r="I24" s="189">
        <v>0</v>
      </c>
      <c r="J24" s="192">
        <v>1583</v>
      </c>
      <c r="K24" s="277"/>
      <c r="L24" s="277"/>
      <c r="M24" s="142"/>
    </row>
    <row r="25" spans="1:13" s="33" customFormat="1" ht="24" customHeight="1" x14ac:dyDescent="0.25">
      <c r="A25" s="614"/>
      <c r="B25" s="508" t="s">
        <v>12</v>
      </c>
      <c r="C25" s="192">
        <v>30893</v>
      </c>
      <c r="D25" s="192"/>
      <c r="E25" s="192">
        <v>25110</v>
      </c>
      <c r="F25" s="192">
        <v>24766</v>
      </c>
      <c r="G25" s="189">
        <v>344</v>
      </c>
      <c r="H25" s="189">
        <v>0</v>
      </c>
      <c r="I25" s="189">
        <v>0</v>
      </c>
      <c r="J25" s="192">
        <v>5783</v>
      </c>
      <c r="K25" s="66"/>
      <c r="L25" s="66"/>
      <c r="M25" s="123"/>
    </row>
    <row r="26" spans="1:13" ht="24" customHeight="1" x14ac:dyDescent="0.25">
      <c r="A26" s="614"/>
      <c r="B26" s="278" t="s">
        <v>13</v>
      </c>
      <c r="C26" s="285">
        <v>10397</v>
      </c>
      <c r="D26" s="285"/>
      <c r="E26" s="285">
        <v>9054</v>
      </c>
      <c r="F26" s="285">
        <v>7691</v>
      </c>
      <c r="G26" s="194">
        <v>550</v>
      </c>
      <c r="H26" s="194">
        <v>813</v>
      </c>
      <c r="I26" s="194">
        <v>0</v>
      </c>
      <c r="J26" s="285">
        <v>1343</v>
      </c>
      <c r="K26" s="79"/>
      <c r="L26" s="79"/>
      <c r="M26" s="143"/>
    </row>
    <row r="27" spans="1:13" ht="24" customHeight="1" x14ac:dyDescent="0.25">
      <c r="A27" s="614"/>
      <c r="B27" s="278" t="s">
        <v>134</v>
      </c>
      <c r="C27" s="194">
        <v>476</v>
      </c>
      <c r="D27" s="194"/>
      <c r="E27" s="194">
        <v>476</v>
      </c>
      <c r="F27" s="194">
        <v>1</v>
      </c>
      <c r="G27" s="194">
        <v>10</v>
      </c>
      <c r="H27" s="194">
        <v>0</v>
      </c>
      <c r="I27" s="194">
        <v>465</v>
      </c>
      <c r="J27" s="284">
        <v>0</v>
      </c>
      <c r="K27" s="79"/>
      <c r="L27" s="79"/>
      <c r="M27" s="143"/>
    </row>
    <row r="28" spans="1:13" ht="24" customHeight="1" thickBot="1" x14ac:dyDescent="0.3">
      <c r="A28" s="614"/>
      <c r="B28" s="522"/>
      <c r="C28" s="162"/>
      <c r="D28" s="162"/>
      <c r="E28" s="162"/>
      <c r="F28" s="162"/>
      <c r="G28" s="162"/>
      <c r="H28" s="187"/>
      <c r="I28" s="162"/>
      <c r="J28" s="162"/>
      <c r="K28" s="79"/>
      <c r="L28" s="79"/>
      <c r="M28" s="143"/>
    </row>
    <row r="29" spans="1:13" ht="6.75" customHeight="1" x14ac:dyDescent="0.25">
      <c r="A29" s="614"/>
      <c r="B29" s="109"/>
      <c r="C29" s="109"/>
      <c r="D29" s="109"/>
      <c r="E29" s="109"/>
      <c r="F29" s="109"/>
      <c r="G29" s="109"/>
      <c r="H29" s="109"/>
      <c r="I29" s="173"/>
      <c r="J29" s="173"/>
      <c r="K29" s="109"/>
      <c r="L29" s="109"/>
      <c r="M29" s="124"/>
    </row>
    <row r="30" spans="1:13" ht="33.75" customHeight="1" x14ac:dyDescent="0.25">
      <c r="A30" s="614"/>
      <c r="B30" s="627" t="s">
        <v>135</v>
      </c>
      <c r="C30" s="627"/>
      <c r="D30" s="627"/>
      <c r="E30" s="627"/>
      <c r="F30" s="627"/>
      <c r="G30" s="627"/>
      <c r="H30" s="627"/>
      <c r="I30" s="627"/>
      <c r="J30" s="627"/>
      <c r="K30" s="627"/>
      <c r="L30" s="627"/>
      <c r="M30" s="627"/>
    </row>
    <row r="31" spans="1:13" ht="12" customHeight="1" x14ac:dyDescent="0.25">
      <c r="A31" s="614"/>
      <c r="B31" s="421"/>
      <c r="C31" s="421"/>
      <c r="D31" s="421"/>
      <c r="E31" s="421"/>
      <c r="F31" s="421"/>
      <c r="G31" s="421"/>
      <c r="H31" s="421"/>
      <c r="I31" s="421"/>
      <c r="J31" s="421"/>
      <c r="K31" s="421"/>
      <c r="L31" s="421"/>
      <c r="M31" s="424"/>
    </row>
    <row r="32" spans="1:13" ht="24.9" customHeight="1" x14ac:dyDescent="0.25">
      <c r="A32" s="614"/>
      <c r="B32" s="627" t="s">
        <v>133</v>
      </c>
      <c r="C32" s="630"/>
      <c r="D32" s="630"/>
      <c r="E32" s="630"/>
      <c r="F32" s="630"/>
      <c r="G32" s="630"/>
      <c r="H32" s="630"/>
      <c r="I32" s="630"/>
      <c r="J32" s="630"/>
      <c r="K32" s="630"/>
      <c r="L32" s="71"/>
      <c r="M32" s="127"/>
    </row>
    <row r="33" spans="1:13" ht="24.9" customHeight="1" x14ac:dyDescent="0.25">
      <c r="A33" s="230"/>
      <c r="B33" s="630"/>
      <c r="C33" s="630"/>
      <c r="D33" s="630"/>
      <c r="E33" s="630"/>
      <c r="F33" s="630"/>
      <c r="G33" s="630"/>
      <c r="H33" s="630"/>
      <c r="I33" s="630"/>
      <c r="J33" s="630"/>
      <c r="K33" s="630"/>
      <c r="L33" s="79"/>
      <c r="M33" s="144"/>
    </row>
    <row r="34" spans="1:13" ht="24.9" customHeight="1" x14ac:dyDescent="0.25">
      <c r="A34" s="230"/>
      <c r="B34" s="622"/>
      <c r="C34" s="622"/>
      <c r="D34" s="622"/>
      <c r="E34" s="622"/>
      <c r="F34" s="622"/>
      <c r="G34" s="622"/>
      <c r="H34" s="622"/>
      <c r="I34" s="622"/>
      <c r="J34" s="622"/>
      <c r="K34" s="622"/>
      <c r="L34" s="622"/>
      <c r="M34" s="622"/>
    </row>
    <row r="35" spans="1:13" ht="24.9" customHeight="1" x14ac:dyDescent="0.3">
      <c r="A35" s="230"/>
      <c r="B35" s="623"/>
      <c r="C35" s="623"/>
      <c r="D35" s="623"/>
      <c r="E35" s="623"/>
      <c r="F35" s="623"/>
      <c r="G35" s="623"/>
      <c r="H35" s="623"/>
      <c r="I35" s="623"/>
      <c r="J35" s="623"/>
      <c r="K35" s="623"/>
      <c r="L35" s="623"/>
      <c r="M35" s="623"/>
    </row>
    <row r="36" spans="1:13" ht="16.5" customHeight="1" x14ac:dyDescent="0.25">
      <c r="A36" s="230"/>
      <c r="B36" s="286"/>
      <c r="C36" s="286"/>
      <c r="D36" s="286"/>
      <c r="E36" s="286"/>
      <c r="F36" s="286"/>
      <c r="G36" s="286"/>
      <c r="H36" s="286"/>
      <c r="I36" s="287"/>
      <c r="J36" s="288"/>
      <c r="K36" s="289"/>
      <c r="L36" s="289"/>
      <c r="M36" s="63"/>
    </row>
    <row r="37" spans="1:13" ht="20.100000000000001" customHeight="1" x14ac:dyDescent="0.25">
      <c r="A37" s="230"/>
      <c r="B37" s="290"/>
      <c r="C37" s="291"/>
      <c r="D37" s="291"/>
      <c r="E37" s="291"/>
      <c r="F37" s="291"/>
      <c r="G37" s="291"/>
      <c r="H37" s="291"/>
      <c r="I37" s="292"/>
      <c r="J37" s="288"/>
      <c r="K37" s="79"/>
      <c r="L37" s="293"/>
      <c r="M37" s="84"/>
    </row>
    <row r="38" spans="1:13" s="4" customFormat="1" ht="12" customHeight="1" x14ac:dyDescent="0.25">
      <c r="A38" s="230"/>
      <c r="B38" s="294"/>
      <c r="C38" s="110"/>
      <c r="D38" s="110"/>
      <c r="E38" s="110"/>
      <c r="F38" s="110"/>
      <c r="G38" s="110"/>
      <c r="H38" s="110"/>
      <c r="I38" s="149"/>
      <c r="J38" s="149"/>
      <c r="K38" s="295"/>
      <c r="L38" s="110"/>
      <c r="M38" s="86"/>
    </row>
    <row r="39" spans="1:13" ht="3.75" customHeight="1" x14ac:dyDescent="0.25">
      <c r="A39" s="230"/>
      <c r="B39" s="202"/>
      <c r="C39" s="202"/>
      <c r="D39" s="202"/>
      <c r="E39" s="202"/>
      <c r="F39" s="202"/>
      <c r="G39" s="202"/>
      <c r="H39" s="202"/>
      <c r="I39" s="71"/>
      <c r="J39" s="71"/>
      <c r="K39" s="237"/>
      <c r="L39" s="71"/>
      <c r="M39" s="73"/>
    </row>
    <row r="40" spans="1:13" ht="15" customHeight="1" x14ac:dyDescent="0.25">
      <c r="A40" s="230"/>
      <c r="B40" s="89"/>
      <c r="C40" s="279"/>
      <c r="D40" s="279"/>
      <c r="E40" s="279"/>
      <c r="F40" s="279"/>
      <c r="G40" s="279"/>
      <c r="H40" s="279"/>
      <c r="I40" s="266"/>
      <c r="J40" s="266"/>
      <c r="K40" s="281"/>
      <c r="L40" s="71"/>
      <c r="M40" s="73"/>
    </row>
    <row r="41" spans="1:13" ht="10.5" customHeight="1" x14ac:dyDescent="0.25">
      <c r="A41" s="230"/>
      <c r="B41" s="94"/>
      <c r="C41" s="279"/>
      <c r="D41" s="279"/>
      <c r="E41" s="279"/>
      <c r="F41" s="279"/>
      <c r="G41" s="279"/>
      <c r="H41" s="279"/>
      <c r="I41" s="266"/>
      <c r="J41" s="266"/>
      <c r="K41" s="281"/>
      <c r="L41" s="71"/>
      <c r="M41" s="73"/>
    </row>
    <row r="42" spans="1:13" ht="12" customHeight="1" x14ac:dyDescent="0.25">
      <c r="A42" s="230"/>
      <c r="B42" s="280"/>
      <c r="C42" s="96"/>
      <c r="D42" s="96"/>
      <c r="E42" s="96"/>
      <c r="F42" s="96"/>
      <c r="G42" s="96"/>
      <c r="H42" s="96"/>
      <c r="I42" s="97"/>
      <c r="J42" s="97"/>
      <c r="K42" s="296"/>
      <c r="L42" s="165"/>
      <c r="M42" s="75"/>
    </row>
    <row r="43" spans="1:13" ht="12" customHeight="1" x14ac:dyDescent="0.25">
      <c r="A43" s="230"/>
      <c r="B43" s="100"/>
      <c r="C43" s="101"/>
      <c r="D43" s="101"/>
      <c r="E43" s="101"/>
      <c r="F43" s="101"/>
      <c r="G43" s="101"/>
      <c r="H43" s="101"/>
      <c r="I43" s="102"/>
      <c r="J43" s="102"/>
      <c r="K43" s="297"/>
      <c r="L43" s="165"/>
      <c r="M43" s="75"/>
    </row>
    <row r="44" spans="1:13" ht="11.25" customHeight="1" x14ac:dyDescent="0.25">
      <c r="A44" s="230"/>
      <c r="B44" s="100"/>
      <c r="C44" s="257"/>
      <c r="D44" s="257"/>
      <c r="E44" s="257"/>
      <c r="F44" s="257"/>
      <c r="G44" s="257"/>
      <c r="H44" s="257"/>
      <c r="I44" s="266"/>
      <c r="J44" s="266"/>
      <c r="K44" s="281"/>
      <c r="L44" s="164"/>
      <c r="M44" s="107"/>
    </row>
    <row r="45" spans="1:13" ht="11.25" customHeight="1" x14ac:dyDescent="0.25">
      <c r="A45" s="362"/>
      <c r="B45" s="19"/>
      <c r="C45" s="9"/>
      <c r="D45" s="9"/>
      <c r="E45" s="9"/>
      <c r="F45" s="9"/>
      <c r="G45" s="9"/>
      <c r="H45" s="9"/>
      <c r="I45" s="50"/>
      <c r="J45" s="50"/>
      <c r="K45" s="298"/>
      <c r="L45" s="299"/>
      <c r="M45" s="13"/>
    </row>
    <row r="46" spans="1:13" x14ac:dyDescent="0.25">
      <c r="B46" s="1"/>
      <c r="C46" s="1"/>
      <c r="D46" s="1"/>
      <c r="E46" s="1"/>
      <c r="F46" s="1"/>
      <c r="G46" s="1"/>
      <c r="H46" s="1"/>
      <c r="L46" s="1"/>
      <c r="M46" s="1"/>
    </row>
    <row r="47" spans="1:13" x14ac:dyDescent="0.25">
      <c r="B47" s="1"/>
      <c r="C47" s="1"/>
      <c r="D47" s="1"/>
      <c r="E47" s="1"/>
      <c r="F47" s="1"/>
      <c r="G47" s="1"/>
      <c r="H47" s="1"/>
      <c r="L47" s="1"/>
      <c r="M47" s="1"/>
    </row>
    <row r="48" spans="1:13" x14ac:dyDescent="0.25">
      <c r="B48" s="1"/>
      <c r="C48" s="1"/>
      <c r="D48" s="1"/>
      <c r="E48" s="1"/>
      <c r="F48" s="1"/>
      <c r="G48" s="1"/>
      <c r="H48" s="1"/>
      <c r="K48" s="17"/>
      <c r="L48" s="1"/>
      <c r="M48" s="1"/>
    </row>
    <row r="49" spans="2:13" ht="13.8" x14ac:dyDescent="0.25">
      <c r="B49" s="1"/>
      <c r="C49" s="9"/>
      <c r="D49" s="9"/>
      <c r="E49" s="9"/>
      <c r="F49" s="9"/>
      <c r="G49" s="9"/>
      <c r="H49" s="9"/>
      <c r="I49" s="50"/>
      <c r="J49" s="50"/>
      <c r="M49" s="2"/>
    </row>
  </sheetData>
  <mergeCells count="16">
    <mergeCell ref="B35:M35"/>
    <mergeCell ref="A2:A32"/>
    <mergeCell ref="B2:J2"/>
    <mergeCell ref="B3:J3"/>
    <mergeCell ref="C5:J5"/>
    <mergeCell ref="E6:I7"/>
    <mergeCell ref="C7:C9"/>
    <mergeCell ref="J7:J9"/>
    <mergeCell ref="E8:E9"/>
    <mergeCell ref="F8:F9"/>
    <mergeCell ref="G8:G9"/>
    <mergeCell ref="H8:H9"/>
    <mergeCell ref="I8:I9"/>
    <mergeCell ref="B30:M30"/>
    <mergeCell ref="B32:K33"/>
    <mergeCell ref="B34:M34"/>
  </mergeCells>
  <pageMargins left="0.39370078740157483" right="0.39370078740157483" top="0.39370078740157483" bottom="0.39370078740157483" header="0.31496062992125984" footer="0.31496062992125984"/>
  <pageSetup paperSize="9"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900FF"/>
  </sheetPr>
  <dimension ref="A1:P49"/>
  <sheetViews>
    <sheetView view="pageBreakPreview" zoomScale="90" zoomScaleNormal="80" zoomScaleSheetLayoutView="90" workbookViewId="0">
      <selection activeCell="J27" sqref="J27"/>
    </sheetView>
  </sheetViews>
  <sheetFormatPr defaultColWidth="20.6640625" defaultRowHeight="13.2" x14ac:dyDescent="0.25"/>
  <cols>
    <col min="1" max="1" width="2.6640625" style="10" customWidth="1"/>
    <col min="2" max="2" width="35.6640625" style="7" customWidth="1"/>
    <col min="3" max="3" width="19.33203125" style="7" customWidth="1"/>
    <col min="4" max="4" width="1.88671875" style="7" customWidth="1"/>
    <col min="5" max="8" width="19.33203125" style="7" customWidth="1"/>
    <col min="9" max="10" width="19.33203125" style="8" customWidth="1"/>
    <col min="11" max="11" width="15.6640625" style="16" customWidth="1"/>
    <col min="12" max="12" width="15.6640625" style="8" customWidth="1"/>
    <col min="13" max="13" width="5.6640625" style="8" customWidth="1"/>
    <col min="14" max="16384" width="20.6640625" style="1"/>
  </cols>
  <sheetData>
    <row r="1" spans="1:16" ht="15" customHeight="1" x14ac:dyDescent="0.25">
      <c r="M1" s="135"/>
    </row>
    <row r="2" spans="1:16" ht="15" customHeight="1" x14ac:dyDescent="0.25">
      <c r="A2" s="614"/>
      <c r="B2" s="613" t="s">
        <v>203</v>
      </c>
      <c r="C2" s="613"/>
      <c r="D2" s="613"/>
      <c r="E2" s="613"/>
      <c r="F2" s="613"/>
      <c r="G2" s="613"/>
      <c r="H2" s="613"/>
      <c r="I2" s="613"/>
      <c r="J2" s="613"/>
      <c r="K2" s="165"/>
      <c r="L2" s="165"/>
      <c r="M2" s="117"/>
    </row>
    <row r="3" spans="1:16" ht="15" customHeight="1" x14ac:dyDescent="0.25">
      <c r="A3" s="614"/>
      <c r="B3" s="618" t="s">
        <v>204</v>
      </c>
      <c r="C3" s="618"/>
      <c r="D3" s="618"/>
      <c r="E3" s="618"/>
      <c r="F3" s="618"/>
      <c r="G3" s="618"/>
      <c r="H3" s="618"/>
      <c r="I3" s="618"/>
      <c r="J3" s="618"/>
      <c r="K3" s="165"/>
      <c r="L3" s="165"/>
      <c r="M3" s="117"/>
    </row>
    <row r="4" spans="1:16" ht="12" customHeight="1" thickBot="1" x14ac:dyDescent="0.3">
      <c r="A4" s="614"/>
      <c r="B4" s="166"/>
      <c r="C4" s="166"/>
      <c r="D4" s="166"/>
      <c r="E4" s="166"/>
      <c r="F4" s="166"/>
      <c r="G4" s="166"/>
      <c r="H4" s="166"/>
      <c r="I4" s="167"/>
      <c r="J4" s="167"/>
      <c r="K4" s="166"/>
      <c r="L4" s="166"/>
      <c r="M4" s="118"/>
    </row>
    <row r="5" spans="1:16" ht="20.100000000000001" customHeight="1" x14ac:dyDescent="0.25">
      <c r="A5" s="614"/>
      <c r="B5" s="521" t="s">
        <v>28</v>
      </c>
      <c r="C5" s="644">
        <v>2023</v>
      </c>
      <c r="D5" s="644"/>
      <c r="E5" s="644"/>
      <c r="F5" s="644"/>
      <c r="G5" s="644"/>
      <c r="H5" s="644"/>
      <c r="I5" s="644"/>
      <c r="J5" s="644"/>
      <c r="K5" s="168"/>
      <c r="L5" s="168"/>
      <c r="M5" s="118"/>
      <c r="N5" s="38"/>
      <c r="O5" s="37"/>
      <c r="P5" s="37"/>
    </row>
    <row r="6" spans="1:16" ht="20.100000000000001" customHeight="1" x14ac:dyDescent="0.25">
      <c r="A6" s="614"/>
      <c r="B6" s="523" t="s">
        <v>29</v>
      </c>
      <c r="C6" s="197"/>
      <c r="D6" s="197"/>
      <c r="E6" s="632" t="s">
        <v>46</v>
      </c>
      <c r="F6" s="632"/>
      <c r="G6" s="632"/>
      <c r="H6" s="632"/>
      <c r="I6" s="632"/>
      <c r="J6" s="172"/>
      <c r="K6" s="168"/>
      <c r="L6" s="168"/>
      <c r="M6" s="118"/>
      <c r="N6" s="38"/>
      <c r="O6" s="37"/>
      <c r="P6" s="37"/>
    </row>
    <row r="7" spans="1:16" ht="20.100000000000001" customHeight="1" x14ac:dyDescent="0.25">
      <c r="A7" s="614"/>
      <c r="B7" s="166" t="s">
        <v>27</v>
      </c>
      <c r="C7" s="673" t="s">
        <v>39</v>
      </c>
      <c r="D7" s="420"/>
      <c r="E7" s="633"/>
      <c r="F7" s="633"/>
      <c r="G7" s="633"/>
      <c r="H7" s="633"/>
      <c r="I7" s="633"/>
      <c r="J7" s="678" t="s">
        <v>136</v>
      </c>
      <c r="K7" s="168"/>
      <c r="L7" s="168"/>
      <c r="M7" s="118"/>
      <c r="N7" s="38"/>
      <c r="O7" s="37"/>
      <c r="P7" s="37"/>
    </row>
    <row r="8" spans="1:16" s="5" customFormat="1" ht="20.100000000000001" customHeight="1" x14ac:dyDescent="0.25">
      <c r="A8" s="614"/>
      <c r="B8" s="247"/>
      <c r="C8" s="674"/>
      <c r="D8" s="422"/>
      <c r="E8" s="677" t="s">
        <v>39</v>
      </c>
      <c r="F8" s="673" t="s">
        <v>19</v>
      </c>
      <c r="G8" s="677" t="s">
        <v>40</v>
      </c>
      <c r="H8" s="677" t="s">
        <v>41</v>
      </c>
      <c r="I8" s="677" t="s">
        <v>42</v>
      </c>
      <c r="J8" s="678"/>
      <c r="K8" s="168"/>
      <c r="L8" s="168"/>
      <c r="M8" s="120"/>
      <c r="N8" s="37"/>
      <c r="O8" s="37"/>
      <c r="P8" s="37"/>
    </row>
    <row r="9" spans="1:16" s="5" customFormat="1" ht="20.100000000000001" customHeight="1" thickBot="1" x14ac:dyDescent="0.3">
      <c r="A9" s="614"/>
      <c r="B9" s="248"/>
      <c r="C9" s="675"/>
      <c r="D9" s="423"/>
      <c r="E9" s="676"/>
      <c r="F9" s="676"/>
      <c r="G9" s="676"/>
      <c r="H9" s="676"/>
      <c r="I9" s="676"/>
      <c r="J9" s="679"/>
      <c r="K9" s="178"/>
      <c r="L9" s="168"/>
      <c r="M9" s="120"/>
      <c r="N9" s="37"/>
      <c r="O9" s="37"/>
      <c r="P9" s="37"/>
    </row>
    <row r="10" spans="1:16" s="5" customFormat="1" ht="24" customHeight="1" x14ac:dyDescent="0.25">
      <c r="A10" s="614"/>
      <c r="B10" s="197"/>
      <c r="C10" s="426"/>
      <c r="D10" s="426"/>
      <c r="E10" s="426"/>
      <c r="F10" s="426"/>
      <c r="G10" s="426"/>
      <c r="H10" s="426"/>
      <c r="I10" s="172"/>
      <c r="J10" s="172"/>
      <c r="K10" s="426"/>
      <c r="L10" s="426"/>
      <c r="M10" s="352"/>
    </row>
    <row r="11" spans="1:16" s="33" customFormat="1" ht="24" customHeight="1" x14ac:dyDescent="0.25">
      <c r="A11" s="614"/>
      <c r="B11" s="479" t="s">
        <v>0</v>
      </c>
      <c r="C11" s="480">
        <f>SUM(C14:C27)</f>
        <v>140283</v>
      </c>
      <c r="D11" s="480"/>
      <c r="E11" s="480">
        <f t="shared" ref="E11:J11" si="0">SUM(E14:E27)</f>
        <v>87217</v>
      </c>
      <c r="F11" s="480">
        <f t="shared" si="0"/>
        <v>67182</v>
      </c>
      <c r="G11" s="480">
        <f t="shared" si="0"/>
        <v>18344</v>
      </c>
      <c r="H11" s="480">
        <f t="shared" si="0"/>
        <v>679</v>
      </c>
      <c r="I11" s="480">
        <f t="shared" si="0"/>
        <v>1012</v>
      </c>
      <c r="J11" s="480">
        <f t="shared" si="0"/>
        <v>53066</v>
      </c>
      <c r="K11" s="276"/>
      <c r="L11" s="276"/>
      <c r="M11" s="141"/>
    </row>
    <row r="12" spans="1:16" s="33" customFormat="1" ht="24" customHeight="1" x14ac:dyDescent="0.25">
      <c r="A12" s="614"/>
      <c r="B12" s="199"/>
      <c r="C12" s="200"/>
      <c r="D12" s="200"/>
      <c r="E12" s="200"/>
      <c r="F12" s="200"/>
      <c r="G12" s="200"/>
      <c r="H12" s="200"/>
      <c r="I12" s="201"/>
      <c r="J12" s="200"/>
      <c r="K12" s="276"/>
      <c r="L12" s="276"/>
      <c r="M12" s="141"/>
    </row>
    <row r="13" spans="1:16" s="33" customFormat="1" ht="24" customHeight="1" x14ac:dyDescent="0.25">
      <c r="A13" s="614"/>
      <c r="B13" s="182"/>
      <c r="C13" s="183"/>
      <c r="D13" s="183"/>
      <c r="E13" s="183"/>
      <c r="F13" s="183"/>
      <c r="G13" s="183"/>
      <c r="H13" s="183"/>
      <c r="I13" s="184"/>
      <c r="J13" s="183"/>
      <c r="K13" s="276"/>
      <c r="L13" s="276"/>
      <c r="M13" s="141"/>
    </row>
    <row r="14" spans="1:16" s="33" customFormat="1" ht="24" customHeight="1" x14ac:dyDescent="0.25">
      <c r="A14" s="614"/>
      <c r="B14" s="508" t="s">
        <v>1</v>
      </c>
      <c r="C14" s="192">
        <v>10228</v>
      </c>
      <c r="D14" s="192"/>
      <c r="E14" s="192">
        <v>7696</v>
      </c>
      <c r="F14" s="192">
        <v>5504</v>
      </c>
      <c r="G14" s="192">
        <v>1835</v>
      </c>
      <c r="H14" s="189">
        <v>9</v>
      </c>
      <c r="I14" s="189">
        <v>348</v>
      </c>
      <c r="J14" s="192">
        <v>2532</v>
      </c>
      <c r="K14" s="276"/>
      <c r="L14" s="276"/>
      <c r="M14" s="141"/>
    </row>
    <row r="15" spans="1:16" s="33" customFormat="1" ht="24" customHeight="1" x14ac:dyDescent="0.25">
      <c r="A15" s="614"/>
      <c r="B15" s="508" t="s">
        <v>2</v>
      </c>
      <c r="C15" s="192">
        <v>7609</v>
      </c>
      <c r="D15" s="192"/>
      <c r="E15" s="192">
        <v>6635</v>
      </c>
      <c r="F15" s="192">
        <v>6011</v>
      </c>
      <c r="G15" s="189">
        <v>624</v>
      </c>
      <c r="H15" s="189">
        <v>0</v>
      </c>
      <c r="I15" s="189">
        <v>0</v>
      </c>
      <c r="J15" s="192">
        <v>974</v>
      </c>
      <c r="K15" s="66"/>
      <c r="L15" s="66"/>
      <c r="M15" s="123"/>
    </row>
    <row r="16" spans="1:16" s="33" customFormat="1" ht="24" customHeight="1" x14ac:dyDescent="0.25">
      <c r="A16" s="614"/>
      <c r="B16" s="508" t="s">
        <v>3</v>
      </c>
      <c r="C16" s="192">
        <v>6219</v>
      </c>
      <c r="D16" s="192"/>
      <c r="E16" s="192">
        <v>2816</v>
      </c>
      <c r="F16" s="192">
        <v>2816</v>
      </c>
      <c r="G16" s="189">
        <v>0</v>
      </c>
      <c r="H16" s="189">
        <v>0</v>
      </c>
      <c r="I16" s="189">
        <v>0</v>
      </c>
      <c r="J16" s="192">
        <v>3403</v>
      </c>
      <c r="K16" s="277"/>
      <c r="L16" s="277"/>
      <c r="M16" s="142"/>
    </row>
    <row r="17" spans="1:13" s="33" customFormat="1" ht="24" customHeight="1" x14ac:dyDescent="0.25">
      <c r="A17" s="614"/>
      <c r="B17" s="508" t="s">
        <v>4</v>
      </c>
      <c r="C17" s="189">
        <v>997</v>
      </c>
      <c r="D17" s="189"/>
      <c r="E17" s="189">
        <v>997</v>
      </c>
      <c r="F17" s="189">
        <v>852</v>
      </c>
      <c r="G17" s="189">
        <v>100</v>
      </c>
      <c r="H17" s="189">
        <v>2</v>
      </c>
      <c r="I17" s="189">
        <v>43</v>
      </c>
      <c r="J17" s="189">
        <v>0</v>
      </c>
      <c r="K17" s="277"/>
      <c r="L17" s="277"/>
      <c r="M17" s="142"/>
    </row>
    <row r="18" spans="1:13" s="33" customFormat="1" ht="24" customHeight="1" x14ac:dyDescent="0.25">
      <c r="A18" s="614"/>
      <c r="B18" s="508" t="s">
        <v>5</v>
      </c>
      <c r="C18" s="189">
        <v>480</v>
      </c>
      <c r="D18" s="189"/>
      <c r="E18" s="189">
        <v>480</v>
      </c>
      <c r="F18" s="189">
        <v>267</v>
      </c>
      <c r="G18" s="189">
        <v>180</v>
      </c>
      <c r="H18" s="189">
        <v>33</v>
      </c>
      <c r="I18" s="189">
        <v>0</v>
      </c>
      <c r="J18" s="189">
        <v>0</v>
      </c>
      <c r="K18" s="277"/>
      <c r="L18" s="277"/>
      <c r="M18" s="142"/>
    </row>
    <row r="19" spans="1:13" s="33" customFormat="1" ht="24" customHeight="1" x14ac:dyDescent="0.25">
      <c r="A19" s="614"/>
      <c r="B19" s="508" t="s">
        <v>6</v>
      </c>
      <c r="C19" s="192">
        <v>7815</v>
      </c>
      <c r="D19" s="192"/>
      <c r="E19" s="192">
        <v>4020</v>
      </c>
      <c r="F19" s="192">
        <v>3554</v>
      </c>
      <c r="G19" s="189">
        <v>459</v>
      </c>
      <c r="H19" s="189">
        <v>0</v>
      </c>
      <c r="I19" s="189">
        <v>7</v>
      </c>
      <c r="J19" s="192">
        <v>3795</v>
      </c>
      <c r="K19" s="277"/>
      <c r="L19" s="277"/>
      <c r="M19" s="142"/>
    </row>
    <row r="20" spans="1:13" s="33" customFormat="1" ht="24" customHeight="1" x14ac:dyDescent="0.25">
      <c r="A20" s="614"/>
      <c r="B20" s="508" t="s">
        <v>7</v>
      </c>
      <c r="C20" s="192">
        <v>5312</v>
      </c>
      <c r="D20" s="192"/>
      <c r="E20" s="192">
        <v>4851</v>
      </c>
      <c r="F20" s="192">
        <v>2838</v>
      </c>
      <c r="G20" s="192">
        <v>1901</v>
      </c>
      <c r="H20" s="189">
        <v>78</v>
      </c>
      <c r="I20" s="189">
        <v>34</v>
      </c>
      <c r="J20" s="189">
        <v>461</v>
      </c>
      <c r="K20" s="277"/>
      <c r="L20" s="277"/>
      <c r="M20" s="142"/>
    </row>
    <row r="21" spans="1:13" s="33" customFormat="1" ht="24" customHeight="1" x14ac:dyDescent="0.25">
      <c r="A21" s="614"/>
      <c r="B21" s="508" t="s">
        <v>8</v>
      </c>
      <c r="C21" s="192">
        <v>18217</v>
      </c>
      <c r="D21" s="192"/>
      <c r="E21" s="192">
        <v>10952</v>
      </c>
      <c r="F21" s="192">
        <v>2751</v>
      </c>
      <c r="G21" s="192">
        <v>7901</v>
      </c>
      <c r="H21" s="189">
        <v>268</v>
      </c>
      <c r="I21" s="189">
        <v>32</v>
      </c>
      <c r="J21" s="192">
        <v>7265</v>
      </c>
      <c r="K21" s="66"/>
      <c r="L21" s="66"/>
      <c r="M21" s="123"/>
    </row>
    <row r="22" spans="1:13" s="33" customFormat="1" ht="24" customHeight="1" x14ac:dyDescent="0.25">
      <c r="A22" s="614"/>
      <c r="B22" s="508" t="s">
        <v>9</v>
      </c>
      <c r="C22" s="192">
        <v>1413</v>
      </c>
      <c r="D22" s="192"/>
      <c r="E22" s="189">
        <v>518</v>
      </c>
      <c r="F22" s="189">
        <v>515</v>
      </c>
      <c r="G22" s="189">
        <v>2</v>
      </c>
      <c r="H22" s="189">
        <v>0</v>
      </c>
      <c r="I22" s="189">
        <v>1</v>
      </c>
      <c r="J22" s="192">
        <v>895</v>
      </c>
      <c r="K22" s="277"/>
      <c r="L22" s="277"/>
      <c r="M22" s="142"/>
    </row>
    <row r="23" spans="1:13" s="33" customFormat="1" ht="24" customHeight="1" x14ac:dyDescent="0.25">
      <c r="A23" s="614"/>
      <c r="B23" s="508" t="s">
        <v>10</v>
      </c>
      <c r="C23" s="192">
        <v>6620</v>
      </c>
      <c r="D23" s="192"/>
      <c r="E23" s="192">
        <v>6529</v>
      </c>
      <c r="F23" s="192">
        <v>1609</v>
      </c>
      <c r="G23" s="192">
        <v>4466</v>
      </c>
      <c r="H23" s="189">
        <v>289</v>
      </c>
      <c r="I23" s="189">
        <v>165</v>
      </c>
      <c r="J23" s="192">
        <v>91</v>
      </c>
      <c r="K23" s="277"/>
      <c r="L23" s="277"/>
      <c r="M23" s="142"/>
    </row>
    <row r="24" spans="1:13" s="33" customFormat="1" ht="24" customHeight="1" x14ac:dyDescent="0.25">
      <c r="A24" s="614"/>
      <c r="B24" s="508" t="s">
        <v>11</v>
      </c>
      <c r="C24" s="192">
        <v>8309</v>
      </c>
      <c r="D24" s="192"/>
      <c r="E24" s="192">
        <v>6708</v>
      </c>
      <c r="F24" s="192">
        <v>6701</v>
      </c>
      <c r="G24" s="189">
        <v>7</v>
      </c>
      <c r="H24" s="189">
        <v>0</v>
      </c>
      <c r="I24" s="189">
        <v>0</v>
      </c>
      <c r="J24" s="192">
        <v>1601</v>
      </c>
      <c r="K24" s="277"/>
      <c r="L24" s="277"/>
      <c r="M24" s="142"/>
    </row>
    <row r="25" spans="1:13" s="33" customFormat="1" ht="24" customHeight="1" x14ac:dyDescent="0.25">
      <c r="A25" s="614"/>
      <c r="B25" s="508" t="s">
        <v>12</v>
      </c>
      <c r="C25" s="192">
        <v>31300</v>
      </c>
      <c r="D25" s="192"/>
      <c r="E25" s="192">
        <v>25511</v>
      </c>
      <c r="F25" s="192">
        <v>25163</v>
      </c>
      <c r="G25" s="189">
        <v>348</v>
      </c>
      <c r="H25" s="189">
        <v>0</v>
      </c>
      <c r="I25" s="189">
        <v>0</v>
      </c>
      <c r="J25" s="192">
        <v>5789</v>
      </c>
      <c r="K25" s="66"/>
      <c r="L25" s="66"/>
      <c r="M25" s="123"/>
    </row>
    <row r="26" spans="1:13" ht="24" customHeight="1" x14ac:dyDescent="0.25">
      <c r="A26" s="614"/>
      <c r="B26" s="278" t="s">
        <v>13</v>
      </c>
      <c r="C26" s="285">
        <v>10239</v>
      </c>
      <c r="D26" s="285"/>
      <c r="E26" s="285">
        <v>9104</v>
      </c>
      <c r="F26" s="285">
        <v>8598</v>
      </c>
      <c r="G26" s="194">
        <v>506</v>
      </c>
      <c r="H26" s="194">
        <v>0</v>
      </c>
      <c r="I26" s="194">
        <v>0</v>
      </c>
      <c r="J26" s="285">
        <v>1135</v>
      </c>
      <c r="K26" s="79"/>
      <c r="L26" s="79"/>
      <c r="M26" s="143"/>
    </row>
    <row r="27" spans="1:13" ht="24" customHeight="1" x14ac:dyDescent="0.25">
      <c r="A27" s="614"/>
      <c r="B27" s="278" t="s">
        <v>134</v>
      </c>
      <c r="C27" s="271">
        <v>25525</v>
      </c>
      <c r="D27" s="271"/>
      <c r="E27" s="271">
        <v>400</v>
      </c>
      <c r="F27" s="271">
        <v>3</v>
      </c>
      <c r="G27" s="271">
        <v>15</v>
      </c>
      <c r="H27" s="194">
        <v>0</v>
      </c>
      <c r="I27" s="194">
        <v>382</v>
      </c>
      <c r="J27" s="271">
        <v>25125</v>
      </c>
      <c r="K27" s="79"/>
      <c r="L27" s="79"/>
      <c r="M27" s="143"/>
    </row>
    <row r="28" spans="1:13" ht="24" customHeight="1" thickBot="1" x14ac:dyDescent="0.3">
      <c r="A28" s="614"/>
      <c r="B28" s="522"/>
      <c r="C28" s="162"/>
      <c r="D28" s="162"/>
      <c r="E28" s="162"/>
      <c r="F28" s="162"/>
      <c r="G28" s="162"/>
      <c r="H28" s="187"/>
      <c r="I28" s="162"/>
      <c r="J28" s="162"/>
      <c r="K28" s="79"/>
      <c r="L28" s="79"/>
      <c r="M28" s="143"/>
    </row>
    <row r="29" spans="1:13" ht="6.75" customHeight="1" x14ac:dyDescent="0.25">
      <c r="A29" s="614"/>
      <c r="B29" s="109"/>
      <c r="C29" s="109"/>
      <c r="D29" s="109"/>
      <c r="E29" s="109"/>
      <c r="F29" s="109"/>
      <c r="G29" s="109"/>
      <c r="H29" s="109"/>
      <c r="I29" s="173"/>
      <c r="J29" s="173"/>
      <c r="K29" s="109"/>
      <c r="L29" s="109"/>
      <c r="M29" s="124"/>
    </row>
    <row r="30" spans="1:13" ht="33.75" customHeight="1" x14ac:dyDescent="0.25">
      <c r="A30" s="614"/>
      <c r="B30" s="627" t="s">
        <v>135</v>
      </c>
      <c r="C30" s="627"/>
      <c r="D30" s="627"/>
      <c r="E30" s="627"/>
      <c r="F30" s="627"/>
      <c r="G30" s="627"/>
      <c r="H30" s="627"/>
      <c r="I30" s="627"/>
      <c r="J30" s="627"/>
      <c r="K30" s="627"/>
      <c r="L30" s="627"/>
      <c r="M30" s="627"/>
    </row>
    <row r="31" spans="1:13" ht="12" customHeight="1" x14ac:dyDescent="0.25">
      <c r="A31" s="614"/>
      <c r="B31" s="421"/>
      <c r="C31" s="421"/>
      <c r="D31" s="421"/>
      <c r="E31" s="421"/>
      <c r="F31" s="421"/>
      <c r="G31" s="421"/>
      <c r="H31" s="421"/>
      <c r="I31" s="421"/>
      <c r="J31" s="421"/>
      <c r="K31" s="421"/>
      <c r="L31" s="421"/>
      <c r="M31" s="424"/>
    </row>
    <row r="32" spans="1:13" ht="24.9" customHeight="1" x14ac:dyDescent="0.25">
      <c r="A32" s="614"/>
      <c r="B32" s="627" t="s">
        <v>133</v>
      </c>
      <c r="C32" s="630"/>
      <c r="D32" s="630"/>
      <c r="E32" s="630"/>
      <c r="F32" s="630"/>
      <c r="G32" s="630"/>
      <c r="H32" s="630"/>
      <c r="I32" s="630"/>
      <c r="J32" s="630"/>
      <c r="K32" s="630"/>
      <c r="L32" s="71"/>
      <c r="M32" s="127"/>
    </row>
    <row r="33" spans="1:13" ht="24.9" customHeight="1" x14ac:dyDescent="0.25">
      <c r="A33" s="230"/>
      <c r="B33" s="630"/>
      <c r="C33" s="630"/>
      <c r="D33" s="630"/>
      <c r="E33" s="630"/>
      <c r="F33" s="630"/>
      <c r="G33" s="630"/>
      <c r="H33" s="630"/>
      <c r="I33" s="630"/>
      <c r="J33" s="630"/>
      <c r="K33" s="630"/>
      <c r="L33" s="79"/>
      <c r="M33" s="144"/>
    </row>
    <row r="34" spans="1:13" ht="24.9" customHeight="1" x14ac:dyDescent="0.25">
      <c r="A34" s="230"/>
      <c r="B34" s="622"/>
      <c r="C34" s="622"/>
      <c r="D34" s="622"/>
      <c r="E34" s="622"/>
      <c r="F34" s="622"/>
      <c r="G34" s="622"/>
      <c r="H34" s="622"/>
      <c r="I34" s="622"/>
      <c r="J34" s="622"/>
      <c r="K34" s="622"/>
      <c r="L34" s="622"/>
      <c r="M34" s="622"/>
    </row>
    <row r="35" spans="1:13" ht="24.9" customHeight="1" x14ac:dyDescent="0.3">
      <c r="A35" s="230"/>
      <c r="B35" s="623"/>
      <c r="C35" s="623"/>
      <c r="D35" s="623"/>
      <c r="E35" s="623"/>
      <c r="F35" s="623"/>
      <c r="G35" s="623"/>
      <c r="H35" s="623"/>
      <c r="I35" s="623"/>
      <c r="J35" s="623"/>
      <c r="K35" s="623"/>
      <c r="L35" s="623"/>
      <c r="M35" s="623"/>
    </row>
    <row r="36" spans="1:13" ht="16.5" customHeight="1" x14ac:dyDescent="0.25">
      <c r="A36" s="230"/>
      <c r="B36" s="286"/>
      <c r="C36" s="286"/>
      <c r="D36" s="286"/>
      <c r="E36" s="286"/>
      <c r="F36" s="286"/>
      <c r="G36" s="286"/>
      <c r="H36" s="286"/>
      <c r="I36" s="287"/>
      <c r="J36" s="288"/>
      <c r="K36" s="289"/>
      <c r="L36" s="289"/>
      <c r="M36" s="63"/>
    </row>
    <row r="37" spans="1:13" ht="20.100000000000001" customHeight="1" x14ac:dyDescent="0.25">
      <c r="A37" s="230"/>
      <c r="B37" s="290"/>
      <c r="C37" s="291"/>
      <c r="D37" s="291"/>
      <c r="E37" s="291"/>
      <c r="F37" s="291"/>
      <c r="G37" s="291"/>
      <c r="H37" s="291"/>
      <c r="I37" s="292"/>
      <c r="J37" s="288"/>
      <c r="K37" s="79"/>
      <c r="L37" s="293"/>
      <c r="M37" s="84"/>
    </row>
    <row r="38" spans="1:13" s="4" customFormat="1" ht="12" customHeight="1" x14ac:dyDescent="0.25">
      <c r="A38" s="230"/>
      <c r="B38" s="294"/>
      <c r="C38" s="110"/>
      <c r="D38" s="110"/>
      <c r="E38" s="110"/>
      <c r="F38" s="110"/>
      <c r="G38" s="110"/>
      <c r="H38" s="110"/>
      <c r="I38" s="149"/>
      <c r="J38" s="149"/>
      <c r="K38" s="295"/>
      <c r="L38" s="110"/>
      <c r="M38" s="86"/>
    </row>
    <row r="39" spans="1:13" ht="3.75" customHeight="1" x14ac:dyDescent="0.25">
      <c r="A39" s="230"/>
      <c r="B39" s="202"/>
      <c r="C39" s="202"/>
      <c r="D39" s="202"/>
      <c r="E39" s="202"/>
      <c r="F39" s="202"/>
      <c r="G39" s="202"/>
      <c r="H39" s="202"/>
      <c r="I39" s="71"/>
      <c r="J39" s="71"/>
      <c r="K39" s="237"/>
      <c r="L39" s="71"/>
      <c r="M39" s="73"/>
    </row>
    <row r="40" spans="1:13" ht="15" customHeight="1" x14ac:dyDescent="0.25">
      <c r="A40" s="230"/>
      <c r="B40" s="89"/>
      <c r="C40" s="279"/>
      <c r="D40" s="279"/>
      <c r="E40" s="279"/>
      <c r="F40" s="279"/>
      <c r="G40" s="279"/>
      <c r="H40" s="279"/>
      <c r="I40" s="266"/>
      <c r="J40" s="266"/>
      <c r="K40" s="281"/>
      <c r="L40" s="71"/>
      <c r="M40" s="73"/>
    </row>
    <row r="41" spans="1:13" ht="10.5" customHeight="1" x14ac:dyDescent="0.25">
      <c r="A41" s="230"/>
      <c r="B41" s="94"/>
      <c r="C41" s="279"/>
      <c r="D41" s="279"/>
      <c r="E41" s="279"/>
      <c r="F41" s="279"/>
      <c r="G41" s="279"/>
      <c r="H41" s="279"/>
      <c r="I41" s="266"/>
      <c r="J41" s="266"/>
      <c r="K41" s="281"/>
      <c r="L41" s="71"/>
      <c r="M41" s="73"/>
    </row>
    <row r="42" spans="1:13" ht="12" customHeight="1" x14ac:dyDescent="0.25">
      <c r="A42" s="230"/>
      <c r="B42" s="280"/>
      <c r="C42" s="96"/>
      <c r="D42" s="96"/>
      <c r="E42" s="96"/>
      <c r="F42" s="96"/>
      <c r="G42" s="96"/>
      <c r="H42" s="96"/>
      <c r="I42" s="97"/>
      <c r="J42" s="97"/>
      <c r="K42" s="296"/>
      <c r="L42" s="165"/>
      <c r="M42" s="75"/>
    </row>
    <row r="43" spans="1:13" ht="12" customHeight="1" x14ac:dyDescent="0.25">
      <c r="A43" s="230"/>
      <c r="B43" s="100"/>
      <c r="C43" s="101"/>
      <c r="D43" s="101"/>
      <c r="E43" s="101"/>
      <c r="F43" s="101"/>
      <c r="G43" s="101"/>
      <c r="H43" s="101"/>
      <c r="I43" s="102"/>
      <c r="J43" s="102"/>
      <c r="K43" s="297"/>
      <c r="L43" s="165"/>
      <c r="M43" s="75"/>
    </row>
    <row r="44" spans="1:13" ht="11.25" customHeight="1" x14ac:dyDescent="0.25">
      <c r="A44" s="230"/>
      <c r="B44" s="100"/>
      <c r="C44" s="257"/>
      <c r="D44" s="257"/>
      <c r="E44" s="257"/>
      <c r="F44" s="257"/>
      <c r="G44" s="257"/>
      <c r="H44" s="257"/>
      <c r="I44" s="266"/>
      <c r="J44" s="266"/>
      <c r="K44" s="281"/>
      <c r="L44" s="164"/>
      <c r="M44" s="107"/>
    </row>
    <row r="45" spans="1:13" ht="11.25" customHeight="1" x14ac:dyDescent="0.25">
      <c r="A45" s="362"/>
      <c r="B45" s="19"/>
      <c r="C45" s="9"/>
      <c r="D45" s="9"/>
      <c r="E45" s="9"/>
      <c r="F45" s="9"/>
      <c r="G45" s="9"/>
      <c r="H45" s="9"/>
      <c r="I45" s="50"/>
      <c r="J45" s="50"/>
      <c r="K45" s="298"/>
      <c r="L45" s="299"/>
      <c r="M45" s="13"/>
    </row>
    <row r="46" spans="1:13" x14ac:dyDescent="0.25">
      <c r="B46" s="1"/>
      <c r="C46" s="1"/>
      <c r="D46" s="1"/>
      <c r="E46" s="1"/>
      <c r="F46" s="1"/>
      <c r="G46" s="1"/>
      <c r="H46" s="1"/>
      <c r="L46" s="1"/>
      <c r="M46" s="1"/>
    </row>
    <row r="47" spans="1:13" x14ac:dyDescent="0.25">
      <c r="B47" s="1"/>
      <c r="C47" s="1"/>
      <c r="D47" s="1"/>
      <c r="E47" s="1"/>
      <c r="F47" s="1"/>
      <c r="G47" s="1"/>
      <c r="H47" s="1"/>
      <c r="L47" s="1"/>
      <c r="M47" s="1"/>
    </row>
    <row r="48" spans="1:13" x14ac:dyDescent="0.25">
      <c r="B48" s="1"/>
      <c r="C48" s="1"/>
      <c r="D48" s="1"/>
      <c r="E48" s="1"/>
      <c r="F48" s="1"/>
      <c r="G48" s="1"/>
      <c r="H48" s="1"/>
      <c r="K48" s="17"/>
      <c r="L48" s="1"/>
      <c r="M48" s="1"/>
    </row>
    <row r="49" spans="2:13" ht="13.8" x14ac:dyDescent="0.25">
      <c r="B49" s="1"/>
      <c r="C49" s="9"/>
      <c r="D49" s="9"/>
      <c r="E49" s="9"/>
      <c r="F49" s="9"/>
      <c r="G49" s="9"/>
      <c r="H49" s="9"/>
      <c r="I49" s="50"/>
      <c r="J49" s="50"/>
      <c r="M49" s="2"/>
    </row>
  </sheetData>
  <mergeCells count="16">
    <mergeCell ref="B35:M35"/>
    <mergeCell ref="A2:A32"/>
    <mergeCell ref="B2:J2"/>
    <mergeCell ref="B3:J3"/>
    <mergeCell ref="C5:J5"/>
    <mergeCell ref="E6:I7"/>
    <mergeCell ref="C7:C9"/>
    <mergeCell ref="J7:J9"/>
    <mergeCell ref="E8:E9"/>
    <mergeCell ref="F8:F9"/>
    <mergeCell ref="G8:G9"/>
    <mergeCell ref="H8:H9"/>
    <mergeCell ref="I8:I9"/>
    <mergeCell ref="B30:M30"/>
    <mergeCell ref="B32:K33"/>
    <mergeCell ref="B34:M34"/>
  </mergeCells>
  <pageMargins left="0.39370078740157483" right="0.39370078740157483" top="0.39370078740157483" bottom="0.39370078740157483" header="0.31496062992125984" footer="0.31496062992125984"/>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39997558519241921"/>
  </sheetPr>
  <dimension ref="A1:S53"/>
  <sheetViews>
    <sheetView view="pageBreakPreview" zoomScale="80" zoomScaleNormal="80" zoomScaleSheetLayoutView="80" workbookViewId="0">
      <selection activeCell="B36" sqref="B36:N37"/>
    </sheetView>
  </sheetViews>
  <sheetFormatPr defaultColWidth="20.6640625" defaultRowHeight="13.2" x14ac:dyDescent="0.25"/>
  <cols>
    <col min="1" max="1" width="2.6640625" style="10" customWidth="1"/>
    <col min="2" max="2" width="31.66406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s="70" customFormat="1" ht="15" customHeight="1" x14ac:dyDescent="0.25">
      <c r="A1" s="624"/>
      <c r="B1" s="680" t="s">
        <v>176</v>
      </c>
      <c r="C1" s="680"/>
      <c r="D1" s="680"/>
      <c r="E1" s="680"/>
      <c r="F1" s="680"/>
      <c r="G1" s="680"/>
      <c r="H1" s="680"/>
      <c r="I1" s="680"/>
      <c r="J1" s="680"/>
      <c r="K1" s="680"/>
      <c r="L1" s="680"/>
      <c r="M1" s="680"/>
      <c r="N1" s="165"/>
      <c r="O1" s="165"/>
      <c r="P1" s="165"/>
    </row>
    <row r="2" spans="1:19" s="70" customFormat="1" ht="15" customHeight="1" x14ac:dyDescent="0.25">
      <c r="A2" s="624"/>
      <c r="B2" s="681" t="s">
        <v>177</v>
      </c>
      <c r="C2" s="681"/>
      <c r="D2" s="681"/>
      <c r="E2" s="681"/>
      <c r="F2" s="681"/>
      <c r="G2" s="681"/>
      <c r="H2" s="681"/>
      <c r="I2" s="681"/>
      <c r="J2" s="681"/>
      <c r="K2" s="681"/>
      <c r="L2" s="681"/>
      <c r="M2" s="681"/>
      <c r="N2" s="165"/>
      <c r="O2" s="165"/>
      <c r="P2" s="165"/>
    </row>
    <row r="3" spans="1:19" s="70" customFormat="1" ht="12" customHeight="1" thickBot="1" x14ac:dyDescent="0.3">
      <c r="A3" s="624"/>
      <c r="B3" s="164"/>
      <c r="C3" s="164"/>
      <c r="D3" s="164"/>
      <c r="E3" s="164"/>
      <c r="F3" s="164"/>
      <c r="G3" s="164"/>
      <c r="H3" s="164"/>
      <c r="I3" s="307"/>
      <c r="J3" s="307"/>
      <c r="K3" s="307"/>
      <c r="L3" s="307"/>
      <c r="M3" s="307"/>
      <c r="N3" s="164"/>
      <c r="O3" s="164"/>
      <c r="P3" s="164"/>
    </row>
    <row r="4" spans="1:19" s="70" customFormat="1" ht="15" customHeight="1" x14ac:dyDescent="0.25">
      <c r="A4" s="624"/>
      <c r="B4" s="682" t="s">
        <v>36</v>
      </c>
      <c r="C4" s="685">
        <v>2022</v>
      </c>
      <c r="D4" s="685"/>
      <c r="E4" s="685"/>
      <c r="F4" s="685"/>
      <c r="G4" s="685"/>
      <c r="H4" s="308"/>
      <c r="I4" s="687">
        <v>2023</v>
      </c>
      <c r="J4" s="687"/>
      <c r="K4" s="687"/>
      <c r="L4" s="687"/>
      <c r="M4" s="687"/>
      <c r="N4" s="309"/>
      <c r="O4" s="309"/>
      <c r="P4" s="164"/>
      <c r="Q4" s="231"/>
      <c r="R4" s="232"/>
      <c r="S4" s="232"/>
    </row>
    <row r="5" spans="1:19" s="70" customFormat="1" ht="15" customHeight="1" x14ac:dyDescent="0.25">
      <c r="A5" s="624"/>
      <c r="B5" s="683"/>
      <c r="C5" s="686"/>
      <c r="D5" s="686"/>
      <c r="E5" s="686"/>
      <c r="F5" s="686"/>
      <c r="G5" s="686"/>
      <c r="H5" s="170"/>
      <c r="I5" s="688"/>
      <c r="J5" s="688"/>
      <c r="K5" s="688"/>
      <c r="L5" s="688"/>
      <c r="M5" s="688"/>
      <c r="N5" s="309"/>
      <c r="O5" s="309"/>
      <c r="P5" s="164"/>
      <c r="Q5" s="231"/>
      <c r="R5" s="232"/>
      <c r="S5" s="232"/>
    </row>
    <row r="6" spans="1:19" s="232" customFormat="1" ht="19.95" customHeight="1" x14ac:dyDescent="0.25">
      <c r="A6" s="624"/>
      <c r="B6" s="683"/>
      <c r="C6" s="525" t="s">
        <v>17</v>
      </c>
      <c r="D6" s="282" t="s">
        <v>19</v>
      </c>
      <c r="E6" s="282" t="s">
        <v>20</v>
      </c>
      <c r="F6" s="282" t="s">
        <v>22</v>
      </c>
      <c r="G6" s="356" t="s">
        <v>60</v>
      </c>
      <c r="H6" s="356"/>
      <c r="I6" s="525" t="s">
        <v>17</v>
      </c>
      <c r="J6" s="282" t="s">
        <v>19</v>
      </c>
      <c r="K6" s="282" t="s">
        <v>20</v>
      </c>
      <c r="L6" s="282" t="s">
        <v>22</v>
      </c>
      <c r="M6" s="356" t="s">
        <v>60</v>
      </c>
      <c r="N6" s="309"/>
      <c r="O6" s="309"/>
      <c r="P6" s="550"/>
    </row>
    <row r="7" spans="1:19" s="552" customFormat="1" ht="19.95" customHeight="1" thickBot="1" x14ac:dyDescent="0.3">
      <c r="A7" s="624"/>
      <c r="B7" s="684"/>
      <c r="C7" s="544" t="s">
        <v>18</v>
      </c>
      <c r="D7" s="545"/>
      <c r="E7" s="546" t="s">
        <v>21</v>
      </c>
      <c r="F7" s="546" t="s">
        <v>23</v>
      </c>
      <c r="G7" s="547" t="s">
        <v>61</v>
      </c>
      <c r="H7" s="547"/>
      <c r="I7" s="544" t="s">
        <v>18</v>
      </c>
      <c r="J7" s="548"/>
      <c r="K7" s="546" t="s">
        <v>21</v>
      </c>
      <c r="L7" s="546" t="s">
        <v>23</v>
      </c>
      <c r="M7" s="547" t="s">
        <v>61</v>
      </c>
      <c r="N7" s="178"/>
      <c r="O7" s="164"/>
      <c r="P7" s="173"/>
    </row>
    <row r="8" spans="1:19" s="70" customFormat="1" ht="10.199999999999999" customHeight="1" x14ac:dyDescent="0.25">
      <c r="A8" s="624"/>
      <c r="B8" s="197"/>
      <c r="C8" s="213"/>
      <c r="D8" s="213"/>
      <c r="E8" s="213"/>
      <c r="F8" s="213"/>
      <c r="G8" s="213"/>
      <c r="H8" s="213"/>
      <c r="I8" s="172"/>
      <c r="J8" s="172"/>
      <c r="K8" s="172"/>
      <c r="L8" s="172"/>
      <c r="M8" s="172"/>
      <c r="N8" s="213"/>
      <c r="O8" s="213"/>
      <c r="P8" s="213"/>
    </row>
    <row r="9" spans="1:19" s="66" customFormat="1" ht="20.100000000000001" customHeight="1" x14ac:dyDescent="0.25">
      <c r="A9" s="624"/>
      <c r="B9" s="197" t="s">
        <v>73</v>
      </c>
      <c r="C9" s="234">
        <f>SUM(C12+C29)</f>
        <v>101</v>
      </c>
      <c r="D9" s="234">
        <f>SUM(D12+D29)</f>
        <v>0</v>
      </c>
      <c r="E9" s="234">
        <f>SUM(E12+E29)</f>
        <v>0</v>
      </c>
      <c r="F9" s="234">
        <f>SUM(F12+F29)</f>
        <v>1</v>
      </c>
      <c r="G9" s="234">
        <f>SUM(G12+G29)</f>
        <v>100</v>
      </c>
      <c r="H9" s="234"/>
      <c r="I9" s="234">
        <f>SUM(I12+I29)</f>
        <v>105</v>
      </c>
      <c r="J9" s="234">
        <f>SUM(J12+J29)</f>
        <v>0</v>
      </c>
      <c r="K9" s="234">
        <f>SUM(K12+K29)</f>
        <v>0</v>
      </c>
      <c r="L9" s="234">
        <f>SUM(L12+L29)</f>
        <v>1</v>
      </c>
      <c r="M9" s="234">
        <f>SUM(M12+M29)</f>
        <v>104</v>
      </c>
      <c r="N9" s="315"/>
      <c r="O9" s="315"/>
      <c r="P9" s="315"/>
    </row>
    <row r="10" spans="1:19" s="66" customFormat="1" ht="10.199999999999999" customHeight="1" x14ac:dyDescent="0.25">
      <c r="A10" s="624"/>
      <c r="B10" s="316"/>
      <c r="C10" s="317"/>
      <c r="D10" s="317"/>
      <c r="E10" s="317"/>
      <c r="F10" s="317"/>
      <c r="G10" s="317"/>
      <c r="H10" s="318"/>
      <c r="I10" s="317"/>
      <c r="J10" s="317"/>
      <c r="K10" s="317"/>
      <c r="L10" s="317"/>
      <c r="M10" s="317"/>
      <c r="N10" s="315"/>
      <c r="O10" s="315"/>
      <c r="P10" s="315"/>
    </row>
    <row r="11" spans="1:19" s="66" customFormat="1" ht="10.199999999999999" customHeight="1" x14ac:dyDescent="0.25">
      <c r="A11" s="624"/>
      <c r="B11" s="197"/>
      <c r="C11" s="234"/>
      <c r="D11" s="234"/>
      <c r="E11" s="234"/>
      <c r="F11" s="234"/>
      <c r="G11" s="234"/>
      <c r="H11" s="288"/>
      <c r="I11" s="314"/>
      <c r="J11" s="314"/>
      <c r="K11" s="314"/>
      <c r="L11" s="314"/>
      <c r="M11" s="314"/>
      <c r="N11" s="315"/>
      <c r="O11" s="315"/>
      <c r="P11" s="315"/>
    </row>
    <row r="12" spans="1:19" s="66" customFormat="1" ht="19.95" customHeight="1" x14ac:dyDescent="0.25">
      <c r="A12" s="624"/>
      <c r="B12" s="197" t="s">
        <v>0</v>
      </c>
      <c r="C12" s="234">
        <f>SUM(C13:C28)</f>
        <v>98</v>
      </c>
      <c r="D12" s="234">
        <f t="shared" ref="D12:M12" si="0">SUM(D13:D28)</f>
        <v>0</v>
      </c>
      <c r="E12" s="234">
        <f t="shared" si="0"/>
        <v>0</v>
      </c>
      <c r="F12" s="234">
        <f t="shared" si="0"/>
        <v>1</v>
      </c>
      <c r="G12" s="234">
        <f t="shared" si="0"/>
        <v>97</v>
      </c>
      <c r="H12" s="234"/>
      <c r="I12" s="234">
        <f t="shared" si="0"/>
        <v>97</v>
      </c>
      <c r="J12" s="234">
        <f t="shared" si="0"/>
        <v>0</v>
      </c>
      <c r="K12" s="234">
        <f t="shared" si="0"/>
        <v>0</v>
      </c>
      <c r="L12" s="234">
        <f t="shared" si="0"/>
        <v>1</v>
      </c>
      <c r="M12" s="234">
        <f t="shared" si="0"/>
        <v>96</v>
      </c>
      <c r="N12" s="315"/>
      <c r="O12" s="315"/>
      <c r="P12" s="315"/>
    </row>
    <row r="13" spans="1:19" s="66" customFormat="1" ht="20.100000000000001" customHeight="1" x14ac:dyDescent="0.25">
      <c r="A13" s="624"/>
      <c r="B13" s="319" t="s">
        <v>1</v>
      </c>
      <c r="C13" s="320">
        <v>0</v>
      </c>
      <c r="D13" s="320">
        <v>0</v>
      </c>
      <c r="E13" s="320">
        <v>0</v>
      </c>
      <c r="F13" s="320">
        <v>0</v>
      </c>
      <c r="G13" s="320">
        <v>0</v>
      </c>
      <c r="H13" s="287"/>
      <c r="I13" s="321">
        <v>0</v>
      </c>
      <c r="J13" s="321">
        <v>0</v>
      </c>
      <c r="K13" s="321">
        <v>0</v>
      </c>
      <c r="L13" s="321">
        <v>0</v>
      </c>
      <c r="M13" s="321">
        <v>0</v>
      </c>
      <c r="N13" s="315"/>
      <c r="O13" s="315"/>
      <c r="P13" s="315"/>
    </row>
    <row r="14" spans="1:19" s="66" customFormat="1" ht="20.100000000000001" customHeight="1" x14ac:dyDescent="0.25">
      <c r="A14" s="624"/>
      <c r="B14" s="319" t="s">
        <v>2</v>
      </c>
      <c r="C14" s="320">
        <v>0</v>
      </c>
      <c r="D14" s="320">
        <v>0</v>
      </c>
      <c r="E14" s="320">
        <v>0</v>
      </c>
      <c r="F14" s="320">
        <v>0</v>
      </c>
      <c r="G14" s="320">
        <v>0</v>
      </c>
      <c r="H14" s="287"/>
      <c r="I14" s="321">
        <v>0</v>
      </c>
      <c r="J14" s="321">
        <v>0</v>
      </c>
      <c r="K14" s="321">
        <v>0</v>
      </c>
      <c r="L14" s="321">
        <v>0</v>
      </c>
      <c r="M14" s="321">
        <v>0</v>
      </c>
    </row>
    <row r="15" spans="1:19" s="66" customFormat="1" ht="20.100000000000001" customHeight="1" x14ac:dyDescent="0.25">
      <c r="A15" s="624"/>
      <c r="B15" s="319" t="s">
        <v>3</v>
      </c>
      <c r="C15" s="320">
        <v>0</v>
      </c>
      <c r="D15" s="320">
        <v>0</v>
      </c>
      <c r="E15" s="320">
        <v>0</v>
      </c>
      <c r="F15" s="320">
        <v>0</v>
      </c>
      <c r="G15" s="320">
        <v>0</v>
      </c>
      <c r="H15" s="172"/>
      <c r="I15" s="321">
        <v>0</v>
      </c>
      <c r="J15" s="321">
        <v>0</v>
      </c>
      <c r="K15" s="321">
        <v>0</v>
      </c>
      <c r="L15" s="321">
        <v>0</v>
      </c>
      <c r="M15" s="321">
        <v>0</v>
      </c>
      <c r="N15" s="322"/>
      <c r="O15" s="322"/>
      <c r="P15" s="322"/>
    </row>
    <row r="16" spans="1:19" s="66" customFormat="1" ht="20.100000000000001" customHeight="1" x14ac:dyDescent="0.25">
      <c r="A16" s="624"/>
      <c r="B16" s="319" t="s">
        <v>4</v>
      </c>
      <c r="C16" s="320">
        <v>0</v>
      </c>
      <c r="D16" s="320">
        <v>0</v>
      </c>
      <c r="E16" s="320">
        <v>0</v>
      </c>
      <c r="F16" s="320">
        <v>0</v>
      </c>
      <c r="G16" s="320">
        <v>0</v>
      </c>
      <c r="H16" s="287"/>
      <c r="I16" s="321">
        <v>0</v>
      </c>
      <c r="J16" s="321">
        <v>0</v>
      </c>
      <c r="K16" s="321">
        <v>0</v>
      </c>
      <c r="L16" s="321">
        <v>0</v>
      </c>
      <c r="M16" s="321">
        <v>0</v>
      </c>
      <c r="N16" s="322"/>
      <c r="O16" s="322"/>
      <c r="P16" s="322"/>
    </row>
    <row r="17" spans="1:16" s="66" customFormat="1" ht="20.100000000000001" customHeight="1" x14ac:dyDescent="0.25">
      <c r="A17" s="624"/>
      <c r="B17" s="319" t="s">
        <v>5</v>
      </c>
      <c r="C17" s="320">
        <v>0</v>
      </c>
      <c r="D17" s="320">
        <v>0</v>
      </c>
      <c r="E17" s="320">
        <v>0</v>
      </c>
      <c r="F17" s="320">
        <v>0</v>
      </c>
      <c r="G17" s="320">
        <v>0</v>
      </c>
      <c r="H17" s="287"/>
      <c r="I17" s="321">
        <v>0</v>
      </c>
      <c r="J17" s="321">
        <v>0</v>
      </c>
      <c r="K17" s="321">
        <v>0</v>
      </c>
      <c r="L17" s="321">
        <v>0</v>
      </c>
      <c r="M17" s="321">
        <v>0</v>
      </c>
      <c r="N17" s="322"/>
      <c r="O17" s="322"/>
      <c r="P17" s="322"/>
    </row>
    <row r="18" spans="1:16" s="66" customFormat="1" ht="20.100000000000001" customHeight="1" x14ac:dyDescent="0.25">
      <c r="A18" s="624"/>
      <c r="B18" s="319" t="s">
        <v>6</v>
      </c>
      <c r="C18" s="320">
        <v>0</v>
      </c>
      <c r="D18" s="320">
        <v>0</v>
      </c>
      <c r="E18" s="320">
        <v>0</v>
      </c>
      <c r="F18" s="320">
        <v>0</v>
      </c>
      <c r="G18" s="320">
        <v>0</v>
      </c>
      <c r="H18" s="287"/>
      <c r="I18" s="321">
        <v>0</v>
      </c>
      <c r="J18" s="321">
        <v>0</v>
      </c>
      <c r="K18" s="321">
        <v>0</v>
      </c>
      <c r="L18" s="321">
        <v>0</v>
      </c>
      <c r="M18" s="321">
        <v>0</v>
      </c>
      <c r="N18" s="322"/>
      <c r="O18" s="322"/>
      <c r="P18" s="322"/>
    </row>
    <row r="19" spans="1:16" s="66" customFormat="1" ht="20.100000000000001" customHeight="1" x14ac:dyDescent="0.25">
      <c r="A19" s="624"/>
      <c r="B19" s="319" t="s">
        <v>7</v>
      </c>
      <c r="C19" s="320">
        <v>0</v>
      </c>
      <c r="D19" s="320">
        <v>0</v>
      </c>
      <c r="E19" s="320">
        <v>0</v>
      </c>
      <c r="F19" s="320">
        <v>0</v>
      </c>
      <c r="G19" s="320">
        <v>0</v>
      </c>
      <c r="H19" s="287"/>
      <c r="I19" s="321">
        <v>0</v>
      </c>
      <c r="J19" s="321">
        <v>0</v>
      </c>
      <c r="K19" s="321">
        <v>0</v>
      </c>
      <c r="L19" s="321">
        <v>0</v>
      </c>
      <c r="M19" s="321">
        <v>0</v>
      </c>
      <c r="N19" s="322"/>
      <c r="O19" s="322"/>
      <c r="P19" s="322"/>
    </row>
    <row r="20" spans="1:16" s="66" customFormat="1" ht="20.100000000000001" customHeight="1" x14ac:dyDescent="0.25">
      <c r="A20" s="624"/>
      <c r="B20" s="319" t="s">
        <v>8</v>
      </c>
      <c r="C20" s="320">
        <v>4</v>
      </c>
      <c r="D20" s="320">
        <v>0</v>
      </c>
      <c r="E20" s="320">
        <v>0</v>
      </c>
      <c r="F20" s="320">
        <v>0</v>
      </c>
      <c r="G20" s="320">
        <v>4</v>
      </c>
      <c r="H20" s="287"/>
      <c r="I20" s="321">
        <v>3</v>
      </c>
      <c r="J20" s="321">
        <v>0</v>
      </c>
      <c r="K20" s="321">
        <v>0</v>
      </c>
      <c r="L20" s="321">
        <v>0</v>
      </c>
      <c r="M20" s="321">
        <v>3</v>
      </c>
    </row>
    <row r="21" spans="1:16" s="66" customFormat="1" ht="20.100000000000001" customHeight="1" x14ac:dyDescent="0.25">
      <c r="A21" s="624"/>
      <c r="B21" s="319" t="s">
        <v>9</v>
      </c>
      <c r="C21" s="320">
        <v>0</v>
      </c>
      <c r="D21" s="320">
        <v>0</v>
      </c>
      <c r="E21" s="320">
        <v>0</v>
      </c>
      <c r="F21" s="320">
        <v>0</v>
      </c>
      <c r="G21" s="320">
        <v>0</v>
      </c>
      <c r="H21" s="287"/>
      <c r="I21" s="321">
        <v>0</v>
      </c>
      <c r="J21" s="321">
        <v>0</v>
      </c>
      <c r="K21" s="321">
        <v>0</v>
      </c>
      <c r="L21" s="321">
        <v>0</v>
      </c>
      <c r="M21" s="321">
        <v>0</v>
      </c>
      <c r="N21" s="322"/>
      <c r="O21" s="322"/>
      <c r="P21" s="322"/>
    </row>
    <row r="22" spans="1:16" s="66" customFormat="1" ht="20.100000000000001" customHeight="1" x14ac:dyDescent="0.25">
      <c r="A22" s="624"/>
      <c r="B22" s="319" t="s">
        <v>10</v>
      </c>
      <c r="C22" s="320">
        <v>4</v>
      </c>
      <c r="D22" s="320">
        <v>0</v>
      </c>
      <c r="E22" s="320">
        <v>0</v>
      </c>
      <c r="F22" s="320">
        <v>0</v>
      </c>
      <c r="G22" s="320">
        <v>4</v>
      </c>
      <c r="H22" s="287"/>
      <c r="I22" s="321">
        <v>4</v>
      </c>
      <c r="J22" s="321">
        <v>0</v>
      </c>
      <c r="K22" s="321">
        <v>0</v>
      </c>
      <c r="L22" s="321">
        <v>0</v>
      </c>
      <c r="M22" s="321">
        <v>4</v>
      </c>
      <c r="N22" s="322"/>
      <c r="O22" s="322"/>
      <c r="P22" s="322"/>
    </row>
    <row r="23" spans="1:16" s="66" customFormat="1" ht="20.100000000000001" customHeight="1" x14ac:dyDescent="0.25">
      <c r="A23" s="624"/>
      <c r="B23" s="319" t="s">
        <v>11</v>
      </c>
      <c r="C23" s="320">
        <v>0</v>
      </c>
      <c r="D23" s="320">
        <v>0</v>
      </c>
      <c r="E23" s="320">
        <v>0</v>
      </c>
      <c r="F23" s="320">
        <v>0</v>
      </c>
      <c r="G23" s="320">
        <v>0</v>
      </c>
      <c r="H23" s="287"/>
      <c r="I23" s="321">
        <v>0</v>
      </c>
      <c r="J23" s="321">
        <v>0</v>
      </c>
      <c r="K23" s="321">
        <v>0</v>
      </c>
      <c r="L23" s="321">
        <v>0</v>
      </c>
      <c r="M23" s="321">
        <v>0</v>
      </c>
      <c r="N23" s="322"/>
      <c r="O23" s="322"/>
      <c r="P23" s="322"/>
    </row>
    <row r="24" spans="1:16" s="66" customFormat="1" ht="20.100000000000001" customHeight="1" x14ac:dyDescent="0.25">
      <c r="A24" s="624"/>
      <c r="B24" s="319" t="s">
        <v>12</v>
      </c>
      <c r="C24" s="320">
        <v>0</v>
      </c>
      <c r="D24" s="320">
        <v>0</v>
      </c>
      <c r="E24" s="320">
        <v>0</v>
      </c>
      <c r="F24" s="320">
        <v>0</v>
      </c>
      <c r="G24" s="320">
        <v>0</v>
      </c>
      <c r="H24" s="287"/>
      <c r="I24" s="321">
        <v>0</v>
      </c>
      <c r="J24" s="321">
        <v>0</v>
      </c>
      <c r="K24" s="321">
        <v>0</v>
      </c>
      <c r="L24" s="321">
        <v>0</v>
      </c>
      <c r="M24" s="321">
        <v>0</v>
      </c>
    </row>
    <row r="25" spans="1:16" s="70" customFormat="1" ht="20.100000000000001" customHeight="1" x14ac:dyDescent="0.25">
      <c r="A25" s="624"/>
      <c r="B25" s="319" t="s">
        <v>13</v>
      </c>
      <c r="C25" s="320">
        <v>11</v>
      </c>
      <c r="D25" s="320">
        <v>0</v>
      </c>
      <c r="E25" s="320">
        <v>0</v>
      </c>
      <c r="F25" s="320">
        <v>0</v>
      </c>
      <c r="G25" s="320">
        <v>11</v>
      </c>
      <c r="H25" s="287"/>
      <c r="I25" s="321">
        <v>12</v>
      </c>
      <c r="J25" s="321">
        <v>0</v>
      </c>
      <c r="K25" s="321">
        <v>0</v>
      </c>
      <c r="L25" s="321">
        <v>0</v>
      </c>
      <c r="M25" s="321">
        <v>12</v>
      </c>
      <c r="N25" s="323"/>
      <c r="O25" s="323"/>
      <c r="P25" s="323"/>
    </row>
    <row r="26" spans="1:16" s="70" customFormat="1" ht="20.100000000000001" customHeight="1" x14ac:dyDescent="0.25">
      <c r="A26" s="624"/>
      <c r="B26" s="319" t="s">
        <v>14</v>
      </c>
      <c r="C26" s="320">
        <v>79</v>
      </c>
      <c r="D26" s="320">
        <v>0</v>
      </c>
      <c r="E26" s="320">
        <v>0</v>
      </c>
      <c r="F26" s="320">
        <v>1</v>
      </c>
      <c r="G26" s="320">
        <v>78</v>
      </c>
      <c r="H26" s="287"/>
      <c r="I26" s="321">
        <v>77</v>
      </c>
      <c r="J26" s="321">
        <v>0</v>
      </c>
      <c r="K26" s="321">
        <v>0</v>
      </c>
      <c r="L26" s="321">
        <v>1</v>
      </c>
      <c r="M26" s="321">
        <v>76</v>
      </c>
      <c r="N26" s="323"/>
      <c r="O26" s="323"/>
      <c r="P26" s="323"/>
    </row>
    <row r="27" spans="1:16" s="70" customFormat="1" ht="20.100000000000001" customHeight="1" x14ac:dyDescent="0.25">
      <c r="A27" s="624"/>
      <c r="B27" s="319" t="s">
        <v>15</v>
      </c>
      <c r="C27" s="320">
        <v>0</v>
      </c>
      <c r="D27" s="320">
        <v>0</v>
      </c>
      <c r="E27" s="320">
        <v>0</v>
      </c>
      <c r="F27" s="320">
        <v>0</v>
      </c>
      <c r="G27" s="320">
        <v>0</v>
      </c>
      <c r="H27" s="287"/>
      <c r="I27" s="321">
        <v>0</v>
      </c>
      <c r="J27" s="321">
        <v>0</v>
      </c>
      <c r="K27" s="321">
        <v>0</v>
      </c>
      <c r="L27" s="321">
        <v>0</v>
      </c>
      <c r="M27" s="321">
        <v>0</v>
      </c>
      <c r="N27" s="323"/>
      <c r="O27" s="323"/>
      <c r="P27" s="323"/>
    </row>
    <row r="28" spans="1:16" s="70" customFormat="1" ht="20.100000000000001" customHeight="1" x14ac:dyDescent="0.25">
      <c r="A28" s="624"/>
      <c r="B28" s="319" t="s">
        <v>16</v>
      </c>
      <c r="C28" s="320">
        <v>0</v>
      </c>
      <c r="D28" s="320">
        <v>0</v>
      </c>
      <c r="E28" s="320">
        <v>0</v>
      </c>
      <c r="F28" s="320">
        <v>0</v>
      </c>
      <c r="G28" s="320">
        <v>0</v>
      </c>
      <c r="H28" s="287"/>
      <c r="I28" s="321">
        <v>1</v>
      </c>
      <c r="J28" s="321">
        <v>0</v>
      </c>
      <c r="K28" s="321">
        <v>0</v>
      </c>
      <c r="L28" s="321">
        <v>0</v>
      </c>
      <c r="M28" s="321">
        <v>1</v>
      </c>
      <c r="N28" s="323"/>
      <c r="O28" s="323"/>
      <c r="P28" s="323"/>
    </row>
    <row r="29" spans="1:16" s="70" customFormat="1" ht="20.100000000000001" customHeight="1" x14ac:dyDescent="0.25">
      <c r="A29" s="624"/>
      <c r="B29" s="198" t="s">
        <v>47</v>
      </c>
      <c r="C29" s="171">
        <v>3</v>
      </c>
      <c r="D29" s="171">
        <v>0</v>
      </c>
      <c r="E29" s="171">
        <v>0</v>
      </c>
      <c r="F29" s="171">
        <v>0</v>
      </c>
      <c r="G29" s="171">
        <v>3</v>
      </c>
      <c r="H29" s="171"/>
      <c r="I29" s="171">
        <v>8</v>
      </c>
      <c r="J29" s="171">
        <v>0</v>
      </c>
      <c r="K29" s="171">
        <v>0</v>
      </c>
      <c r="L29" s="171">
        <v>0</v>
      </c>
      <c r="M29" s="171">
        <v>8</v>
      </c>
      <c r="N29" s="323"/>
      <c r="O29" s="323"/>
      <c r="P29" s="323"/>
    </row>
    <row r="30" spans="1:16" s="70" customFormat="1" ht="20.100000000000001" customHeight="1" x14ac:dyDescent="0.25">
      <c r="A30" s="624"/>
      <c r="B30" s="196" t="s">
        <v>48</v>
      </c>
      <c r="N30" s="323"/>
      <c r="O30" s="323"/>
      <c r="P30" s="323"/>
    </row>
    <row r="31" spans="1:16" s="70" customFormat="1" ht="10.199999999999999" customHeight="1" thickBot="1" x14ac:dyDescent="0.3">
      <c r="A31" s="624"/>
      <c r="B31" s="326"/>
      <c r="C31" s="327"/>
      <c r="D31" s="327"/>
      <c r="E31" s="327"/>
      <c r="F31" s="327"/>
      <c r="G31" s="327"/>
      <c r="H31" s="327"/>
      <c r="I31" s="328"/>
      <c r="J31" s="328"/>
      <c r="K31" s="328"/>
      <c r="L31" s="328"/>
      <c r="M31" s="328"/>
      <c r="N31" s="323"/>
      <c r="O31" s="323"/>
      <c r="P31" s="323"/>
    </row>
    <row r="32" spans="1:16" s="70" customFormat="1" ht="10.199999999999999" customHeight="1" x14ac:dyDescent="0.25">
      <c r="A32" s="624"/>
      <c r="B32" s="109"/>
      <c r="C32" s="109"/>
      <c r="D32" s="109"/>
      <c r="E32" s="109"/>
      <c r="F32" s="109"/>
      <c r="G32" s="109"/>
      <c r="H32" s="109"/>
      <c r="I32" s="173"/>
      <c r="J32" s="173"/>
      <c r="K32" s="173"/>
      <c r="L32" s="173"/>
      <c r="M32" s="173"/>
      <c r="N32" s="109"/>
      <c r="O32" s="109"/>
      <c r="P32" s="109"/>
    </row>
    <row r="33" spans="1:16" s="70" customFormat="1" ht="24.9" customHeight="1" x14ac:dyDescent="0.25">
      <c r="A33" s="624"/>
      <c r="B33" s="627" t="s">
        <v>62</v>
      </c>
      <c r="C33" s="627"/>
      <c r="D33" s="627"/>
      <c r="E33" s="627"/>
      <c r="F33" s="627"/>
      <c r="G33" s="627"/>
      <c r="H33" s="627"/>
      <c r="I33" s="627"/>
      <c r="J33" s="627"/>
      <c r="K33" s="627"/>
      <c r="L33" s="627"/>
      <c r="M33" s="627"/>
      <c r="N33" s="627"/>
      <c r="O33" s="627"/>
      <c r="P33" s="627"/>
    </row>
    <row r="34" spans="1:16" s="70" customFormat="1" ht="43.5" customHeight="1" x14ac:dyDescent="0.25">
      <c r="A34" s="624"/>
      <c r="B34" s="627"/>
      <c r="C34" s="627"/>
      <c r="D34" s="627"/>
      <c r="E34" s="627"/>
      <c r="F34" s="627"/>
      <c r="G34" s="627"/>
      <c r="H34" s="627"/>
      <c r="I34" s="627"/>
      <c r="J34" s="627"/>
      <c r="K34" s="627"/>
      <c r="L34" s="627"/>
      <c r="M34" s="627"/>
      <c r="N34" s="627"/>
      <c r="O34" s="627"/>
      <c r="P34" s="627"/>
    </row>
    <row r="35" spans="1:16" s="70" customFormat="1" ht="10.5" customHeight="1" x14ac:dyDescent="0.25">
      <c r="A35" s="624"/>
      <c r="B35" s="216"/>
      <c r="C35" s="216"/>
      <c r="D35" s="216"/>
      <c r="E35" s="216"/>
      <c r="F35" s="216"/>
      <c r="G35" s="216"/>
      <c r="H35" s="216"/>
      <c r="I35" s="216"/>
      <c r="J35" s="216"/>
      <c r="K35" s="216"/>
      <c r="L35" s="216"/>
      <c r="M35" s="216"/>
      <c r="N35" s="216"/>
      <c r="O35" s="216"/>
      <c r="P35" s="216"/>
    </row>
    <row r="36" spans="1:16" s="70" customFormat="1" ht="24.9" customHeight="1" x14ac:dyDescent="0.25">
      <c r="A36" s="624"/>
      <c r="B36" s="627" t="s">
        <v>63</v>
      </c>
      <c r="C36" s="630"/>
      <c r="D36" s="630"/>
      <c r="E36" s="630"/>
      <c r="F36" s="630"/>
      <c r="G36" s="630"/>
      <c r="H36" s="630"/>
      <c r="I36" s="630"/>
      <c r="J36" s="630"/>
      <c r="K36" s="630"/>
      <c r="L36" s="630"/>
      <c r="M36" s="630"/>
      <c r="N36" s="630"/>
      <c r="O36" s="71"/>
      <c r="P36" s="71"/>
    </row>
    <row r="37" spans="1:16" s="70" customFormat="1" ht="24.9" customHeight="1" x14ac:dyDescent="0.25">
      <c r="A37" s="624"/>
      <c r="B37" s="630"/>
      <c r="C37" s="630"/>
      <c r="D37" s="630"/>
      <c r="E37" s="630"/>
      <c r="F37" s="630"/>
      <c r="G37" s="630"/>
      <c r="H37" s="630"/>
      <c r="I37" s="630"/>
      <c r="J37" s="630"/>
      <c r="K37" s="630"/>
      <c r="L37" s="630"/>
      <c r="M37" s="630"/>
      <c r="N37" s="630"/>
      <c r="O37" s="329"/>
      <c r="P37" s="329"/>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65"/>
      <c r="C40" s="65"/>
      <c r="D40" s="65"/>
      <c r="E40" s="65"/>
      <c r="F40" s="65"/>
      <c r="G40" s="65"/>
      <c r="H40" s="65"/>
      <c r="I40" s="80"/>
      <c r="J40" s="80"/>
      <c r="K40" s="80"/>
      <c r="L40" s="80"/>
      <c r="M40" s="64"/>
      <c r="N40" s="330"/>
      <c r="O40" s="330"/>
      <c r="P40" s="330"/>
    </row>
    <row r="41" spans="1:16" ht="20.100000000000001" customHeight="1" x14ac:dyDescent="0.25">
      <c r="A41" s="114"/>
      <c r="B41" s="81"/>
      <c r="C41" s="82"/>
      <c r="D41" s="82"/>
      <c r="E41" s="82"/>
      <c r="F41" s="82"/>
      <c r="G41" s="82"/>
      <c r="H41" s="82"/>
      <c r="I41" s="83"/>
      <c r="J41" s="83"/>
      <c r="K41" s="83"/>
      <c r="L41" s="83"/>
      <c r="M41" s="64"/>
      <c r="N41" s="331"/>
      <c r="O41" s="84"/>
      <c r="P41" s="84"/>
    </row>
    <row r="42" spans="1:16" s="4" customFormat="1" ht="12" customHeight="1" x14ac:dyDescent="0.3">
      <c r="A42" s="114"/>
      <c r="B42" s="157"/>
      <c r="C42" s="86"/>
      <c r="D42" s="86"/>
      <c r="E42" s="86"/>
      <c r="F42" s="86"/>
      <c r="G42" s="86"/>
      <c r="H42" s="86"/>
      <c r="I42" s="87"/>
      <c r="J42" s="87"/>
      <c r="K42" s="87"/>
      <c r="L42" s="87"/>
      <c r="M42" s="87"/>
      <c r="N42" s="88"/>
      <c r="O42" s="86"/>
      <c r="P42" s="86"/>
    </row>
    <row r="43" spans="1:16" ht="3.75" customHeight="1" x14ac:dyDescent="0.25">
      <c r="A43" s="114"/>
      <c r="B43" s="72"/>
      <c r="C43" s="72"/>
      <c r="D43" s="72"/>
      <c r="E43" s="72"/>
      <c r="F43" s="72"/>
      <c r="G43" s="72"/>
      <c r="H43" s="72"/>
      <c r="I43" s="73"/>
      <c r="J43" s="73"/>
      <c r="K43" s="73"/>
      <c r="L43" s="73"/>
      <c r="M43" s="73"/>
      <c r="N43" s="74"/>
      <c r="O43" s="73"/>
      <c r="P43" s="73"/>
    </row>
    <row r="44" spans="1:16" ht="15" customHeight="1" x14ac:dyDescent="0.25">
      <c r="A44" s="114"/>
      <c r="B44" s="89"/>
      <c r="C44" s="90"/>
      <c r="D44" s="90"/>
      <c r="E44" s="90"/>
      <c r="F44" s="90"/>
      <c r="G44" s="90"/>
      <c r="H44" s="90"/>
      <c r="I44" s="91"/>
      <c r="J44" s="91"/>
      <c r="K44" s="91"/>
      <c r="L44" s="91"/>
      <c r="M44" s="92"/>
      <c r="N44" s="93"/>
      <c r="O44" s="73"/>
      <c r="P44" s="73"/>
    </row>
    <row r="45" spans="1:16" ht="10.5" customHeight="1" x14ac:dyDescent="0.25">
      <c r="A45" s="114"/>
      <c r="B45" s="94"/>
      <c r="C45" s="90"/>
      <c r="D45" s="90"/>
      <c r="E45" s="90"/>
      <c r="F45" s="90"/>
      <c r="G45" s="90"/>
      <c r="H45" s="90"/>
      <c r="I45" s="91"/>
      <c r="J45" s="91"/>
      <c r="K45" s="91"/>
      <c r="L45" s="91"/>
      <c r="M45" s="92"/>
      <c r="N45" s="93"/>
      <c r="O45" s="73"/>
      <c r="P45" s="73"/>
    </row>
    <row r="46" spans="1:16" ht="12" customHeight="1" x14ac:dyDescent="0.25">
      <c r="A46" s="114"/>
      <c r="B46" s="95"/>
      <c r="C46" s="96"/>
      <c r="D46" s="96"/>
      <c r="E46" s="96"/>
      <c r="F46" s="96"/>
      <c r="G46" s="96"/>
      <c r="H46" s="96"/>
      <c r="I46" s="97"/>
      <c r="J46" s="97"/>
      <c r="K46" s="97"/>
      <c r="L46" s="97"/>
      <c r="M46" s="98"/>
      <c r="N46" s="99"/>
      <c r="O46" s="75"/>
      <c r="P46" s="75"/>
    </row>
    <row r="47" spans="1:16" ht="12" customHeight="1" x14ac:dyDescent="0.3">
      <c r="A47" s="114"/>
      <c r="B47" s="100"/>
      <c r="C47" s="101"/>
      <c r="D47" s="101"/>
      <c r="E47" s="101"/>
      <c r="F47" s="101"/>
      <c r="G47" s="101"/>
      <c r="H47" s="101"/>
      <c r="I47" s="102"/>
      <c r="J47" s="102"/>
      <c r="K47" s="102"/>
      <c r="L47" s="102"/>
      <c r="M47" s="103"/>
      <c r="N47" s="104"/>
      <c r="O47" s="75"/>
      <c r="P47" s="75"/>
    </row>
    <row r="48" spans="1:16" ht="11.25" customHeight="1" x14ac:dyDescent="0.25">
      <c r="A48" s="114"/>
      <c r="B48" s="100"/>
      <c r="C48" s="105"/>
      <c r="D48" s="105"/>
      <c r="E48" s="105"/>
      <c r="F48" s="105"/>
      <c r="G48" s="105"/>
      <c r="H48" s="105"/>
      <c r="I48" s="91"/>
      <c r="J48" s="91"/>
      <c r="K48" s="91"/>
      <c r="L48" s="91"/>
      <c r="M48" s="91"/>
      <c r="N48" s="106"/>
      <c r="O48" s="107"/>
      <c r="P48" s="107"/>
    </row>
    <row r="49" spans="1:16" ht="11.25" customHeight="1" x14ac:dyDescent="0.3">
      <c r="A49" s="52"/>
      <c r="B49" s="19"/>
      <c r="C49" s="9"/>
      <c r="D49" s="9"/>
      <c r="E49" s="9"/>
      <c r="F49" s="9"/>
      <c r="G49" s="9"/>
      <c r="H49" s="9"/>
      <c r="I49" s="50"/>
      <c r="J49" s="50"/>
      <c r="K49" s="50"/>
      <c r="L49" s="50"/>
      <c r="M49" s="51"/>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4.4" x14ac:dyDescent="0.3">
      <c r="B53" s="1"/>
      <c r="C53" s="9"/>
      <c r="D53" s="9"/>
      <c r="E53" s="9"/>
      <c r="F53" s="9"/>
      <c r="G53" s="9"/>
      <c r="H53" s="9"/>
      <c r="I53" s="50"/>
      <c r="J53" s="50"/>
      <c r="K53" s="50"/>
      <c r="L53" s="50"/>
      <c r="M53" s="51"/>
      <c r="N53" s="14"/>
      <c r="O53" s="2"/>
      <c r="P53" s="2"/>
    </row>
  </sheetData>
  <mergeCells count="10">
    <mergeCell ref="B38:P38"/>
    <mergeCell ref="B39:P39"/>
    <mergeCell ref="A1:A37"/>
    <mergeCell ref="B1:M1"/>
    <mergeCell ref="B2:M2"/>
    <mergeCell ref="B4:B7"/>
    <mergeCell ref="C4:G5"/>
    <mergeCell ref="I4:M5"/>
    <mergeCell ref="B33:P34"/>
    <mergeCell ref="B36:N37"/>
  </mergeCells>
  <pageMargins left="0.39370078740157483" right="0.39370078740157483" top="0.39370078740157483" bottom="0.39370078740157483" header="0.31496062992125984" footer="0.31496062992125984"/>
  <pageSetup paperSize="9" scale="8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39997558519241921"/>
  </sheetPr>
  <dimension ref="A1:S53"/>
  <sheetViews>
    <sheetView view="pageBreakPreview" zoomScale="80" zoomScaleNormal="70" zoomScaleSheetLayoutView="80" workbookViewId="0">
      <selection activeCell="C29" sqref="C29"/>
    </sheetView>
  </sheetViews>
  <sheetFormatPr defaultColWidth="20.6640625" defaultRowHeight="13.2" x14ac:dyDescent="0.25"/>
  <cols>
    <col min="1" max="1" width="2.6640625" style="10" customWidth="1"/>
    <col min="2" max="2" width="35.6640625" style="7" customWidth="1"/>
    <col min="3" max="7" width="12.6640625" style="7" customWidth="1"/>
    <col min="8" max="8" width="8.6640625" style="7" customWidth="1"/>
    <col min="9" max="12" width="12.6640625" style="8" customWidth="1"/>
    <col min="13" max="13" width="13.8867187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A1" s="614"/>
      <c r="B1" s="680" t="s">
        <v>178</v>
      </c>
      <c r="C1" s="680"/>
      <c r="D1" s="680"/>
      <c r="E1" s="680"/>
      <c r="F1" s="680"/>
      <c r="G1" s="680"/>
      <c r="H1" s="680"/>
      <c r="I1" s="680"/>
      <c r="J1" s="680"/>
      <c r="K1" s="680"/>
      <c r="L1" s="680"/>
      <c r="M1" s="680"/>
      <c r="N1" s="165"/>
      <c r="O1" s="165"/>
      <c r="P1" s="165"/>
    </row>
    <row r="2" spans="1:19" ht="15" customHeight="1" x14ac:dyDescent="0.25">
      <c r="A2" s="614"/>
      <c r="B2" s="689" t="s">
        <v>179</v>
      </c>
      <c r="C2" s="689"/>
      <c r="D2" s="689"/>
      <c r="E2" s="689"/>
      <c r="F2" s="689"/>
      <c r="G2" s="689"/>
      <c r="H2" s="689"/>
      <c r="I2" s="689"/>
      <c r="J2" s="689"/>
      <c r="K2" s="689"/>
      <c r="L2" s="689"/>
      <c r="M2" s="689"/>
      <c r="N2" s="165"/>
      <c r="O2" s="165"/>
      <c r="P2" s="165"/>
    </row>
    <row r="3" spans="1:19" ht="12" customHeight="1" thickBot="1" x14ac:dyDescent="0.3">
      <c r="A3" s="614"/>
      <c r="B3" s="164"/>
      <c r="C3" s="164"/>
      <c r="D3" s="164"/>
      <c r="E3" s="164"/>
      <c r="F3" s="164"/>
      <c r="G3" s="164"/>
      <c r="H3" s="164"/>
      <c r="I3" s="307"/>
      <c r="J3" s="307"/>
      <c r="K3" s="307"/>
      <c r="L3" s="307"/>
      <c r="M3" s="307"/>
      <c r="N3" s="164"/>
      <c r="O3" s="164"/>
      <c r="P3" s="164"/>
    </row>
    <row r="4" spans="1:19" ht="12" customHeight="1" x14ac:dyDescent="0.25">
      <c r="A4" s="614"/>
      <c r="B4" s="682" t="s">
        <v>36</v>
      </c>
      <c r="C4" s="685">
        <v>2024</v>
      </c>
      <c r="D4" s="685"/>
      <c r="E4" s="685"/>
      <c r="F4" s="685"/>
      <c r="G4" s="685"/>
      <c r="H4" s="685"/>
      <c r="I4" s="685"/>
      <c r="J4" s="685"/>
      <c r="K4" s="685"/>
      <c r="L4" s="685"/>
      <c r="M4" s="685"/>
      <c r="N4" s="309"/>
      <c r="O4" s="309"/>
      <c r="P4" s="164"/>
      <c r="Q4" s="169"/>
      <c r="R4" s="10"/>
      <c r="S4" s="10"/>
    </row>
    <row r="5" spans="1:19" ht="12" customHeight="1" x14ac:dyDescent="0.25">
      <c r="A5" s="614"/>
      <c r="B5" s="683"/>
      <c r="C5" s="686"/>
      <c r="D5" s="686"/>
      <c r="E5" s="686"/>
      <c r="F5" s="686"/>
      <c r="G5" s="686"/>
      <c r="H5" s="686"/>
      <c r="I5" s="686"/>
      <c r="J5" s="686"/>
      <c r="K5" s="686"/>
      <c r="L5" s="686"/>
      <c r="M5" s="686"/>
      <c r="N5" s="309"/>
      <c r="O5" s="309"/>
      <c r="P5" s="164"/>
      <c r="Q5" s="169"/>
      <c r="R5" s="10"/>
      <c r="S5" s="10"/>
    </row>
    <row r="6" spans="1:19" s="10" customFormat="1" ht="19.95" customHeight="1" x14ac:dyDescent="0.25">
      <c r="A6" s="614"/>
      <c r="B6" s="683"/>
      <c r="C6" s="525" t="s">
        <v>17</v>
      </c>
      <c r="D6" s="282"/>
      <c r="E6" s="282"/>
      <c r="F6" s="282" t="s">
        <v>19</v>
      </c>
      <c r="G6" s="356"/>
      <c r="H6" s="356"/>
      <c r="I6" s="525" t="s">
        <v>20</v>
      </c>
      <c r="J6" s="282"/>
      <c r="K6" s="282" t="s">
        <v>22</v>
      </c>
      <c r="L6" s="282"/>
      <c r="M6" s="356" t="s">
        <v>60</v>
      </c>
      <c r="N6" s="309"/>
      <c r="O6" s="309"/>
      <c r="P6" s="550"/>
    </row>
    <row r="7" spans="1:19" s="551" customFormat="1" ht="19.95" customHeight="1" thickBot="1" x14ac:dyDescent="0.3">
      <c r="A7" s="614"/>
      <c r="B7" s="684"/>
      <c r="C7" s="544" t="s">
        <v>18</v>
      </c>
      <c r="D7" s="545"/>
      <c r="E7" s="546"/>
      <c r="F7" s="546"/>
      <c r="G7" s="547"/>
      <c r="H7" s="547"/>
      <c r="I7" s="544" t="s">
        <v>21</v>
      </c>
      <c r="J7" s="548"/>
      <c r="K7" s="546" t="s">
        <v>23</v>
      </c>
      <c r="L7" s="546"/>
      <c r="M7" s="547" t="s">
        <v>61</v>
      </c>
      <c r="N7" s="178"/>
      <c r="O7" s="164"/>
      <c r="P7" s="173"/>
    </row>
    <row r="8" spans="1:19" ht="10.199999999999999" customHeight="1" x14ac:dyDescent="0.25">
      <c r="A8" s="614"/>
      <c r="B8" s="197"/>
      <c r="C8" s="213"/>
      <c r="D8" s="213"/>
      <c r="E8" s="213"/>
      <c r="F8" s="213"/>
      <c r="G8" s="213"/>
      <c r="H8" s="213"/>
      <c r="I8" s="172"/>
      <c r="J8" s="172"/>
      <c r="K8" s="172"/>
      <c r="L8" s="172"/>
      <c r="M8" s="172"/>
      <c r="N8" s="213"/>
      <c r="O8" s="213"/>
      <c r="P8" s="213"/>
    </row>
    <row r="9" spans="1:19" s="33" customFormat="1" ht="20.100000000000001" customHeight="1" x14ac:dyDescent="0.25">
      <c r="A9" s="614"/>
      <c r="B9" s="197" t="s">
        <v>73</v>
      </c>
      <c r="C9" s="314">
        <f>SUM(C12+C29)</f>
        <v>85</v>
      </c>
      <c r="D9" s="314"/>
      <c r="E9" s="314"/>
      <c r="F9" s="314">
        <f t="shared" ref="F9:K9" si="0">SUM(F12+F28)</f>
        <v>0</v>
      </c>
      <c r="G9" s="314"/>
      <c r="H9" s="314"/>
      <c r="I9" s="314">
        <f t="shared" si="0"/>
        <v>0</v>
      </c>
      <c r="J9" s="314"/>
      <c r="K9" s="314">
        <f t="shared" si="0"/>
        <v>1</v>
      </c>
      <c r="L9" s="314"/>
      <c r="M9" s="314">
        <f>SUM(M12+M29)</f>
        <v>84</v>
      </c>
      <c r="N9" s="315"/>
      <c r="O9" s="315"/>
      <c r="P9" s="315"/>
    </row>
    <row r="10" spans="1:19" s="33" customFormat="1" ht="10.199999999999999" customHeight="1" x14ac:dyDescent="0.25">
      <c r="A10" s="614"/>
      <c r="B10" s="316"/>
      <c r="C10" s="317"/>
      <c r="D10" s="317"/>
      <c r="E10" s="317"/>
      <c r="F10" s="317"/>
      <c r="G10" s="317"/>
      <c r="H10" s="317"/>
      <c r="I10" s="317"/>
      <c r="J10" s="317"/>
      <c r="K10" s="317"/>
      <c r="L10" s="317"/>
      <c r="M10" s="317"/>
      <c r="N10" s="315"/>
      <c r="O10" s="315"/>
      <c r="P10" s="315"/>
    </row>
    <row r="11" spans="1:19" s="33" customFormat="1" ht="10.199999999999999" customHeight="1" x14ac:dyDescent="0.25">
      <c r="A11" s="614"/>
      <c r="B11" s="332"/>
      <c r="C11" s="314"/>
      <c r="D11" s="314"/>
      <c r="E11" s="314"/>
      <c r="F11" s="314"/>
      <c r="G11" s="314"/>
      <c r="H11" s="314"/>
      <c r="I11" s="314"/>
      <c r="J11" s="314"/>
      <c r="K11" s="314"/>
      <c r="L11" s="314"/>
      <c r="M11" s="314"/>
      <c r="N11" s="315"/>
      <c r="O11" s="315"/>
      <c r="P11" s="315"/>
    </row>
    <row r="12" spans="1:19" s="33" customFormat="1" ht="19.95" customHeight="1" x14ac:dyDescent="0.25">
      <c r="A12" s="614"/>
      <c r="B12" s="332" t="s">
        <v>0</v>
      </c>
      <c r="C12" s="314">
        <f>SUM(C13:C28)</f>
        <v>82</v>
      </c>
      <c r="D12" s="314"/>
      <c r="E12" s="314"/>
      <c r="F12" s="314">
        <f t="shared" ref="F12:M12" si="1">SUM(F13:F28)</f>
        <v>0</v>
      </c>
      <c r="G12" s="314"/>
      <c r="H12" s="314"/>
      <c r="I12" s="314">
        <f t="shared" si="1"/>
        <v>0</v>
      </c>
      <c r="J12" s="314"/>
      <c r="K12" s="314">
        <f t="shared" si="1"/>
        <v>1</v>
      </c>
      <c r="L12" s="314"/>
      <c r="M12" s="314">
        <f t="shared" si="1"/>
        <v>81</v>
      </c>
      <c r="N12" s="315"/>
      <c r="O12" s="315"/>
      <c r="P12" s="315"/>
    </row>
    <row r="13" spans="1:19" s="33" customFormat="1" ht="20.100000000000001" customHeight="1" x14ac:dyDescent="0.25">
      <c r="A13" s="614"/>
      <c r="B13" s="333" t="s">
        <v>1</v>
      </c>
      <c r="C13" s="321">
        <v>0</v>
      </c>
      <c r="D13" s="321"/>
      <c r="E13" s="321"/>
      <c r="F13" s="321">
        <v>0</v>
      </c>
      <c r="G13" s="321"/>
      <c r="H13" s="288"/>
      <c r="I13" s="321">
        <v>0</v>
      </c>
      <c r="J13" s="321"/>
      <c r="K13" s="321">
        <v>0</v>
      </c>
      <c r="L13" s="321"/>
      <c r="M13" s="321">
        <v>0</v>
      </c>
      <c r="N13" s="315"/>
      <c r="O13" s="315"/>
      <c r="P13" s="315"/>
    </row>
    <row r="14" spans="1:19" s="33" customFormat="1" ht="20.100000000000001" customHeight="1" x14ac:dyDescent="0.25">
      <c r="A14" s="614"/>
      <c r="B14" s="333" t="s">
        <v>2</v>
      </c>
      <c r="C14" s="321">
        <v>0</v>
      </c>
      <c r="D14" s="321"/>
      <c r="E14" s="321"/>
      <c r="F14" s="321">
        <v>0</v>
      </c>
      <c r="G14" s="321"/>
      <c r="H14" s="288"/>
      <c r="I14" s="321">
        <v>0</v>
      </c>
      <c r="J14" s="321"/>
      <c r="K14" s="321">
        <v>0</v>
      </c>
      <c r="L14" s="321"/>
      <c r="M14" s="321">
        <v>0</v>
      </c>
      <c r="N14" s="66"/>
      <c r="O14" s="66"/>
      <c r="P14" s="66"/>
    </row>
    <row r="15" spans="1:19" s="33" customFormat="1" ht="20.100000000000001" customHeight="1" x14ac:dyDescent="0.25">
      <c r="A15" s="614"/>
      <c r="B15" s="333" t="s">
        <v>3</v>
      </c>
      <c r="C15" s="321">
        <v>0</v>
      </c>
      <c r="D15" s="321"/>
      <c r="E15" s="321"/>
      <c r="F15" s="321">
        <v>0</v>
      </c>
      <c r="G15" s="321"/>
      <c r="H15" s="214"/>
      <c r="I15" s="321">
        <v>0</v>
      </c>
      <c r="J15" s="321"/>
      <c r="K15" s="321">
        <v>0</v>
      </c>
      <c r="L15" s="321"/>
      <c r="M15" s="321">
        <v>0</v>
      </c>
      <c r="N15" s="322"/>
      <c r="O15" s="322"/>
      <c r="P15" s="322"/>
    </row>
    <row r="16" spans="1:19" s="33" customFormat="1" ht="20.100000000000001" customHeight="1" x14ac:dyDescent="0.25">
      <c r="A16" s="614"/>
      <c r="B16" s="333" t="s">
        <v>4</v>
      </c>
      <c r="C16" s="321">
        <v>0</v>
      </c>
      <c r="D16" s="321"/>
      <c r="E16" s="321"/>
      <c r="F16" s="321">
        <v>0</v>
      </c>
      <c r="G16" s="321"/>
      <c r="H16" s="288"/>
      <c r="I16" s="321">
        <v>0</v>
      </c>
      <c r="J16" s="321"/>
      <c r="K16" s="321">
        <v>0</v>
      </c>
      <c r="L16" s="321"/>
      <c r="M16" s="321">
        <v>0</v>
      </c>
      <c r="N16" s="322"/>
      <c r="O16" s="322"/>
      <c r="P16" s="322"/>
    </row>
    <row r="17" spans="1:16" s="33" customFormat="1" ht="20.100000000000001" customHeight="1" x14ac:dyDescent="0.25">
      <c r="A17" s="614"/>
      <c r="B17" s="333" t="s">
        <v>5</v>
      </c>
      <c r="C17" s="321">
        <v>0</v>
      </c>
      <c r="D17" s="321"/>
      <c r="E17" s="321"/>
      <c r="F17" s="321">
        <v>0</v>
      </c>
      <c r="G17" s="321"/>
      <c r="H17" s="288"/>
      <c r="I17" s="321">
        <v>0</v>
      </c>
      <c r="J17" s="321"/>
      <c r="K17" s="321">
        <v>0</v>
      </c>
      <c r="L17" s="321"/>
      <c r="M17" s="321">
        <v>0</v>
      </c>
      <c r="N17" s="322"/>
      <c r="O17" s="322"/>
      <c r="P17" s="322"/>
    </row>
    <row r="18" spans="1:16" s="33" customFormat="1" ht="20.100000000000001" customHeight="1" x14ac:dyDescent="0.25">
      <c r="A18" s="614"/>
      <c r="B18" s="333" t="s">
        <v>6</v>
      </c>
      <c r="C18" s="321">
        <v>0</v>
      </c>
      <c r="D18" s="321"/>
      <c r="E18" s="321"/>
      <c r="F18" s="321">
        <v>0</v>
      </c>
      <c r="G18" s="321"/>
      <c r="H18" s="288"/>
      <c r="I18" s="321">
        <v>0</v>
      </c>
      <c r="J18" s="321"/>
      <c r="K18" s="321">
        <v>0</v>
      </c>
      <c r="L18" s="321"/>
      <c r="M18" s="321">
        <v>0</v>
      </c>
      <c r="N18" s="322"/>
      <c r="O18" s="322"/>
      <c r="P18" s="322"/>
    </row>
    <row r="19" spans="1:16" s="33" customFormat="1" ht="20.100000000000001" customHeight="1" x14ac:dyDescent="0.25">
      <c r="A19" s="614"/>
      <c r="B19" s="333" t="s">
        <v>7</v>
      </c>
      <c r="C19" s="321">
        <v>0</v>
      </c>
      <c r="D19" s="321"/>
      <c r="E19" s="321"/>
      <c r="F19" s="321">
        <v>0</v>
      </c>
      <c r="G19" s="321"/>
      <c r="H19" s="288"/>
      <c r="I19" s="321">
        <v>0</v>
      </c>
      <c r="J19" s="321"/>
      <c r="K19" s="321">
        <v>0</v>
      </c>
      <c r="L19" s="321"/>
      <c r="M19" s="321">
        <v>0</v>
      </c>
      <c r="N19" s="322"/>
      <c r="O19" s="322"/>
      <c r="P19" s="322"/>
    </row>
    <row r="20" spans="1:16" s="33" customFormat="1" ht="20.100000000000001" customHeight="1" x14ac:dyDescent="0.25">
      <c r="A20" s="614"/>
      <c r="B20" s="333" t="s">
        <v>8</v>
      </c>
      <c r="C20" s="321">
        <v>5</v>
      </c>
      <c r="D20" s="321"/>
      <c r="E20" s="321"/>
      <c r="F20" s="321">
        <v>0</v>
      </c>
      <c r="G20" s="321"/>
      <c r="H20" s="288"/>
      <c r="I20" s="321">
        <v>0</v>
      </c>
      <c r="J20" s="321"/>
      <c r="K20" s="321">
        <v>0</v>
      </c>
      <c r="L20" s="321"/>
      <c r="M20" s="321">
        <v>5</v>
      </c>
      <c r="N20" s="66"/>
      <c r="O20" s="66"/>
      <c r="P20" s="66"/>
    </row>
    <row r="21" spans="1:16" s="33" customFormat="1" ht="20.100000000000001" customHeight="1" x14ac:dyDescent="0.25">
      <c r="A21" s="614"/>
      <c r="B21" s="333" t="s">
        <v>9</v>
      </c>
      <c r="C21" s="321">
        <v>0</v>
      </c>
      <c r="D21" s="321"/>
      <c r="E21" s="321"/>
      <c r="F21" s="321">
        <v>0</v>
      </c>
      <c r="G21" s="321"/>
      <c r="H21" s="288"/>
      <c r="I21" s="321">
        <v>0</v>
      </c>
      <c r="J21" s="321"/>
      <c r="K21" s="321">
        <v>0</v>
      </c>
      <c r="L21" s="321"/>
      <c r="M21" s="321">
        <v>0</v>
      </c>
      <c r="N21" s="322"/>
      <c r="O21" s="322"/>
      <c r="P21" s="322"/>
    </row>
    <row r="22" spans="1:16" s="33" customFormat="1" ht="20.100000000000001" customHeight="1" x14ac:dyDescent="0.25">
      <c r="A22" s="614"/>
      <c r="B22" s="333" t="s">
        <v>10</v>
      </c>
      <c r="C22" s="321">
        <v>1</v>
      </c>
      <c r="D22" s="321"/>
      <c r="E22" s="321"/>
      <c r="F22" s="321">
        <v>0</v>
      </c>
      <c r="G22" s="321"/>
      <c r="H22" s="288"/>
      <c r="I22" s="321">
        <v>0</v>
      </c>
      <c r="J22" s="321"/>
      <c r="K22" s="321">
        <v>0</v>
      </c>
      <c r="L22" s="321"/>
      <c r="M22" s="321">
        <v>1</v>
      </c>
      <c r="N22" s="322"/>
      <c r="O22" s="322"/>
      <c r="P22" s="322"/>
    </row>
    <row r="23" spans="1:16" s="33" customFormat="1" ht="20.100000000000001" customHeight="1" x14ac:dyDescent="0.25">
      <c r="A23" s="614"/>
      <c r="B23" s="333" t="s">
        <v>11</v>
      </c>
      <c r="C23" s="321">
        <v>0</v>
      </c>
      <c r="D23" s="321"/>
      <c r="E23" s="321"/>
      <c r="F23" s="321">
        <v>0</v>
      </c>
      <c r="G23" s="321"/>
      <c r="H23" s="288"/>
      <c r="I23" s="321">
        <v>0</v>
      </c>
      <c r="J23" s="321"/>
      <c r="K23" s="321">
        <v>0</v>
      </c>
      <c r="L23" s="321"/>
      <c r="M23" s="321">
        <v>0</v>
      </c>
      <c r="N23" s="322"/>
      <c r="O23" s="322"/>
      <c r="P23" s="322"/>
    </row>
    <row r="24" spans="1:16" s="33" customFormat="1" ht="20.100000000000001" customHeight="1" x14ac:dyDescent="0.25">
      <c r="A24" s="614"/>
      <c r="B24" s="333" t="s">
        <v>12</v>
      </c>
      <c r="C24" s="321">
        <v>0</v>
      </c>
      <c r="D24" s="321"/>
      <c r="E24" s="321"/>
      <c r="F24" s="321">
        <v>0</v>
      </c>
      <c r="G24" s="321"/>
      <c r="H24" s="288"/>
      <c r="I24" s="321">
        <v>0</v>
      </c>
      <c r="J24" s="321"/>
      <c r="K24" s="321">
        <v>0</v>
      </c>
      <c r="L24" s="321"/>
      <c r="M24" s="321">
        <v>0</v>
      </c>
      <c r="N24" s="66"/>
      <c r="O24" s="66"/>
      <c r="P24" s="66"/>
    </row>
    <row r="25" spans="1:16" ht="20.100000000000001" customHeight="1" x14ac:dyDescent="0.25">
      <c r="A25" s="614"/>
      <c r="B25" s="333" t="s">
        <v>13</v>
      </c>
      <c r="C25" s="321">
        <v>11</v>
      </c>
      <c r="D25" s="321"/>
      <c r="E25" s="321"/>
      <c r="F25" s="321">
        <v>0</v>
      </c>
      <c r="G25" s="321"/>
      <c r="H25" s="288"/>
      <c r="I25" s="321">
        <v>0</v>
      </c>
      <c r="J25" s="321"/>
      <c r="K25" s="321">
        <v>0</v>
      </c>
      <c r="L25" s="321"/>
      <c r="M25" s="321">
        <v>11</v>
      </c>
      <c r="N25" s="323"/>
      <c r="O25" s="323"/>
      <c r="P25" s="323"/>
    </row>
    <row r="26" spans="1:16" ht="20.100000000000001" customHeight="1" x14ac:dyDescent="0.25">
      <c r="A26" s="614"/>
      <c r="B26" s="333" t="s">
        <v>14</v>
      </c>
      <c r="C26" s="321">
        <v>64</v>
      </c>
      <c r="D26" s="321"/>
      <c r="E26" s="321"/>
      <c r="F26" s="321">
        <v>0</v>
      </c>
      <c r="G26" s="321"/>
      <c r="H26" s="288"/>
      <c r="I26" s="321">
        <v>0</v>
      </c>
      <c r="J26" s="321"/>
      <c r="K26" s="321">
        <v>1</v>
      </c>
      <c r="L26" s="321"/>
      <c r="M26" s="321">
        <v>63</v>
      </c>
      <c r="N26" s="323"/>
      <c r="O26" s="323"/>
      <c r="P26" s="323"/>
    </row>
    <row r="27" spans="1:16" ht="20.100000000000001" customHeight="1" x14ac:dyDescent="0.25">
      <c r="A27" s="614"/>
      <c r="B27" s="333" t="s">
        <v>15</v>
      </c>
      <c r="C27" s="321">
        <v>0</v>
      </c>
      <c r="D27" s="321"/>
      <c r="E27" s="321"/>
      <c r="F27" s="321">
        <v>0</v>
      </c>
      <c r="G27" s="321"/>
      <c r="H27" s="288"/>
      <c r="I27" s="321">
        <v>0</v>
      </c>
      <c r="J27" s="321"/>
      <c r="K27" s="321">
        <v>0</v>
      </c>
      <c r="L27" s="321"/>
      <c r="M27" s="321">
        <v>0</v>
      </c>
      <c r="N27" s="323"/>
      <c r="O27" s="323"/>
      <c r="P27" s="323"/>
    </row>
    <row r="28" spans="1:16" ht="20.100000000000001" customHeight="1" x14ac:dyDescent="0.25">
      <c r="A28" s="614"/>
      <c r="B28" s="333" t="s">
        <v>16</v>
      </c>
      <c r="C28" s="321">
        <v>1</v>
      </c>
      <c r="D28" s="321"/>
      <c r="E28" s="321"/>
      <c r="F28" s="321">
        <v>0</v>
      </c>
      <c r="G28" s="321"/>
      <c r="H28" s="288"/>
      <c r="I28" s="321">
        <v>0</v>
      </c>
      <c r="J28" s="321"/>
      <c r="K28" s="321">
        <v>0</v>
      </c>
      <c r="L28" s="321"/>
      <c r="M28" s="321">
        <v>1</v>
      </c>
      <c r="N28" s="323"/>
      <c r="O28" s="323"/>
      <c r="P28" s="323"/>
    </row>
    <row r="29" spans="1:16" ht="20.100000000000001" customHeight="1" x14ac:dyDescent="0.25">
      <c r="A29" s="614"/>
      <c r="B29" s="198" t="s">
        <v>47</v>
      </c>
      <c r="C29" s="171">
        <v>3</v>
      </c>
      <c r="D29" s="171"/>
      <c r="E29" s="171"/>
      <c r="F29" s="171">
        <v>0</v>
      </c>
      <c r="G29" s="171"/>
      <c r="H29" s="171"/>
      <c r="I29" s="171">
        <v>0</v>
      </c>
      <c r="J29" s="171"/>
      <c r="K29" s="171">
        <v>0</v>
      </c>
      <c r="L29" s="171"/>
      <c r="M29" s="171">
        <v>3</v>
      </c>
      <c r="N29" s="323"/>
      <c r="O29" s="323"/>
      <c r="P29" s="323"/>
    </row>
    <row r="30" spans="1:16" ht="20.100000000000001" customHeight="1" x14ac:dyDescent="0.25">
      <c r="A30" s="614"/>
      <c r="B30" s="196" t="s">
        <v>48</v>
      </c>
      <c r="N30" s="323"/>
      <c r="O30" s="323"/>
      <c r="P30" s="323"/>
    </row>
    <row r="31" spans="1:16" ht="10.199999999999999" customHeight="1" thickBot="1" x14ac:dyDescent="0.3">
      <c r="A31" s="614"/>
      <c r="B31" s="326"/>
      <c r="C31" s="327"/>
      <c r="D31" s="327"/>
      <c r="E31" s="327"/>
      <c r="F31" s="327"/>
      <c r="G31" s="327"/>
      <c r="H31" s="327"/>
      <c r="I31" s="328"/>
      <c r="J31" s="328"/>
      <c r="K31" s="328"/>
      <c r="L31" s="328"/>
      <c r="M31" s="328"/>
      <c r="N31" s="323"/>
      <c r="O31" s="323"/>
      <c r="P31" s="323"/>
    </row>
    <row r="32" spans="1:16" ht="10.199999999999999" customHeight="1" x14ac:dyDescent="0.25">
      <c r="A32" s="614"/>
      <c r="B32" s="109"/>
      <c r="C32" s="109"/>
      <c r="D32" s="109"/>
      <c r="E32" s="109"/>
      <c r="F32" s="109"/>
      <c r="G32" s="109"/>
      <c r="H32" s="109"/>
      <c r="I32" s="173"/>
      <c r="J32" s="173"/>
      <c r="K32" s="173"/>
      <c r="L32" s="173"/>
      <c r="M32" s="173"/>
      <c r="N32" s="109"/>
      <c r="O32" s="109"/>
      <c r="P32" s="109"/>
    </row>
    <row r="33" spans="1:16" ht="24.9" customHeight="1" x14ac:dyDescent="0.25">
      <c r="A33" s="614"/>
      <c r="B33" s="627" t="s">
        <v>64</v>
      </c>
      <c r="C33" s="627"/>
      <c r="D33" s="627"/>
      <c r="E33" s="627"/>
      <c r="F33" s="627"/>
      <c r="G33" s="627"/>
      <c r="H33" s="627"/>
      <c r="I33" s="627"/>
      <c r="J33" s="627"/>
      <c r="K33" s="627"/>
      <c r="L33" s="627"/>
      <c r="M33" s="627"/>
      <c r="N33" s="627"/>
      <c r="O33" s="627"/>
      <c r="P33" s="627"/>
    </row>
    <row r="34" spans="1:16" ht="43.5" customHeight="1" x14ac:dyDescent="0.25">
      <c r="A34" s="614"/>
      <c r="B34" s="627"/>
      <c r="C34" s="627"/>
      <c r="D34" s="627"/>
      <c r="E34" s="627"/>
      <c r="F34" s="627"/>
      <c r="G34" s="627"/>
      <c r="H34" s="627"/>
      <c r="I34" s="627"/>
      <c r="J34" s="627"/>
      <c r="K34" s="627"/>
      <c r="L34" s="627"/>
      <c r="M34" s="627"/>
      <c r="N34" s="627"/>
      <c r="O34" s="627"/>
      <c r="P34" s="627"/>
    </row>
    <row r="35" spans="1:16" ht="10.5" customHeight="1" x14ac:dyDescent="0.25">
      <c r="A35" s="614"/>
      <c r="B35" s="216"/>
      <c r="C35" s="216"/>
      <c r="D35" s="216"/>
      <c r="E35" s="216"/>
      <c r="F35" s="216"/>
      <c r="G35" s="216"/>
      <c r="H35" s="216"/>
      <c r="I35" s="216"/>
      <c r="J35" s="216"/>
      <c r="K35" s="216"/>
      <c r="L35" s="216"/>
      <c r="M35" s="216"/>
      <c r="N35" s="216"/>
      <c r="O35" s="216"/>
      <c r="P35" s="216"/>
    </row>
    <row r="36" spans="1:16" ht="24.9" customHeight="1" x14ac:dyDescent="0.25">
      <c r="A36" s="614"/>
      <c r="B36" s="630" t="s">
        <v>65</v>
      </c>
      <c r="C36" s="630"/>
      <c r="D36" s="630"/>
      <c r="E36" s="630"/>
      <c r="F36" s="630"/>
      <c r="G36" s="630"/>
      <c r="H36" s="630"/>
      <c r="I36" s="630"/>
      <c r="J36" s="630"/>
      <c r="K36" s="630"/>
      <c r="L36" s="630"/>
      <c r="M36" s="630"/>
      <c r="N36" s="630"/>
      <c r="O36" s="71"/>
      <c r="P36" s="71"/>
    </row>
    <row r="37" spans="1:16" ht="24.9" customHeight="1" x14ac:dyDescent="0.25">
      <c r="A37" s="614"/>
      <c r="B37" s="630"/>
      <c r="C37" s="630"/>
      <c r="D37" s="630"/>
      <c r="E37" s="630"/>
      <c r="F37" s="630"/>
      <c r="G37" s="630"/>
      <c r="H37" s="630"/>
      <c r="I37" s="630"/>
      <c r="J37" s="630"/>
      <c r="K37" s="630"/>
      <c r="L37" s="630"/>
      <c r="M37" s="630"/>
      <c r="N37" s="630"/>
      <c r="O37" s="323"/>
      <c r="P37" s="323"/>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65"/>
      <c r="C40" s="65"/>
      <c r="D40" s="65"/>
      <c r="E40" s="65"/>
      <c r="F40" s="65"/>
      <c r="G40" s="65"/>
      <c r="H40" s="65"/>
      <c r="I40" s="80"/>
      <c r="J40" s="80"/>
      <c r="K40" s="80"/>
      <c r="L40" s="80"/>
      <c r="M40" s="64"/>
      <c r="N40" s="330"/>
      <c r="O40" s="330"/>
      <c r="P40" s="330"/>
    </row>
    <row r="41" spans="1:16" ht="20.100000000000001" customHeight="1" x14ac:dyDescent="0.25">
      <c r="A41" s="114"/>
      <c r="B41" s="81"/>
      <c r="C41" s="82"/>
      <c r="D41" s="82"/>
      <c r="E41" s="82"/>
      <c r="F41" s="82"/>
      <c r="G41" s="82"/>
      <c r="H41" s="82"/>
      <c r="I41" s="83"/>
      <c r="J41" s="83"/>
      <c r="K41" s="83"/>
      <c r="L41" s="83"/>
      <c r="M41" s="64"/>
      <c r="N41" s="331"/>
      <c r="O41" s="84"/>
      <c r="P41" s="84"/>
    </row>
    <row r="42" spans="1:16" s="4" customFormat="1" ht="12" customHeight="1" x14ac:dyDescent="0.3">
      <c r="A42" s="114"/>
      <c r="B42" s="157"/>
      <c r="C42" s="86"/>
      <c r="D42" s="86"/>
      <c r="E42" s="86"/>
      <c r="F42" s="86"/>
      <c r="G42" s="86"/>
      <c r="H42" s="86"/>
      <c r="I42" s="87"/>
      <c r="J42" s="87"/>
      <c r="K42" s="87"/>
      <c r="L42" s="87"/>
      <c r="M42" s="87"/>
      <c r="N42" s="88"/>
      <c r="O42" s="86"/>
      <c r="P42" s="86"/>
    </row>
    <row r="43" spans="1:16" ht="3.75" customHeight="1" x14ac:dyDescent="0.25">
      <c r="A43" s="114"/>
      <c r="B43" s="72"/>
      <c r="C43" s="72"/>
      <c r="D43" s="72"/>
      <c r="E43" s="72"/>
      <c r="F43" s="72"/>
      <c r="G43" s="72"/>
      <c r="H43" s="72"/>
      <c r="I43" s="73"/>
      <c r="J43" s="73"/>
      <c r="K43" s="73"/>
      <c r="L43" s="73"/>
      <c r="M43" s="73"/>
      <c r="N43" s="74"/>
      <c r="O43" s="73"/>
      <c r="P43" s="73"/>
    </row>
    <row r="44" spans="1:16" ht="15" customHeight="1" x14ac:dyDescent="0.25">
      <c r="A44" s="114"/>
      <c r="B44" s="89"/>
      <c r="C44" s="90"/>
      <c r="D44" s="90"/>
      <c r="E44" s="90"/>
      <c r="F44" s="90"/>
      <c r="G44" s="90"/>
      <c r="H44" s="90"/>
      <c r="I44" s="91"/>
      <c r="J44" s="91"/>
      <c r="K44" s="91"/>
      <c r="L44" s="91"/>
      <c r="M44" s="92"/>
      <c r="N44" s="93"/>
      <c r="O44" s="73"/>
      <c r="P44" s="73"/>
    </row>
    <row r="45" spans="1:16" ht="10.5" customHeight="1" x14ac:dyDescent="0.25">
      <c r="A45" s="114"/>
      <c r="B45" s="94"/>
      <c r="C45" s="90"/>
      <c r="D45" s="90"/>
      <c r="E45" s="90"/>
      <c r="F45" s="90"/>
      <c r="G45" s="90"/>
      <c r="H45" s="90"/>
      <c r="I45" s="91"/>
      <c r="J45" s="91"/>
      <c r="K45" s="91"/>
      <c r="L45" s="91"/>
      <c r="M45" s="92"/>
      <c r="N45" s="93"/>
      <c r="O45" s="73"/>
      <c r="P45" s="73"/>
    </row>
    <row r="46" spans="1:16" ht="12" customHeight="1" x14ac:dyDescent="0.25">
      <c r="A46" s="114"/>
      <c r="B46" s="95"/>
      <c r="C46" s="96"/>
      <c r="D46" s="96"/>
      <c r="E46" s="96"/>
      <c r="F46" s="96"/>
      <c r="G46" s="96"/>
      <c r="H46" s="96"/>
      <c r="I46" s="97"/>
      <c r="J46" s="97"/>
      <c r="K46" s="97"/>
      <c r="L46" s="97"/>
      <c r="M46" s="98"/>
      <c r="N46" s="99"/>
      <c r="O46" s="75"/>
      <c r="P46" s="75"/>
    </row>
    <row r="47" spans="1:16" ht="12" customHeight="1" x14ac:dyDescent="0.3">
      <c r="A47" s="114"/>
      <c r="B47" s="100"/>
      <c r="C47" s="101"/>
      <c r="D47" s="101"/>
      <c r="E47" s="101"/>
      <c r="F47" s="101"/>
      <c r="G47" s="101"/>
      <c r="H47" s="101"/>
      <c r="I47" s="102"/>
      <c r="J47" s="102"/>
      <c r="K47" s="102"/>
      <c r="L47" s="102"/>
      <c r="M47" s="103"/>
      <c r="N47" s="104"/>
      <c r="O47" s="75"/>
      <c r="P47" s="75"/>
    </row>
    <row r="48" spans="1:16" ht="11.25" customHeight="1" x14ac:dyDescent="0.25">
      <c r="A48" s="114"/>
      <c r="B48" s="100"/>
      <c r="C48" s="105"/>
      <c r="D48" s="105"/>
      <c r="E48" s="105"/>
      <c r="F48" s="105"/>
      <c r="G48" s="105"/>
      <c r="H48" s="105"/>
      <c r="I48" s="91"/>
      <c r="J48" s="91"/>
      <c r="K48" s="91"/>
      <c r="L48" s="91"/>
      <c r="M48" s="91"/>
      <c r="N48" s="106"/>
      <c r="O48" s="107"/>
      <c r="P48" s="107"/>
    </row>
    <row r="49" spans="1:16" ht="11.25" customHeight="1" x14ac:dyDescent="0.3">
      <c r="A49" s="52"/>
      <c r="B49" s="19"/>
      <c r="C49" s="9"/>
      <c r="D49" s="9"/>
      <c r="E49" s="9"/>
      <c r="F49" s="9"/>
      <c r="G49" s="9"/>
      <c r="H49" s="9"/>
      <c r="I49" s="50"/>
      <c r="J49" s="50"/>
      <c r="K49" s="50"/>
      <c r="L49" s="50"/>
      <c r="M49" s="51"/>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4.4" x14ac:dyDescent="0.3">
      <c r="B53" s="1"/>
      <c r="C53" s="9"/>
      <c r="D53" s="9"/>
      <c r="E53" s="9"/>
      <c r="F53" s="9"/>
      <c r="G53" s="9"/>
      <c r="H53" s="9"/>
      <c r="I53" s="50"/>
      <c r="J53" s="50"/>
      <c r="K53" s="50"/>
      <c r="L53" s="50"/>
      <c r="M53" s="51"/>
      <c r="N53" s="14"/>
      <c r="O53" s="2"/>
      <c r="P53" s="2"/>
    </row>
  </sheetData>
  <mergeCells count="9">
    <mergeCell ref="B38:P38"/>
    <mergeCell ref="B39:P39"/>
    <mergeCell ref="A1:A37"/>
    <mergeCell ref="B1:M1"/>
    <mergeCell ref="B2:M2"/>
    <mergeCell ref="B4:B7"/>
    <mergeCell ref="C4:M5"/>
    <mergeCell ref="B33:P34"/>
    <mergeCell ref="B36:N37"/>
  </mergeCells>
  <pageMargins left="0.39370078740157483" right="0.39370078740157483" top="0.39370078740157483" bottom="0.39370078740157483" header="0.31496062992125984" footer="0.31496062992125984"/>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5" tint="-0.249977111117893"/>
    <pageSetUpPr fitToPage="1"/>
  </sheetPr>
  <dimension ref="A1:S53"/>
  <sheetViews>
    <sheetView zoomScale="70" zoomScaleNormal="70" zoomScaleSheetLayoutView="80" workbookViewId="0">
      <selection activeCell="C29" sqref="C29:M29"/>
    </sheetView>
  </sheetViews>
  <sheetFormatPr defaultColWidth="20.6640625" defaultRowHeight="13.2" x14ac:dyDescent="0.25"/>
  <cols>
    <col min="1" max="1" width="2.6640625" style="10" customWidth="1"/>
    <col min="2" max="2" width="30.66406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A1" s="629"/>
      <c r="B1" s="690" t="s">
        <v>180</v>
      </c>
      <c r="C1" s="690"/>
      <c r="D1" s="690"/>
      <c r="E1" s="690"/>
      <c r="F1" s="690"/>
      <c r="G1" s="690"/>
      <c r="H1" s="690"/>
      <c r="I1" s="690"/>
      <c r="J1" s="690"/>
      <c r="K1" s="690"/>
      <c r="L1" s="690"/>
      <c r="M1" s="690"/>
      <c r="N1" s="75"/>
      <c r="O1" s="75"/>
      <c r="P1" s="75"/>
    </row>
    <row r="2" spans="1:19" ht="15" customHeight="1" x14ac:dyDescent="0.25">
      <c r="A2" s="629"/>
      <c r="B2" s="691" t="s">
        <v>181</v>
      </c>
      <c r="C2" s="691"/>
      <c r="D2" s="691"/>
      <c r="E2" s="691"/>
      <c r="F2" s="691"/>
      <c r="G2" s="691"/>
      <c r="H2" s="691"/>
      <c r="I2" s="691"/>
      <c r="J2" s="691"/>
      <c r="K2" s="691"/>
      <c r="L2" s="691"/>
      <c r="M2" s="691"/>
      <c r="N2" s="75"/>
      <c r="O2" s="75"/>
      <c r="P2" s="75"/>
    </row>
    <row r="3" spans="1:19" ht="12" customHeight="1" thickBot="1" x14ac:dyDescent="0.3">
      <c r="A3" s="629"/>
      <c r="B3" s="164"/>
      <c r="C3" s="164"/>
      <c r="D3" s="164"/>
      <c r="E3" s="164"/>
      <c r="F3" s="164"/>
      <c r="G3" s="164"/>
      <c r="H3" s="164"/>
      <c r="I3" s="307"/>
      <c r="J3" s="307"/>
      <c r="K3" s="307"/>
      <c r="L3" s="307"/>
      <c r="M3" s="307"/>
      <c r="N3" s="107"/>
      <c r="O3" s="107"/>
      <c r="P3" s="107"/>
    </row>
    <row r="4" spans="1:19" ht="19.95" customHeight="1" x14ac:dyDescent="0.3">
      <c r="A4" s="629"/>
      <c r="B4" s="682" t="s">
        <v>36</v>
      </c>
      <c r="C4" s="685">
        <v>2022</v>
      </c>
      <c r="D4" s="685"/>
      <c r="E4" s="685"/>
      <c r="F4" s="685"/>
      <c r="G4" s="685"/>
      <c r="H4" s="308"/>
      <c r="I4" s="687">
        <v>2023</v>
      </c>
      <c r="J4" s="687"/>
      <c r="K4" s="687"/>
      <c r="L4" s="687"/>
      <c r="M4" s="687"/>
      <c r="N4" s="335"/>
      <c r="O4" s="335"/>
      <c r="P4" s="107"/>
      <c r="Q4" s="38"/>
      <c r="R4" s="37"/>
      <c r="S4" s="37"/>
    </row>
    <row r="5" spans="1:19" ht="19.95" customHeight="1" x14ac:dyDescent="0.3">
      <c r="A5" s="629"/>
      <c r="B5" s="683"/>
      <c r="C5" s="686"/>
      <c r="D5" s="686"/>
      <c r="E5" s="686"/>
      <c r="F5" s="686"/>
      <c r="G5" s="686"/>
      <c r="H5" s="170"/>
      <c r="I5" s="688"/>
      <c r="J5" s="688"/>
      <c r="K5" s="688"/>
      <c r="L5" s="688"/>
      <c r="M5" s="688"/>
      <c r="N5" s="335"/>
      <c r="O5" s="335"/>
      <c r="P5" s="107"/>
      <c r="Q5" s="38"/>
      <c r="R5" s="37"/>
      <c r="S5" s="37"/>
    </row>
    <row r="6" spans="1:19" s="5" customFormat="1" ht="22.2" customHeight="1" x14ac:dyDescent="0.3">
      <c r="A6" s="629"/>
      <c r="B6" s="683"/>
      <c r="C6" s="525" t="s">
        <v>17</v>
      </c>
      <c r="D6" s="282" t="s">
        <v>19</v>
      </c>
      <c r="E6" s="282" t="s">
        <v>20</v>
      </c>
      <c r="F6" s="282" t="s">
        <v>22</v>
      </c>
      <c r="G6" s="356" t="s">
        <v>60</v>
      </c>
      <c r="H6" s="356"/>
      <c r="I6" s="525" t="s">
        <v>17</v>
      </c>
      <c r="J6" s="282" t="s">
        <v>19</v>
      </c>
      <c r="K6" s="282" t="s">
        <v>20</v>
      </c>
      <c r="L6" s="282" t="s">
        <v>22</v>
      </c>
      <c r="M6" s="356" t="s">
        <v>60</v>
      </c>
      <c r="N6" s="335"/>
      <c r="O6" s="335"/>
      <c r="P6" s="268"/>
      <c r="Q6" s="37"/>
      <c r="R6" s="37"/>
      <c r="S6" s="37"/>
    </row>
    <row r="7" spans="1:19" s="549" customFormat="1" ht="22.2" customHeight="1" thickBot="1" x14ac:dyDescent="0.3">
      <c r="A7" s="629"/>
      <c r="B7" s="684"/>
      <c r="C7" s="544" t="s">
        <v>18</v>
      </c>
      <c r="D7" s="545"/>
      <c r="E7" s="546" t="s">
        <v>21</v>
      </c>
      <c r="F7" s="546" t="s">
        <v>23</v>
      </c>
      <c r="G7" s="547" t="s">
        <v>61</v>
      </c>
      <c r="H7" s="547"/>
      <c r="I7" s="544" t="s">
        <v>18</v>
      </c>
      <c r="J7" s="548"/>
      <c r="K7" s="546" t="s">
        <v>21</v>
      </c>
      <c r="L7" s="546" t="s">
        <v>23</v>
      </c>
      <c r="M7" s="547" t="s">
        <v>61</v>
      </c>
      <c r="N7" s="160"/>
      <c r="O7" s="107"/>
      <c r="P7" s="541"/>
    </row>
    <row r="8" spans="1:19" s="5" customFormat="1" ht="10.199999999999999" customHeight="1" x14ac:dyDescent="0.25">
      <c r="A8" s="629"/>
      <c r="B8" s="197"/>
      <c r="C8" s="426"/>
      <c r="D8" s="426"/>
      <c r="E8" s="426"/>
      <c r="F8" s="426"/>
      <c r="G8" s="426"/>
      <c r="H8" s="426"/>
      <c r="I8" s="172"/>
      <c r="J8" s="172"/>
      <c r="K8" s="172"/>
      <c r="L8" s="172"/>
      <c r="M8" s="172"/>
      <c r="N8" s="108"/>
      <c r="O8" s="108"/>
      <c r="P8" s="108"/>
    </row>
    <row r="9" spans="1:19" s="33" customFormat="1" ht="20.100000000000001" customHeight="1" x14ac:dyDescent="0.25">
      <c r="A9" s="629"/>
      <c r="B9" s="197" t="s">
        <v>73</v>
      </c>
      <c r="C9" s="234">
        <f>SUM(C12+C29)</f>
        <v>1615</v>
      </c>
      <c r="D9" s="234">
        <f>SUM(D12+D29)</f>
        <v>1030</v>
      </c>
      <c r="E9" s="234">
        <f>SUM(E12+E29)</f>
        <v>230</v>
      </c>
      <c r="F9" s="234">
        <f>SUM(F12+F29)</f>
        <v>44</v>
      </c>
      <c r="G9" s="234">
        <f>SUM(G12+G29)</f>
        <v>311</v>
      </c>
      <c r="H9" s="234"/>
      <c r="I9" s="234">
        <f>SUM(I12+I29)</f>
        <v>1507</v>
      </c>
      <c r="J9" s="234">
        <f>SUM(J12+J29)</f>
        <v>942</v>
      </c>
      <c r="K9" s="234">
        <f>SUM(K12+K29)</f>
        <v>222</v>
      </c>
      <c r="L9" s="234">
        <f>SUM(L12+L29)</f>
        <v>38</v>
      </c>
      <c r="M9" s="234">
        <f>SUM(M12+M29)</f>
        <v>305</v>
      </c>
      <c r="N9" s="336"/>
      <c r="O9" s="336"/>
      <c r="P9" s="336"/>
    </row>
    <row r="10" spans="1:19" s="33" customFormat="1" ht="10.199999999999999" customHeight="1" x14ac:dyDescent="0.25">
      <c r="A10" s="629"/>
      <c r="B10" s="316"/>
      <c r="C10" s="317"/>
      <c r="D10" s="317"/>
      <c r="E10" s="317"/>
      <c r="F10" s="317"/>
      <c r="G10" s="317"/>
      <c r="H10" s="317"/>
      <c r="I10" s="317"/>
      <c r="J10" s="317"/>
      <c r="K10" s="317"/>
      <c r="L10" s="317"/>
      <c r="M10" s="317"/>
      <c r="N10" s="336"/>
      <c r="O10" s="336"/>
      <c r="P10" s="336"/>
    </row>
    <row r="11" spans="1:19" s="33" customFormat="1" ht="10.199999999999999" customHeight="1" x14ac:dyDescent="0.25">
      <c r="A11" s="629"/>
      <c r="B11" s="332"/>
      <c r="C11" s="314"/>
      <c r="D11" s="314"/>
      <c r="E11" s="314"/>
      <c r="F11" s="314"/>
      <c r="G11" s="314"/>
      <c r="H11" s="314"/>
      <c r="I11" s="314"/>
      <c r="J11" s="314"/>
      <c r="K11" s="314"/>
      <c r="L11" s="314"/>
      <c r="M11" s="314"/>
      <c r="N11" s="336"/>
      <c r="O11" s="336"/>
      <c r="P11" s="336"/>
    </row>
    <row r="12" spans="1:19" s="33" customFormat="1" ht="19.95" customHeight="1" x14ac:dyDescent="0.25">
      <c r="A12" s="629"/>
      <c r="B12" s="197" t="s">
        <v>0</v>
      </c>
      <c r="C12" s="314">
        <f>SUM(C13:C28)</f>
        <v>1609</v>
      </c>
      <c r="D12" s="314">
        <f t="shared" ref="D12:M12" si="0">SUM(D13:D28)</f>
        <v>1030</v>
      </c>
      <c r="E12" s="314">
        <f t="shared" si="0"/>
        <v>230</v>
      </c>
      <c r="F12" s="314">
        <f t="shared" si="0"/>
        <v>44</v>
      </c>
      <c r="G12" s="314">
        <f t="shared" si="0"/>
        <v>305</v>
      </c>
      <c r="H12" s="314"/>
      <c r="I12" s="314">
        <f t="shared" si="0"/>
        <v>1498</v>
      </c>
      <c r="J12" s="314">
        <f t="shared" si="0"/>
        <v>942</v>
      </c>
      <c r="K12" s="314">
        <f t="shared" si="0"/>
        <v>222</v>
      </c>
      <c r="L12" s="314">
        <f t="shared" si="0"/>
        <v>38</v>
      </c>
      <c r="M12" s="314">
        <f t="shared" si="0"/>
        <v>296</v>
      </c>
      <c r="N12" s="336"/>
      <c r="O12" s="336"/>
      <c r="P12" s="336"/>
    </row>
    <row r="13" spans="1:19" s="33" customFormat="1" ht="20.100000000000001" customHeight="1" x14ac:dyDescent="0.25">
      <c r="A13" s="629"/>
      <c r="B13" s="333" t="s">
        <v>1</v>
      </c>
      <c r="C13" s="348">
        <v>36</v>
      </c>
      <c r="D13" s="348">
        <v>30</v>
      </c>
      <c r="E13" s="348">
        <v>6</v>
      </c>
      <c r="F13" s="348">
        <v>0</v>
      </c>
      <c r="G13" s="348">
        <v>0</v>
      </c>
      <c r="H13" s="348"/>
      <c r="I13" s="348">
        <v>34</v>
      </c>
      <c r="J13" s="348">
        <v>27</v>
      </c>
      <c r="K13" s="348">
        <v>7</v>
      </c>
      <c r="L13" s="348">
        <v>0</v>
      </c>
      <c r="M13" s="348">
        <v>0</v>
      </c>
      <c r="N13" s="336"/>
      <c r="O13" s="336"/>
      <c r="P13" s="336"/>
    </row>
    <row r="14" spans="1:19" s="33" customFormat="1" ht="20.100000000000001" customHeight="1" x14ac:dyDescent="0.25">
      <c r="A14" s="629"/>
      <c r="B14" s="333" t="s">
        <v>2</v>
      </c>
      <c r="C14" s="348">
        <v>35</v>
      </c>
      <c r="D14" s="348">
        <v>32</v>
      </c>
      <c r="E14" s="348">
        <v>2</v>
      </c>
      <c r="F14" s="348">
        <v>1</v>
      </c>
      <c r="G14" s="348">
        <v>0</v>
      </c>
      <c r="H14" s="348"/>
      <c r="I14" s="348">
        <v>40</v>
      </c>
      <c r="J14" s="348">
        <v>36</v>
      </c>
      <c r="K14" s="348">
        <v>2</v>
      </c>
      <c r="L14" s="348">
        <v>2</v>
      </c>
      <c r="M14" s="348">
        <v>0</v>
      </c>
      <c r="N14" s="66"/>
      <c r="O14" s="66"/>
      <c r="P14" s="66"/>
    </row>
    <row r="15" spans="1:19" s="33" customFormat="1" ht="20.100000000000001" customHeight="1" x14ac:dyDescent="0.25">
      <c r="A15" s="629"/>
      <c r="B15" s="333" t="s">
        <v>3</v>
      </c>
      <c r="C15" s="348">
        <v>42</v>
      </c>
      <c r="D15" s="348">
        <v>40</v>
      </c>
      <c r="E15" s="348">
        <v>1</v>
      </c>
      <c r="F15" s="348">
        <v>0</v>
      </c>
      <c r="G15" s="348">
        <v>1</v>
      </c>
      <c r="H15" s="348"/>
      <c r="I15" s="348">
        <v>41</v>
      </c>
      <c r="J15" s="348">
        <v>39</v>
      </c>
      <c r="K15" s="348">
        <v>1</v>
      </c>
      <c r="L15" s="348">
        <v>0</v>
      </c>
      <c r="M15" s="348">
        <v>1</v>
      </c>
      <c r="N15" s="337"/>
      <c r="O15" s="337"/>
      <c r="P15" s="337"/>
    </row>
    <row r="16" spans="1:19" s="33" customFormat="1" ht="20.100000000000001" customHeight="1" x14ac:dyDescent="0.25">
      <c r="A16" s="629"/>
      <c r="B16" s="333" t="s">
        <v>4</v>
      </c>
      <c r="C16" s="348">
        <v>9</v>
      </c>
      <c r="D16" s="348">
        <v>5</v>
      </c>
      <c r="E16" s="348">
        <v>4</v>
      </c>
      <c r="F16" s="348">
        <v>0</v>
      </c>
      <c r="G16" s="348">
        <v>0</v>
      </c>
      <c r="H16" s="348"/>
      <c r="I16" s="348">
        <v>10</v>
      </c>
      <c r="J16" s="348">
        <v>7</v>
      </c>
      <c r="K16" s="348">
        <v>3</v>
      </c>
      <c r="L16" s="348">
        <v>0</v>
      </c>
      <c r="M16" s="348">
        <v>0</v>
      </c>
      <c r="N16" s="337"/>
      <c r="O16" s="337"/>
      <c r="P16" s="337"/>
    </row>
    <row r="17" spans="1:16" s="33" customFormat="1" ht="20.100000000000001" customHeight="1" x14ac:dyDescent="0.25">
      <c r="A17" s="629"/>
      <c r="B17" s="333" t="s">
        <v>5</v>
      </c>
      <c r="C17" s="348">
        <v>55</v>
      </c>
      <c r="D17" s="348">
        <v>48</v>
      </c>
      <c r="E17" s="348">
        <v>2</v>
      </c>
      <c r="F17" s="348">
        <v>4</v>
      </c>
      <c r="G17" s="348">
        <v>1</v>
      </c>
      <c r="H17" s="348"/>
      <c r="I17" s="348">
        <v>47</v>
      </c>
      <c r="J17" s="348">
        <v>43</v>
      </c>
      <c r="K17" s="348">
        <v>2</v>
      </c>
      <c r="L17" s="348">
        <v>1</v>
      </c>
      <c r="M17" s="348">
        <v>1</v>
      </c>
      <c r="N17" s="337"/>
      <c r="O17" s="337"/>
      <c r="P17" s="337"/>
    </row>
    <row r="18" spans="1:16" s="33" customFormat="1" ht="20.100000000000001" customHeight="1" x14ac:dyDescent="0.25">
      <c r="A18" s="629"/>
      <c r="B18" s="333" t="s">
        <v>6</v>
      </c>
      <c r="C18" s="348">
        <v>34</v>
      </c>
      <c r="D18" s="348">
        <v>30</v>
      </c>
      <c r="E18" s="348">
        <v>2</v>
      </c>
      <c r="F18" s="348">
        <v>1</v>
      </c>
      <c r="G18" s="348">
        <v>1</v>
      </c>
      <c r="H18" s="348"/>
      <c r="I18" s="348">
        <v>35</v>
      </c>
      <c r="J18" s="348">
        <v>31</v>
      </c>
      <c r="K18" s="348">
        <v>2</v>
      </c>
      <c r="L18" s="348">
        <v>1</v>
      </c>
      <c r="M18" s="348">
        <v>1</v>
      </c>
      <c r="N18" s="337"/>
      <c r="O18" s="337"/>
      <c r="P18" s="337"/>
    </row>
    <row r="19" spans="1:16" s="33" customFormat="1" ht="20.100000000000001" customHeight="1" x14ac:dyDescent="0.25">
      <c r="A19" s="629"/>
      <c r="B19" s="333" t="s">
        <v>7</v>
      </c>
      <c r="C19" s="348">
        <v>33</v>
      </c>
      <c r="D19" s="348">
        <v>20</v>
      </c>
      <c r="E19" s="348">
        <v>7</v>
      </c>
      <c r="F19" s="348">
        <v>2</v>
      </c>
      <c r="G19" s="348">
        <v>4</v>
      </c>
      <c r="H19" s="348"/>
      <c r="I19" s="348">
        <v>28</v>
      </c>
      <c r="J19" s="348">
        <v>15</v>
      </c>
      <c r="K19" s="348">
        <v>7</v>
      </c>
      <c r="L19" s="348">
        <v>3</v>
      </c>
      <c r="M19" s="348">
        <v>3</v>
      </c>
      <c r="N19" s="337"/>
      <c r="O19" s="337"/>
      <c r="P19" s="337"/>
    </row>
    <row r="20" spans="1:16" s="33" customFormat="1" ht="20.100000000000001" customHeight="1" x14ac:dyDescent="0.25">
      <c r="A20" s="629"/>
      <c r="B20" s="333" t="s">
        <v>8</v>
      </c>
      <c r="C20" s="348">
        <v>85</v>
      </c>
      <c r="D20" s="348">
        <v>73</v>
      </c>
      <c r="E20" s="348">
        <v>4</v>
      </c>
      <c r="F20" s="348">
        <v>4</v>
      </c>
      <c r="G20" s="348">
        <v>4</v>
      </c>
      <c r="H20" s="348"/>
      <c r="I20" s="348">
        <v>81</v>
      </c>
      <c r="J20" s="348">
        <v>71</v>
      </c>
      <c r="K20" s="348">
        <v>4</v>
      </c>
      <c r="L20" s="348">
        <v>3</v>
      </c>
      <c r="M20" s="348">
        <v>3</v>
      </c>
      <c r="N20" s="66"/>
      <c r="O20" s="66"/>
      <c r="P20" s="66"/>
    </row>
    <row r="21" spans="1:16" s="33" customFormat="1" ht="20.100000000000001" customHeight="1" x14ac:dyDescent="0.25">
      <c r="A21" s="629"/>
      <c r="B21" s="333" t="s">
        <v>9</v>
      </c>
      <c r="C21" s="348">
        <v>5</v>
      </c>
      <c r="D21" s="348">
        <v>5</v>
      </c>
      <c r="E21" s="348">
        <v>0</v>
      </c>
      <c r="F21" s="348">
        <v>0</v>
      </c>
      <c r="G21" s="348">
        <v>0</v>
      </c>
      <c r="H21" s="348"/>
      <c r="I21" s="348">
        <v>4</v>
      </c>
      <c r="J21" s="348">
        <v>4</v>
      </c>
      <c r="K21" s="348">
        <v>0</v>
      </c>
      <c r="L21" s="348">
        <v>0</v>
      </c>
      <c r="M21" s="348">
        <v>0</v>
      </c>
      <c r="N21" s="337"/>
      <c r="O21" s="337"/>
      <c r="P21" s="337"/>
    </row>
    <row r="22" spans="1:16" s="33" customFormat="1" ht="20.100000000000001" customHeight="1" x14ac:dyDescent="0.25">
      <c r="A22" s="629"/>
      <c r="B22" s="333" t="s">
        <v>10</v>
      </c>
      <c r="C22" s="348">
        <v>493</v>
      </c>
      <c r="D22" s="348">
        <v>376</v>
      </c>
      <c r="E22" s="348">
        <v>74</v>
      </c>
      <c r="F22" s="348">
        <v>19</v>
      </c>
      <c r="G22" s="348">
        <v>24</v>
      </c>
      <c r="H22" s="348"/>
      <c r="I22" s="348">
        <v>444</v>
      </c>
      <c r="J22" s="348">
        <v>335</v>
      </c>
      <c r="K22" s="348">
        <v>73</v>
      </c>
      <c r="L22" s="348">
        <v>15</v>
      </c>
      <c r="M22" s="348">
        <v>21</v>
      </c>
      <c r="N22" s="337"/>
      <c r="O22" s="337"/>
      <c r="P22" s="337"/>
    </row>
    <row r="23" spans="1:16" s="33" customFormat="1" ht="20.100000000000001" customHeight="1" x14ac:dyDescent="0.25">
      <c r="A23" s="629"/>
      <c r="B23" s="333" t="s">
        <v>11</v>
      </c>
      <c r="C23" s="348">
        <v>24</v>
      </c>
      <c r="D23" s="348">
        <v>23</v>
      </c>
      <c r="E23" s="348">
        <v>0</v>
      </c>
      <c r="F23" s="348">
        <v>0</v>
      </c>
      <c r="G23" s="348">
        <v>1</v>
      </c>
      <c r="H23" s="348"/>
      <c r="I23" s="348">
        <v>24</v>
      </c>
      <c r="J23" s="348">
        <v>23</v>
      </c>
      <c r="K23" s="348">
        <v>0</v>
      </c>
      <c r="L23" s="348">
        <v>0</v>
      </c>
      <c r="M23" s="348">
        <v>1</v>
      </c>
      <c r="N23" s="337"/>
      <c r="O23" s="337"/>
      <c r="P23" s="337"/>
    </row>
    <row r="24" spans="1:16" s="33" customFormat="1" ht="20.100000000000001" customHeight="1" x14ac:dyDescent="0.25">
      <c r="A24" s="629"/>
      <c r="B24" s="333" t="s">
        <v>12</v>
      </c>
      <c r="C24" s="348">
        <v>97</v>
      </c>
      <c r="D24" s="348">
        <v>28</v>
      </c>
      <c r="E24" s="348">
        <v>10</v>
      </c>
      <c r="F24" s="348">
        <v>0</v>
      </c>
      <c r="G24" s="348">
        <v>59</v>
      </c>
      <c r="H24" s="348"/>
      <c r="I24" s="348">
        <v>95</v>
      </c>
      <c r="J24" s="348">
        <v>19</v>
      </c>
      <c r="K24" s="348">
        <v>10</v>
      </c>
      <c r="L24" s="348">
        <v>0</v>
      </c>
      <c r="M24" s="348">
        <v>66</v>
      </c>
      <c r="N24" s="66"/>
      <c r="O24" s="66"/>
      <c r="P24" s="66"/>
    </row>
    <row r="25" spans="1:16" ht="20.100000000000001" customHeight="1" x14ac:dyDescent="0.25">
      <c r="A25" s="629"/>
      <c r="B25" s="333" t="s">
        <v>13</v>
      </c>
      <c r="C25" s="348">
        <v>167</v>
      </c>
      <c r="D25" s="348">
        <v>32</v>
      </c>
      <c r="E25" s="348">
        <v>45</v>
      </c>
      <c r="F25" s="348">
        <v>1</v>
      </c>
      <c r="G25" s="348">
        <v>89</v>
      </c>
      <c r="H25" s="348"/>
      <c r="I25" s="348">
        <v>170</v>
      </c>
      <c r="J25" s="348">
        <v>35</v>
      </c>
      <c r="K25" s="348">
        <v>47</v>
      </c>
      <c r="L25" s="348">
        <v>1</v>
      </c>
      <c r="M25" s="348">
        <v>87</v>
      </c>
      <c r="N25" s="331"/>
      <c r="O25" s="331"/>
      <c r="P25" s="331"/>
    </row>
    <row r="26" spans="1:16" ht="20.100000000000001" customHeight="1" x14ac:dyDescent="0.25">
      <c r="A26" s="629"/>
      <c r="B26" s="333" t="s">
        <v>14</v>
      </c>
      <c r="C26" s="348">
        <v>453</v>
      </c>
      <c r="D26" s="348">
        <v>251</v>
      </c>
      <c r="E26" s="348">
        <v>72</v>
      </c>
      <c r="F26" s="348">
        <v>12</v>
      </c>
      <c r="G26" s="348">
        <v>118</v>
      </c>
      <c r="H26" s="348"/>
      <c r="I26" s="348">
        <v>403</v>
      </c>
      <c r="J26" s="348">
        <v>220</v>
      </c>
      <c r="K26" s="348">
        <v>63</v>
      </c>
      <c r="L26" s="348">
        <v>12</v>
      </c>
      <c r="M26" s="348">
        <v>108</v>
      </c>
      <c r="N26" s="331"/>
      <c r="O26" s="331"/>
      <c r="P26" s="331"/>
    </row>
    <row r="27" spans="1:16" ht="20.100000000000001" customHeight="1" x14ac:dyDescent="0.25">
      <c r="A27" s="629"/>
      <c r="B27" s="333" t="s">
        <v>15</v>
      </c>
      <c r="C27" s="348">
        <v>1</v>
      </c>
      <c r="D27" s="348">
        <v>1</v>
      </c>
      <c r="E27" s="348">
        <v>0</v>
      </c>
      <c r="F27" s="348">
        <v>0</v>
      </c>
      <c r="G27" s="348">
        <v>0</v>
      </c>
      <c r="H27" s="348"/>
      <c r="I27" s="348">
        <v>1</v>
      </c>
      <c r="J27" s="348">
        <v>0</v>
      </c>
      <c r="K27" s="348">
        <v>0</v>
      </c>
      <c r="L27" s="348">
        <v>0</v>
      </c>
      <c r="M27" s="348">
        <v>1</v>
      </c>
      <c r="N27" s="331"/>
      <c r="O27" s="331"/>
      <c r="P27" s="331"/>
    </row>
    <row r="28" spans="1:16" ht="20.100000000000001" customHeight="1" x14ac:dyDescent="0.25">
      <c r="A28" s="629"/>
      <c r="B28" s="319" t="s">
        <v>16</v>
      </c>
      <c r="C28" s="349">
        <v>40</v>
      </c>
      <c r="D28" s="349">
        <v>36</v>
      </c>
      <c r="E28" s="349">
        <v>1</v>
      </c>
      <c r="F28" s="349">
        <v>0</v>
      </c>
      <c r="G28" s="349">
        <v>3</v>
      </c>
      <c r="H28" s="349"/>
      <c r="I28" s="349">
        <v>41</v>
      </c>
      <c r="J28" s="349">
        <v>37</v>
      </c>
      <c r="K28" s="349">
        <v>1</v>
      </c>
      <c r="L28" s="349">
        <v>0</v>
      </c>
      <c r="M28" s="349">
        <v>3</v>
      </c>
      <c r="N28" s="331"/>
      <c r="O28" s="331"/>
      <c r="P28" s="331"/>
    </row>
    <row r="29" spans="1:16" ht="20.100000000000001" customHeight="1" x14ac:dyDescent="0.25">
      <c r="A29" s="629"/>
      <c r="B29" s="198" t="s">
        <v>47</v>
      </c>
      <c r="C29" s="209">
        <v>6</v>
      </c>
      <c r="D29" s="209">
        <v>0</v>
      </c>
      <c r="E29" s="209">
        <v>0</v>
      </c>
      <c r="F29" s="209">
        <v>0</v>
      </c>
      <c r="G29" s="209">
        <v>6</v>
      </c>
      <c r="H29" s="209"/>
      <c r="I29" s="209">
        <v>9</v>
      </c>
      <c r="J29" s="209">
        <v>0</v>
      </c>
      <c r="K29" s="209">
        <v>0</v>
      </c>
      <c r="L29" s="209">
        <v>0</v>
      </c>
      <c r="M29" s="209">
        <v>9</v>
      </c>
      <c r="N29" s="331"/>
      <c r="O29" s="331"/>
      <c r="P29" s="331"/>
    </row>
    <row r="30" spans="1:16" ht="20.100000000000001" customHeight="1" x14ac:dyDescent="0.25">
      <c r="A30" s="629"/>
      <c r="B30" s="196" t="s">
        <v>48</v>
      </c>
      <c r="N30" s="331"/>
      <c r="O30" s="331"/>
      <c r="P30" s="331"/>
    </row>
    <row r="31" spans="1:16" ht="10.199999999999999" customHeight="1" thickBot="1" x14ac:dyDescent="0.3">
      <c r="A31" s="629"/>
      <c r="B31" s="326"/>
      <c r="C31" s="327"/>
      <c r="D31" s="327"/>
      <c r="E31" s="327"/>
      <c r="F31" s="327"/>
      <c r="G31" s="327"/>
      <c r="H31" s="327"/>
      <c r="I31" s="328"/>
      <c r="J31" s="328"/>
      <c r="K31" s="328"/>
      <c r="L31" s="328"/>
      <c r="M31" s="328"/>
      <c r="N31" s="331"/>
      <c r="O31" s="331"/>
      <c r="P31" s="331"/>
    </row>
    <row r="32" spans="1:16" ht="10.199999999999999" customHeight="1" x14ac:dyDescent="0.25">
      <c r="A32" s="629"/>
      <c r="B32" s="109"/>
      <c r="C32" s="109"/>
      <c r="D32" s="109"/>
      <c r="E32" s="109"/>
      <c r="F32" s="109"/>
      <c r="G32" s="109"/>
      <c r="H32" s="109"/>
      <c r="I32" s="173"/>
      <c r="J32" s="173"/>
      <c r="K32" s="173"/>
      <c r="L32" s="173"/>
      <c r="M32" s="173"/>
      <c r="N32" s="78"/>
      <c r="O32" s="78"/>
      <c r="P32" s="78"/>
    </row>
    <row r="33" spans="1:16" ht="24.9" customHeight="1" x14ac:dyDescent="0.25">
      <c r="A33" s="629"/>
      <c r="B33" s="627" t="s">
        <v>66</v>
      </c>
      <c r="C33" s="627"/>
      <c r="D33" s="627"/>
      <c r="E33" s="627"/>
      <c r="F33" s="627"/>
      <c r="G33" s="627"/>
      <c r="H33" s="627"/>
      <c r="I33" s="627"/>
      <c r="J33" s="627"/>
      <c r="K33" s="627"/>
      <c r="L33" s="627"/>
      <c r="M33" s="627"/>
      <c r="N33" s="627"/>
      <c r="O33" s="627"/>
      <c r="P33" s="627"/>
    </row>
    <row r="34" spans="1:16" ht="43.5" customHeight="1" x14ac:dyDescent="0.25">
      <c r="A34" s="629"/>
      <c r="B34" s="627"/>
      <c r="C34" s="627"/>
      <c r="D34" s="627"/>
      <c r="E34" s="627"/>
      <c r="F34" s="627"/>
      <c r="G34" s="627"/>
      <c r="H34" s="627"/>
      <c r="I34" s="627"/>
      <c r="J34" s="627"/>
      <c r="K34" s="627"/>
      <c r="L34" s="627"/>
      <c r="M34" s="627"/>
      <c r="N34" s="627"/>
      <c r="O34" s="627"/>
      <c r="P34" s="627"/>
    </row>
    <row r="35" spans="1:16" ht="10.5" customHeight="1" x14ac:dyDescent="0.25">
      <c r="A35" s="629"/>
      <c r="B35" s="540"/>
      <c r="C35" s="540"/>
      <c r="D35" s="540"/>
      <c r="E35" s="540"/>
      <c r="F35" s="540"/>
      <c r="G35" s="540"/>
      <c r="H35" s="540"/>
      <c r="I35" s="540"/>
      <c r="J35" s="540"/>
      <c r="K35" s="540"/>
      <c r="L35" s="540"/>
      <c r="M35" s="540"/>
      <c r="N35" s="216"/>
      <c r="O35" s="216"/>
      <c r="P35" s="216"/>
    </row>
    <row r="36" spans="1:16" ht="24.9" customHeight="1" x14ac:dyDescent="0.25">
      <c r="A36" s="629"/>
      <c r="B36" s="630" t="s">
        <v>65</v>
      </c>
      <c r="C36" s="630"/>
      <c r="D36" s="630"/>
      <c r="E36" s="630"/>
      <c r="F36" s="630"/>
      <c r="G36" s="630"/>
      <c r="H36" s="630"/>
      <c r="I36" s="630"/>
      <c r="J36" s="630"/>
      <c r="K36" s="630"/>
      <c r="L36" s="630"/>
      <c r="M36" s="630"/>
      <c r="N36" s="630"/>
      <c r="O36" s="71"/>
      <c r="P36" s="71"/>
    </row>
    <row r="37" spans="1:16" ht="24.9" customHeight="1" x14ac:dyDescent="0.25">
      <c r="A37" s="629"/>
      <c r="B37" s="630"/>
      <c r="C37" s="630"/>
      <c r="D37" s="630"/>
      <c r="E37" s="630"/>
      <c r="F37" s="630"/>
      <c r="G37" s="630"/>
      <c r="H37" s="630"/>
      <c r="I37" s="630"/>
      <c r="J37" s="630"/>
      <c r="K37" s="630"/>
      <c r="L37" s="630"/>
      <c r="M37" s="630"/>
      <c r="N37" s="630"/>
      <c r="O37" s="323"/>
      <c r="P37" s="323"/>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286"/>
      <c r="C40" s="286"/>
      <c r="D40" s="286"/>
      <c r="E40" s="286"/>
      <c r="F40" s="286"/>
      <c r="G40" s="286"/>
      <c r="H40" s="286"/>
      <c r="I40" s="287"/>
      <c r="J40" s="287"/>
      <c r="K40" s="287"/>
      <c r="L40" s="287"/>
      <c r="M40" s="288"/>
      <c r="N40" s="330"/>
      <c r="O40" s="330"/>
      <c r="P40" s="330"/>
    </row>
    <row r="41" spans="1:16" ht="20.100000000000001" customHeight="1" x14ac:dyDescent="0.25">
      <c r="A41" s="114"/>
      <c r="B41" s="290"/>
      <c r="C41" s="291"/>
      <c r="D41" s="291"/>
      <c r="E41" s="291"/>
      <c r="F41" s="291"/>
      <c r="G41" s="291"/>
      <c r="H41" s="291"/>
      <c r="I41" s="292"/>
      <c r="J41" s="292"/>
      <c r="K41" s="292"/>
      <c r="L41" s="292"/>
      <c r="M41" s="288"/>
      <c r="N41" s="331"/>
      <c r="O41" s="84"/>
      <c r="P41" s="84"/>
    </row>
    <row r="42" spans="1:16" s="4" customFormat="1" ht="12" customHeight="1" x14ac:dyDescent="0.25">
      <c r="A42" s="114"/>
      <c r="B42" s="353"/>
      <c r="C42" s="110"/>
      <c r="D42" s="110"/>
      <c r="E42" s="110"/>
      <c r="F42" s="110"/>
      <c r="G42" s="110"/>
      <c r="H42" s="110"/>
      <c r="I42" s="149"/>
      <c r="J42" s="149"/>
      <c r="K42" s="149"/>
      <c r="L42" s="149"/>
      <c r="M42" s="149"/>
      <c r="N42" s="88"/>
      <c r="O42" s="86"/>
      <c r="P42" s="86"/>
    </row>
    <row r="43" spans="1:16" ht="3.75" customHeight="1" x14ac:dyDescent="0.25">
      <c r="A43" s="114"/>
      <c r="B43" s="202"/>
      <c r="C43" s="202"/>
      <c r="D43" s="202"/>
      <c r="E43" s="202"/>
      <c r="F43" s="202"/>
      <c r="G43" s="202"/>
      <c r="H43" s="202"/>
      <c r="I43" s="71"/>
      <c r="J43" s="71"/>
      <c r="K43" s="71"/>
      <c r="L43" s="71"/>
      <c r="M43" s="71"/>
      <c r="N43" s="74"/>
      <c r="O43" s="73"/>
      <c r="P43" s="73"/>
    </row>
    <row r="44" spans="1:16" ht="15" customHeight="1" x14ac:dyDescent="0.25">
      <c r="A44" s="114"/>
      <c r="B44" s="89"/>
      <c r="C44" s="279"/>
      <c r="D44" s="279"/>
      <c r="E44" s="279"/>
      <c r="F44" s="279"/>
      <c r="G44" s="279"/>
      <c r="H44" s="279"/>
      <c r="I44" s="266"/>
      <c r="J44" s="266"/>
      <c r="K44" s="266"/>
      <c r="L44" s="266"/>
      <c r="M44" s="266"/>
      <c r="N44" s="93"/>
      <c r="O44" s="73"/>
      <c r="P44" s="73"/>
    </row>
    <row r="45" spans="1:16" ht="10.5" customHeight="1" x14ac:dyDescent="0.25">
      <c r="A45" s="114"/>
      <c r="B45" s="94"/>
      <c r="C45" s="279"/>
      <c r="D45" s="279"/>
      <c r="E45" s="279"/>
      <c r="F45" s="279"/>
      <c r="G45" s="279"/>
      <c r="H45" s="279"/>
      <c r="I45" s="266"/>
      <c r="J45" s="266"/>
      <c r="K45" s="266"/>
      <c r="L45" s="266"/>
      <c r="M45" s="266"/>
      <c r="N45" s="93"/>
      <c r="O45" s="73"/>
      <c r="P45" s="73"/>
    </row>
    <row r="46" spans="1:16" ht="12" customHeight="1" x14ac:dyDescent="0.25">
      <c r="A46" s="114"/>
      <c r="B46" s="280"/>
      <c r="C46" s="96"/>
      <c r="D46" s="96"/>
      <c r="E46" s="96"/>
      <c r="F46" s="96"/>
      <c r="G46" s="96"/>
      <c r="H46" s="96"/>
      <c r="I46" s="97"/>
      <c r="J46" s="97"/>
      <c r="K46" s="97"/>
      <c r="L46" s="97"/>
      <c r="M46" s="97"/>
      <c r="N46" s="99"/>
      <c r="O46" s="75"/>
      <c r="P46" s="75"/>
    </row>
    <row r="47" spans="1:16" ht="12" customHeight="1" x14ac:dyDescent="0.25">
      <c r="A47" s="114"/>
      <c r="B47" s="100"/>
      <c r="C47" s="101"/>
      <c r="D47" s="101"/>
      <c r="E47" s="101"/>
      <c r="F47" s="101"/>
      <c r="G47" s="101"/>
      <c r="H47" s="101"/>
      <c r="I47" s="102"/>
      <c r="J47" s="102"/>
      <c r="K47" s="102"/>
      <c r="L47" s="102"/>
      <c r="M47" s="102"/>
      <c r="N47" s="104"/>
      <c r="O47" s="75"/>
      <c r="P47" s="75"/>
    </row>
    <row r="48" spans="1:16" ht="11.25" customHeight="1" x14ac:dyDescent="0.25">
      <c r="A48" s="114"/>
      <c r="B48" s="100"/>
      <c r="C48" s="257"/>
      <c r="D48" s="257"/>
      <c r="E48" s="257"/>
      <c r="F48" s="257"/>
      <c r="G48" s="257"/>
      <c r="H48" s="257"/>
      <c r="I48" s="266"/>
      <c r="J48" s="266"/>
      <c r="K48" s="266"/>
      <c r="L48" s="266"/>
      <c r="M48" s="266"/>
      <c r="N48" s="106"/>
      <c r="O48" s="107"/>
      <c r="P48" s="107"/>
    </row>
    <row r="49" spans="1:16" ht="11.25" customHeight="1" x14ac:dyDescent="0.25">
      <c r="A49" s="52"/>
      <c r="B49" s="19"/>
      <c r="C49" s="9"/>
      <c r="D49" s="9"/>
      <c r="E49" s="9"/>
      <c r="F49" s="9"/>
      <c r="G49" s="9"/>
      <c r="H49" s="9"/>
      <c r="I49" s="50"/>
      <c r="J49" s="50"/>
      <c r="K49" s="50"/>
      <c r="L49" s="50"/>
      <c r="M49" s="50"/>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3.8" x14ac:dyDescent="0.25">
      <c r="B53" s="1"/>
      <c r="C53" s="9"/>
      <c r="D53" s="9"/>
      <c r="E53" s="9"/>
      <c r="F53" s="9"/>
      <c r="G53" s="9"/>
      <c r="H53" s="9"/>
      <c r="I53" s="50"/>
      <c r="J53" s="50"/>
      <c r="K53" s="50"/>
      <c r="L53" s="50"/>
      <c r="M53" s="50"/>
      <c r="N53" s="14"/>
      <c r="O53" s="2"/>
      <c r="P53" s="2"/>
    </row>
  </sheetData>
  <mergeCells count="10">
    <mergeCell ref="B38:P38"/>
    <mergeCell ref="B39:P39"/>
    <mergeCell ref="A1:A37"/>
    <mergeCell ref="B1:M1"/>
    <mergeCell ref="B2:M2"/>
    <mergeCell ref="B4:B7"/>
    <mergeCell ref="C4:G5"/>
    <mergeCell ref="I4:M5"/>
    <mergeCell ref="B33:P34"/>
    <mergeCell ref="B36:N37"/>
  </mergeCells>
  <pageMargins left="0.39370078740157483" right="0.39370078740157483" top="0.39370078740157483" bottom="0.39370078740157483" header="0.31496062992125984" footer="0.31496062992125984"/>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66FF"/>
  </sheetPr>
  <dimension ref="A1:M54"/>
  <sheetViews>
    <sheetView tabSelected="1" view="pageBreakPreview" topLeftCell="B1" zoomScale="80" zoomScaleNormal="70" zoomScaleSheetLayoutView="80" workbookViewId="0">
      <selection activeCell="I12" sqref="I12"/>
    </sheetView>
  </sheetViews>
  <sheetFormatPr defaultColWidth="20.6640625" defaultRowHeight="13.2" x14ac:dyDescent="0.25"/>
  <cols>
    <col min="1" max="1" width="2.6640625" style="10" customWidth="1"/>
    <col min="2" max="2" width="44.33203125" style="7" customWidth="1"/>
    <col min="3" max="7" width="25.6640625" style="8" customWidth="1"/>
    <col min="8" max="8" width="15.6640625" style="16" customWidth="1"/>
    <col min="9" max="9" width="15.6640625" style="8" customWidth="1"/>
    <col min="10" max="10" width="5.6640625" style="8" customWidth="1"/>
    <col min="11" max="16384" width="20.6640625" style="1"/>
  </cols>
  <sheetData>
    <row r="1" spans="1:13" s="70" customFormat="1" ht="15" customHeight="1" x14ac:dyDescent="0.25">
      <c r="A1" s="232"/>
      <c r="B1" s="202"/>
      <c r="C1" s="71"/>
      <c r="D1" s="71"/>
      <c r="E1" s="71"/>
      <c r="F1" s="71"/>
      <c r="G1" s="71"/>
      <c r="H1" s="237"/>
      <c r="I1" s="71"/>
      <c r="J1" s="71"/>
    </row>
    <row r="2" spans="1:13" s="70" customFormat="1" ht="15" customHeight="1" x14ac:dyDescent="0.25">
      <c r="A2" s="624"/>
      <c r="B2" s="613" t="s">
        <v>237</v>
      </c>
      <c r="C2" s="613"/>
      <c r="D2" s="613"/>
      <c r="E2" s="613"/>
      <c r="F2" s="613"/>
      <c r="G2" s="613"/>
      <c r="H2" s="75"/>
      <c r="I2" s="75"/>
      <c r="J2" s="75"/>
    </row>
    <row r="3" spans="1:13" s="70" customFormat="1" ht="15" customHeight="1" x14ac:dyDescent="0.25">
      <c r="A3" s="624"/>
      <c r="B3" s="618" t="s">
        <v>238</v>
      </c>
      <c r="C3" s="618"/>
      <c r="D3" s="618"/>
      <c r="E3" s="618"/>
      <c r="F3" s="618"/>
      <c r="G3" s="618"/>
      <c r="H3" s="75"/>
      <c r="I3" s="75"/>
      <c r="J3" s="75"/>
    </row>
    <row r="4" spans="1:13" ht="12" customHeight="1" thickBot="1" x14ac:dyDescent="0.3">
      <c r="A4" s="624"/>
      <c r="B4" s="166"/>
      <c r="C4" s="167"/>
      <c r="D4" s="167"/>
      <c r="E4" s="167"/>
      <c r="F4" s="167"/>
      <c r="G4" s="167"/>
      <c r="H4" s="76"/>
      <c r="I4" s="76"/>
      <c r="J4" s="76"/>
    </row>
    <row r="5" spans="1:13" ht="18" customHeight="1" x14ac:dyDescent="0.3">
      <c r="A5" s="624"/>
      <c r="B5" s="615" t="s">
        <v>36</v>
      </c>
      <c r="C5" s="611">
        <v>2023</v>
      </c>
      <c r="D5" s="611"/>
      <c r="E5" s="611"/>
      <c r="F5" s="611"/>
      <c r="G5" s="611"/>
      <c r="H5" s="77"/>
      <c r="I5" s="77"/>
      <c r="J5" s="76"/>
      <c r="K5" s="38"/>
      <c r="L5" s="37"/>
      <c r="M5" s="37"/>
    </row>
    <row r="6" spans="1:13" ht="18" customHeight="1" x14ac:dyDescent="0.3">
      <c r="A6" s="624"/>
      <c r="B6" s="625"/>
      <c r="C6" s="612"/>
      <c r="D6" s="612"/>
      <c r="E6" s="612"/>
      <c r="F6" s="612"/>
      <c r="G6" s="612"/>
      <c r="H6" s="77"/>
      <c r="I6" s="77"/>
      <c r="J6" s="76"/>
      <c r="K6" s="38"/>
      <c r="L6" s="37"/>
      <c r="M6" s="37"/>
    </row>
    <row r="7" spans="1:13" s="5" customFormat="1" ht="18" customHeight="1" x14ac:dyDescent="0.3">
      <c r="A7" s="624"/>
      <c r="B7" s="625"/>
      <c r="C7" s="563" t="s">
        <v>17</v>
      </c>
      <c r="D7" s="171" t="s">
        <v>19</v>
      </c>
      <c r="E7" s="171" t="s">
        <v>20</v>
      </c>
      <c r="F7" s="171" t="s">
        <v>22</v>
      </c>
      <c r="G7" s="564" t="s">
        <v>24</v>
      </c>
      <c r="H7" s="77"/>
      <c r="I7" s="77"/>
      <c r="J7" s="368"/>
      <c r="K7" s="37"/>
      <c r="L7" s="37"/>
      <c r="M7" s="37"/>
    </row>
    <row r="8" spans="1:13" s="5" customFormat="1" ht="18" customHeight="1" thickBot="1" x14ac:dyDescent="0.35">
      <c r="A8" s="624"/>
      <c r="B8" s="626"/>
      <c r="C8" s="174" t="s">
        <v>18</v>
      </c>
      <c r="D8" s="177"/>
      <c r="E8" s="431" t="s">
        <v>21</v>
      </c>
      <c r="F8" s="431" t="s">
        <v>23</v>
      </c>
      <c r="G8" s="176" t="s">
        <v>25</v>
      </c>
      <c r="H8" s="160"/>
      <c r="I8" s="77"/>
      <c r="J8" s="368"/>
      <c r="K8" s="37"/>
      <c r="L8" s="37"/>
      <c r="M8" s="37"/>
    </row>
    <row r="9" spans="1:13" s="5" customFormat="1" ht="15" customHeight="1" x14ac:dyDescent="0.25">
      <c r="A9" s="624"/>
      <c r="B9" s="197"/>
      <c r="C9" s="564"/>
      <c r="D9" s="564"/>
      <c r="E9" s="564"/>
      <c r="F9" s="564"/>
      <c r="G9" s="564"/>
      <c r="H9" s="108"/>
      <c r="I9" s="108"/>
      <c r="J9" s="108"/>
    </row>
    <row r="10" spans="1:13" s="33" customFormat="1" ht="20.100000000000001" customHeight="1" x14ac:dyDescent="0.25">
      <c r="A10" s="624"/>
      <c r="B10" s="182" t="s">
        <v>74</v>
      </c>
      <c r="C10" s="183">
        <f>SUM(C13:C29)</f>
        <v>24241</v>
      </c>
      <c r="D10" s="183">
        <f>SUM(D13:D29)</f>
        <v>9436</v>
      </c>
      <c r="E10" s="183">
        <f>SUM(E13:E29)</f>
        <v>10467</v>
      </c>
      <c r="F10" s="183">
        <f>SUM(F13:F29)</f>
        <v>3353</v>
      </c>
      <c r="G10" s="562">
        <f>SUM(G13:G29)</f>
        <v>985</v>
      </c>
      <c r="H10" s="67"/>
      <c r="I10" s="67"/>
      <c r="J10" s="67"/>
    </row>
    <row r="11" spans="1:13" s="33" customFormat="1" ht="15" customHeight="1" x14ac:dyDescent="0.25">
      <c r="A11" s="624"/>
      <c r="B11" s="199"/>
      <c r="C11" s="200"/>
      <c r="D11" s="200"/>
      <c r="E11" s="200"/>
      <c r="F11" s="200"/>
      <c r="G11" s="201"/>
      <c r="H11" s="67"/>
      <c r="I11" s="67"/>
      <c r="J11" s="67"/>
    </row>
    <row r="12" spans="1:13" s="33" customFormat="1" ht="15" customHeight="1" x14ac:dyDescent="0.25">
      <c r="A12" s="624"/>
      <c r="B12" s="182"/>
      <c r="C12" s="183"/>
      <c r="D12" s="183"/>
      <c r="E12" s="183"/>
      <c r="F12" s="183"/>
      <c r="G12" s="562"/>
      <c r="H12" s="67"/>
      <c r="I12" s="67"/>
      <c r="J12" s="67"/>
    </row>
    <row r="13" spans="1:13" s="33" customFormat="1" ht="20.100000000000001" customHeight="1" x14ac:dyDescent="0.25">
      <c r="A13" s="624"/>
      <c r="B13" s="188" t="s">
        <v>1</v>
      </c>
      <c r="C13" s="192">
        <v>1785</v>
      </c>
      <c r="D13" s="189">
        <v>776</v>
      </c>
      <c r="E13" s="189">
        <v>774</v>
      </c>
      <c r="F13" s="189">
        <v>207</v>
      </c>
      <c r="G13" s="189">
        <v>28</v>
      </c>
      <c r="H13" s="67"/>
      <c r="I13" s="67"/>
      <c r="J13" s="67"/>
    </row>
    <row r="14" spans="1:13" s="33" customFormat="1" ht="20.100000000000001" customHeight="1" x14ac:dyDescent="0.25">
      <c r="A14" s="624"/>
      <c r="B14" s="188" t="s">
        <v>2</v>
      </c>
      <c r="C14" s="189">
        <v>612</v>
      </c>
      <c r="D14" s="189">
        <v>426</v>
      </c>
      <c r="E14" s="189">
        <v>106</v>
      </c>
      <c r="F14" s="189">
        <v>66</v>
      </c>
      <c r="G14" s="189">
        <v>14</v>
      </c>
      <c r="H14" s="66"/>
      <c r="I14" s="66"/>
      <c r="J14" s="66"/>
    </row>
    <row r="15" spans="1:13" s="33" customFormat="1" ht="20.100000000000001" customHeight="1" x14ac:dyDescent="0.25">
      <c r="A15" s="624"/>
      <c r="B15" s="188" t="s">
        <v>3</v>
      </c>
      <c r="C15" s="189">
        <v>547</v>
      </c>
      <c r="D15" s="189">
        <v>512</v>
      </c>
      <c r="E15" s="189">
        <v>27</v>
      </c>
      <c r="F15" s="189">
        <v>5</v>
      </c>
      <c r="G15" s="189">
        <v>3</v>
      </c>
      <c r="H15" s="68"/>
      <c r="I15" s="68"/>
      <c r="J15" s="68"/>
    </row>
    <row r="16" spans="1:13" s="33" customFormat="1" ht="20.100000000000001" customHeight="1" x14ac:dyDescent="0.25">
      <c r="A16" s="624"/>
      <c r="B16" s="188" t="s">
        <v>4</v>
      </c>
      <c r="C16" s="189">
        <v>608</v>
      </c>
      <c r="D16" s="189">
        <v>234</v>
      </c>
      <c r="E16" s="189">
        <v>286</v>
      </c>
      <c r="F16" s="189">
        <v>75</v>
      </c>
      <c r="G16" s="189">
        <v>13</v>
      </c>
      <c r="H16" s="68"/>
      <c r="I16" s="68"/>
      <c r="J16" s="68"/>
    </row>
    <row r="17" spans="1:10" s="33" customFormat="1" ht="20.100000000000001" customHeight="1" x14ac:dyDescent="0.25">
      <c r="A17" s="624"/>
      <c r="B17" s="188" t="s">
        <v>5</v>
      </c>
      <c r="C17" s="189">
        <v>569</v>
      </c>
      <c r="D17" s="189">
        <v>277</v>
      </c>
      <c r="E17" s="189">
        <v>133</v>
      </c>
      <c r="F17" s="189">
        <v>142</v>
      </c>
      <c r="G17" s="189">
        <v>17</v>
      </c>
      <c r="H17" s="68"/>
      <c r="I17" s="68"/>
      <c r="J17" s="68"/>
    </row>
    <row r="18" spans="1:10" s="33" customFormat="1" ht="20.100000000000001" customHeight="1" x14ac:dyDescent="0.25">
      <c r="A18" s="624"/>
      <c r="B18" s="188" t="s">
        <v>6</v>
      </c>
      <c r="C18" s="189">
        <v>424</v>
      </c>
      <c r="D18" s="189">
        <v>309</v>
      </c>
      <c r="E18" s="189">
        <v>82</v>
      </c>
      <c r="F18" s="189">
        <v>27</v>
      </c>
      <c r="G18" s="189">
        <v>6</v>
      </c>
      <c r="H18" s="68"/>
      <c r="I18" s="68"/>
      <c r="J18" s="68"/>
    </row>
    <row r="19" spans="1:10" s="33" customFormat="1" ht="20.100000000000001" customHeight="1" x14ac:dyDescent="0.25">
      <c r="A19" s="624"/>
      <c r="B19" s="188" t="s">
        <v>7</v>
      </c>
      <c r="C19" s="192">
        <v>1609</v>
      </c>
      <c r="D19" s="189">
        <v>444</v>
      </c>
      <c r="E19" s="189">
        <v>822</v>
      </c>
      <c r="F19" s="189">
        <v>277</v>
      </c>
      <c r="G19" s="189">
        <v>66</v>
      </c>
      <c r="H19" s="68"/>
      <c r="I19" s="68"/>
      <c r="J19" s="68"/>
    </row>
    <row r="20" spans="1:10" s="33" customFormat="1" ht="20.100000000000001" customHeight="1" x14ac:dyDescent="0.25">
      <c r="A20" s="624"/>
      <c r="B20" s="188" t="s">
        <v>8</v>
      </c>
      <c r="C20" s="189">
        <v>918</v>
      </c>
      <c r="D20" s="189">
        <v>377</v>
      </c>
      <c r="E20" s="189">
        <v>295</v>
      </c>
      <c r="F20" s="189">
        <v>176</v>
      </c>
      <c r="G20" s="189">
        <v>70</v>
      </c>
      <c r="H20" s="66"/>
      <c r="I20" s="66"/>
      <c r="J20" s="66"/>
    </row>
    <row r="21" spans="1:10" s="33" customFormat="1" ht="20.100000000000001" customHeight="1" x14ac:dyDescent="0.25">
      <c r="A21" s="624"/>
      <c r="B21" s="188" t="s">
        <v>9</v>
      </c>
      <c r="C21" s="189">
        <v>57</v>
      </c>
      <c r="D21" s="189">
        <v>50</v>
      </c>
      <c r="E21" s="189">
        <v>4</v>
      </c>
      <c r="F21" s="189">
        <v>1</v>
      </c>
      <c r="G21" s="189">
        <v>2</v>
      </c>
      <c r="H21" s="68"/>
      <c r="I21" s="68"/>
      <c r="J21" s="68"/>
    </row>
    <row r="22" spans="1:10" s="33" customFormat="1" ht="20.100000000000001" customHeight="1" x14ac:dyDescent="0.25">
      <c r="A22" s="624"/>
      <c r="B22" s="188" t="s">
        <v>10</v>
      </c>
      <c r="C22" s="192">
        <v>6004</v>
      </c>
      <c r="D22" s="192">
        <v>2510</v>
      </c>
      <c r="E22" s="192">
        <v>2313</v>
      </c>
      <c r="F22" s="360">
        <v>976</v>
      </c>
      <c r="G22" s="189">
        <v>205</v>
      </c>
      <c r="H22" s="68"/>
      <c r="I22" s="68"/>
      <c r="J22" s="68"/>
    </row>
    <row r="23" spans="1:10" s="33" customFormat="1" ht="20.100000000000001" customHeight="1" x14ac:dyDescent="0.25">
      <c r="A23" s="624"/>
      <c r="B23" s="188" t="s">
        <v>11</v>
      </c>
      <c r="C23" s="189">
        <v>311</v>
      </c>
      <c r="D23" s="189">
        <v>297</v>
      </c>
      <c r="E23" s="189">
        <v>10</v>
      </c>
      <c r="F23" s="189">
        <v>4</v>
      </c>
      <c r="G23" s="189">
        <v>0</v>
      </c>
      <c r="H23" s="68"/>
      <c r="I23" s="68"/>
      <c r="J23" s="68"/>
    </row>
    <row r="24" spans="1:10" s="33" customFormat="1" ht="20.100000000000001" customHeight="1" x14ac:dyDescent="0.25">
      <c r="A24" s="624"/>
      <c r="B24" s="188" t="s">
        <v>12</v>
      </c>
      <c r="C24" s="189">
        <v>821</v>
      </c>
      <c r="D24" s="189">
        <v>409</v>
      </c>
      <c r="E24" s="189">
        <v>389</v>
      </c>
      <c r="F24" s="189">
        <v>9</v>
      </c>
      <c r="G24" s="189">
        <v>14</v>
      </c>
      <c r="H24" s="66"/>
      <c r="I24" s="66"/>
      <c r="J24" s="66"/>
    </row>
    <row r="25" spans="1:10" ht="20.100000000000001" customHeight="1" x14ac:dyDescent="0.25">
      <c r="A25" s="624"/>
      <c r="B25" s="188" t="s">
        <v>13</v>
      </c>
      <c r="C25" s="360">
        <v>1145</v>
      </c>
      <c r="D25" s="189">
        <v>154</v>
      </c>
      <c r="E25" s="189">
        <v>795</v>
      </c>
      <c r="F25" s="189">
        <v>29</v>
      </c>
      <c r="G25" s="189">
        <v>167</v>
      </c>
      <c r="H25" s="69"/>
      <c r="I25" s="69"/>
      <c r="J25" s="69"/>
    </row>
    <row r="26" spans="1:10" ht="20.100000000000001" customHeight="1" x14ac:dyDescent="0.25">
      <c r="A26" s="624"/>
      <c r="B26" s="188" t="s">
        <v>14</v>
      </c>
      <c r="C26" s="192">
        <v>8411</v>
      </c>
      <c r="D26" s="192">
        <v>2440</v>
      </c>
      <c r="E26" s="192">
        <v>4290</v>
      </c>
      <c r="F26" s="192">
        <v>1312</v>
      </c>
      <c r="G26" s="189">
        <v>369</v>
      </c>
      <c r="H26" s="69"/>
      <c r="I26" s="69"/>
      <c r="J26" s="69"/>
    </row>
    <row r="27" spans="1:10" ht="20.100000000000001" customHeight="1" x14ac:dyDescent="0.25">
      <c r="A27" s="624"/>
      <c r="B27" s="188" t="s">
        <v>15</v>
      </c>
      <c r="C27" s="189">
        <v>11</v>
      </c>
      <c r="D27" s="189">
        <v>3</v>
      </c>
      <c r="E27" s="189">
        <v>6</v>
      </c>
      <c r="F27" s="189">
        <v>0</v>
      </c>
      <c r="G27" s="189">
        <v>2</v>
      </c>
      <c r="H27" s="69"/>
      <c r="I27" s="69"/>
      <c r="J27" s="69"/>
    </row>
    <row r="28" spans="1:10" ht="20.100000000000001" customHeight="1" x14ac:dyDescent="0.25">
      <c r="A28" s="624"/>
      <c r="B28" s="188" t="s">
        <v>16</v>
      </c>
      <c r="C28" s="189">
        <v>47</v>
      </c>
      <c r="D28" s="189">
        <v>47</v>
      </c>
      <c r="E28" s="189">
        <v>0</v>
      </c>
      <c r="F28" s="189">
        <v>0</v>
      </c>
      <c r="G28" s="189">
        <v>0</v>
      </c>
      <c r="H28" s="69"/>
      <c r="I28" s="69"/>
      <c r="J28" s="69"/>
    </row>
    <row r="29" spans="1:10" ht="20.100000000000001" customHeight="1" x14ac:dyDescent="0.25">
      <c r="A29" s="624"/>
      <c r="B29" s="583" t="s">
        <v>212</v>
      </c>
      <c r="C29" s="434">
        <v>362</v>
      </c>
      <c r="D29" s="434">
        <v>171</v>
      </c>
      <c r="E29" s="434">
        <v>135</v>
      </c>
      <c r="F29" s="434">
        <v>47</v>
      </c>
      <c r="G29" s="434">
        <v>9</v>
      </c>
      <c r="H29" s="69"/>
      <c r="I29" s="69"/>
      <c r="J29" s="69"/>
    </row>
    <row r="30" spans="1:10" ht="20.100000000000001" customHeight="1" x14ac:dyDescent="0.25">
      <c r="A30" s="624"/>
      <c r="B30" s="557" t="s">
        <v>61</v>
      </c>
      <c r="C30" s="194"/>
      <c r="D30" s="194"/>
      <c r="E30" s="194"/>
      <c r="F30" s="194"/>
      <c r="G30" s="194"/>
      <c r="H30" s="69"/>
      <c r="I30" s="69"/>
      <c r="J30" s="69"/>
    </row>
    <row r="31" spans="1:10" ht="20.100000000000001" customHeight="1" thickBot="1" x14ac:dyDescent="0.3">
      <c r="A31" s="624"/>
      <c r="B31" s="195"/>
      <c r="C31" s="162"/>
      <c r="D31" s="162"/>
      <c r="E31" s="162"/>
      <c r="F31" s="162"/>
      <c r="G31" s="162"/>
      <c r="H31" s="69"/>
      <c r="I31" s="69"/>
      <c r="J31" s="69"/>
    </row>
    <row r="32" spans="1:10" ht="12" customHeight="1" x14ac:dyDescent="0.25">
      <c r="A32" s="624"/>
      <c r="B32" s="109"/>
      <c r="C32" s="173"/>
      <c r="D32" s="173"/>
      <c r="E32" s="173"/>
      <c r="F32" s="173"/>
      <c r="G32" s="173"/>
      <c r="H32" s="78"/>
      <c r="I32" s="78"/>
      <c r="J32" s="78"/>
    </row>
    <row r="33" spans="1:10" ht="24.9" customHeight="1" x14ac:dyDescent="0.25">
      <c r="A33" s="624"/>
      <c r="B33" s="627" t="s">
        <v>115</v>
      </c>
      <c r="C33" s="627"/>
      <c r="D33" s="627"/>
      <c r="E33" s="627"/>
      <c r="F33" s="627"/>
      <c r="G33" s="627"/>
      <c r="H33" s="627"/>
      <c r="I33" s="627"/>
      <c r="J33" s="627"/>
    </row>
    <row r="34" spans="1:10" ht="16.5" customHeight="1" x14ac:dyDescent="0.25">
      <c r="A34" s="624"/>
      <c r="B34" s="627"/>
      <c r="C34" s="627"/>
      <c r="D34" s="627"/>
      <c r="E34" s="627"/>
      <c r="F34" s="627"/>
      <c r="G34" s="627"/>
      <c r="H34" s="627"/>
      <c r="I34" s="627"/>
      <c r="J34" s="627"/>
    </row>
    <row r="35" spans="1:10" ht="16.5" customHeight="1" x14ac:dyDescent="0.25">
      <c r="A35" s="624"/>
      <c r="B35" s="627" t="s">
        <v>116</v>
      </c>
      <c r="C35" s="627"/>
      <c r="D35" s="627"/>
      <c r="E35" s="558"/>
      <c r="F35" s="558"/>
      <c r="G35" s="558"/>
      <c r="H35" s="366"/>
      <c r="I35" s="366"/>
      <c r="J35" s="366"/>
    </row>
    <row r="36" spans="1:10" ht="22.5" customHeight="1" x14ac:dyDescent="0.25">
      <c r="A36" s="624"/>
      <c r="B36" s="627"/>
      <c r="C36" s="627"/>
      <c r="D36" s="627"/>
      <c r="E36" s="558"/>
      <c r="F36" s="558"/>
      <c r="G36" s="558"/>
      <c r="H36" s="366"/>
      <c r="I36" s="366"/>
      <c r="J36" s="366"/>
    </row>
    <row r="37" spans="1:10" ht="12" customHeight="1" x14ac:dyDescent="0.25">
      <c r="A37" s="624"/>
      <c r="B37" s="628"/>
      <c r="C37" s="628"/>
      <c r="D37" s="628"/>
      <c r="E37" s="628"/>
      <c r="F37" s="628"/>
      <c r="G37" s="628"/>
      <c r="H37" s="628"/>
      <c r="I37" s="127"/>
      <c r="J37" s="127"/>
    </row>
    <row r="38" spans="1:10" ht="24.9" customHeight="1" x14ac:dyDescent="0.25">
      <c r="A38" s="126"/>
      <c r="B38" s="628"/>
      <c r="C38" s="628"/>
      <c r="D38" s="628"/>
      <c r="E38" s="628"/>
      <c r="F38" s="628"/>
      <c r="G38" s="628"/>
      <c r="H38" s="628"/>
      <c r="I38" s="144"/>
      <c r="J38" s="144"/>
    </row>
    <row r="39" spans="1:10" ht="24.9" customHeight="1" x14ac:dyDescent="0.25">
      <c r="A39" s="114"/>
      <c r="B39" s="622"/>
      <c r="C39" s="622"/>
      <c r="D39" s="622"/>
      <c r="E39" s="622"/>
      <c r="F39" s="622"/>
      <c r="G39" s="622"/>
      <c r="H39" s="622"/>
      <c r="I39" s="622"/>
      <c r="J39" s="622"/>
    </row>
    <row r="40" spans="1:10" ht="24.9" customHeight="1" x14ac:dyDescent="0.3">
      <c r="A40" s="114"/>
      <c r="B40" s="623"/>
      <c r="C40" s="623"/>
      <c r="D40" s="623"/>
      <c r="E40" s="623"/>
      <c r="F40" s="623"/>
      <c r="G40" s="623"/>
      <c r="H40" s="623"/>
      <c r="I40" s="623"/>
      <c r="J40" s="623"/>
    </row>
    <row r="41" spans="1:10" ht="16.5" customHeight="1" x14ac:dyDescent="0.25">
      <c r="A41" s="114"/>
      <c r="B41" s="286"/>
      <c r="C41" s="287"/>
      <c r="D41" s="287"/>
      <c r="E41" s="287"/>
      <c r="F41" s="287"/>
      <c r="G41" s="288"/>
      <c r="H41" s="63"/>
      <c r="I41" s="63"/>
      <c r="J41" s="63"/>
    </row>
    <row r="42" spans="1:10" ht="20.100000000000001" customHeight="1" x14ac:dyDescent="0.25">
      <c r="A42" s="114"/>
      <c r="B42" s="290"/>
      <c r="C42" s="292"/>
      <c r="D42" s="292"/>
      <c r="E42" s="292"/>
      <c r="F42" s="292"/>
      <c r="G42" s="288"/>
      <c r="H42" s="69"/>
      <c r="I42" s="84"/>
      <c r="J42" s="84"/>
    </row>
    <row r="43" spans="1:10" s="4" customFormat="1" ht="12" customHeight="1" x14ac:dyDescent="0.25">
      <c r="A43" s="114"/>
      <c r="B43" s="294"/>
      <c r="C43" s="149"/>
      <c r="D43" s="149"/>
      <c r="E43" s="149"/>
      <c r="F43" s="149"/>
      <c r="G43" s="149"/>
      <c r="H43" s="88"/>
      <c r="I43" s="86"/>
      <c r="J43" s="86"/>
    </row>
    <row r="44" spans="1:10" ht="3.75" customHeight="1" x14ac:dyDescent="0.25">
      <c r="A44" s="114"/>
      <c r="B44" s="202"/>
      <c r="C44" s="71"/>
      <c r="D44" s="71"/>
      <c r="E44" s="71"/>
      <c r="F44" s="71"/>
      <c r="G44" s="71"/>
      <c r="H44" s="74"/>
      <c r="I44" s="73"/>
      <c r="J44" s="73"/>
    </row>
    <row r="45" spans="1:10" ht="15" customHeight="1" x14ac:dyDescent="0.25">
      <c r="A45" s="114"/>
      <c r="B45" s="89"/>
      <c r="C45" s="266"/>
      <c r="D45" s="266"/>
      <c r="E45" s="266"/>
      <c r="F45" s="266"/>
      <c r="G45" s="266"/>
      <c r="H45" s="93"/>
      <c r="I45" s="73"/>
      <c r="J45" s="73"/>
    </row>
    <row r="46" spans="1:10" ht="10.5" customHeight="1" x14ac:dyDescent="0.25">
      <c r="A46" s="114"/>
      <c r="B46" s="94"/>
      <c r="C46" s="266"/>
      <c r="D46" s="266"/>
      <c r="E46" s="266"/>
      <c r="F46" s="266"/>
      <c r="G46" s="266"/>
      <c r="H46" s="93"/>
      <c r="I46" s="73"/>
      <c r="J46" s="73"/>
    </row>
    <row r="47" spans="1:10" ht="12" customHeight="1" x14ac:dyDescent="0.25">
      <c r="A47" s="114"/>
      <c r="B47" s="280"/>
      <c r="C47" s="97"/>
      <c r="D47" s="97"/>
      <c r="E47" s="97"/>
      <c r="F47" s="97"/>
      <c r="G47" s="97"/>
      <c r="H47" s="99"/>
      <c r="I47" s="75"/>
      <c r="J47" s="75"/>
    </row>
    <row r="48" spans="1:10" ht="12" customHeight="1" x14ac:dyDescent="0.25">
      <c r="A48" s="114"/>
      <c r="B48" s="100"/>
      <c r="C48" s="102"/>
      <c r="D48" s="102"/>
      <c r="E48" s="102"/>
      <c r="F48" s="102"/>
      <c r="G48" s="102"/>
      <c r="H48" s="104"/>
      <c r="I48" s="75"/>
      <c r="J48" s="75"/>
    </row>
    <row r="49" spans="1:10" ht="11.25" customHeight="1" x14ac:dyDescent="0.25">
      <c r="A49" s="114"/>
      <c r="B49" s="100"/>
      <c r="C49" s="266"/>
      <c r="D49" s="266"/>
      <c r="E49" s="266"/>
      <c r="F49" s="266"/>
      <c r="G49" s="266"/>
      <c r="H49" s="106"/>
      <c r="I49" s="107"/>
      <c r="J49" s="107"/>
    </row>
    <row r="50" spans="1:10" ht="11.25" customHeight="1" x14ac:dyDescent="0.25">
      <c r="A50" s="52"/>
      <c r="B50" s="19"/>
      <c r="C50" s="50"/>
      <c r="D50" s="50"/>
      <c r="E50" s="50"/>
      <c r="F50" s="50"/>
      <c r="G50" s="50"/>
      <c r="H50" s="15"/>
      <c r="I50" s="13"/>
      <c r="J50" s="13"/>
    </row>
    <row r="51" spans="1:10" x14ac:dyDescent="0.25">
      <c r="B51" s="1"/>
      <c r="I51" s="1"/>
      <c r="J51" s="1"/>
    </row>
    <row r="52" spans="1:10" x14ac:dyDescent="0.25">
      <c r="B52" s="1"/>
      <c r="I52" s="1"/>
      <c r="J52" s="1"/>
    </row>
    <row r="53" spans="1:10" x14ac:dyDescent="0.25">
      <c r="B53" s="1"/>
      <c r="H53" s="17"/>
      <c r="I53" s="1"/>
      <c r="J53" s="1"/>
    </row>
    <row r="54" spans="1:10" ht="13.8" x14ac:dyDescent="0.25">
      <c r="B54" s="1"/>
      <c r="C54" s="50"/>
      <c r="D54" s="50"/>
      <c r="E54" s="50"/>
      <c r="F54" s="50"/>
      <c r="G54" s="50"/>
      <c r="H54" s="14"/>
      <c r="I54" s="2"/>
      <c r="J54" s="2"/>
    </row>
  </sheetData>
  <mergeCells count="10">
    <mergeCell ref="B40:J40"/>
    <mergeCell ref="C5:G6"/>
    <mergeCell ref="B2:G2"/>
    <mergeCell ref="A2:A37"/>
    <mergeCell ref="B5:B8"/>
    <mergeCell ref="B33:J34"/>
    <mergeCell ref="B37:H38"/>
    <mergeCell ref="B39:J39"/>
    <mergeCell ref="B3:G3"/>
    <mergeCell ref="B35:D36"/>
  </mergeCells>
  <pageMargins left="0.39370078740157483" right="0.39370078740157483" top="0.39370078740157483" bottom="0.39370078740157483" header="0.31496062992125984" footer="0.31496062992125984"/>
  <pageSetup paperSize="9" scale="8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5" tint="-0.249977111117893"/>
  </sheetPr>
  <dimension ref="A1:S53"/>
  <sheetViews>
    <sheetView zoomScale="70" zoomScaleNormal="70" zoomScaleSheetLayoutView="80" workbookViewId="0">
      <selection activeCell="C29" sqref="C29:M29"/>
    </sheetView>
  </sheetViews>
  <sheetFormatPr defaultColWidth="20.6640625" defaultRowHeight="13.2" x14ac:dyDescent="0.25"/>
  <cols>
    <col min="1" max="1" width="2.6640625" style="10" customWidth="1"/>
    <col min="2" max="2" width="35.6640625" style="7" customWidth="1"/>
    <col min="3" max="7" width="12.6640625" style="7" customWidth="1"/>
    <col min="8" max="8" width="8.6640625" style="7" customWidth="1"/>
    <col min="9" max="12" width="12.6640625" style="8" customWidth="1"/>
    <col min="13" max="13" width="13.8867187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A1" s="614"/>
      <c r="B1" s="690" t="s">
        <v>182</v>
      </c>
      <c r="C1" s="690"/>
      <c r="D1" s="690"/>
      <c r="E1" s="690"/>
      <c r="F1" s="690"/>
      <c r="G1" s="690"/>
      <c r="H1" s="690"/>
      <c r="I1" s="690"/>
      <c r="J1" s="690"/>
      <c r="K1" s="690"/>
      <c r="L1" s="690"/>
      <c r="M1" s="690"/>
      <c r="N1" s="165"/>
      <c r="O1" s="165"/>
      <c r="P1" s="165"/>
    </row>
    <row r="2" spans="1:19" ht="15" customHeight="1" x14ac:dyDescent="0.25">
      <c r="A2" s="614"/>
      <c r="B2" s="691" t="s">
        <v>183</v>
      </c>
      <c r="C2" s="691"/>
      <c r="D2" s="691"/>
      <c r="E2" s="691"/>
      <c r="F2" s="691"/>
      <c r="G2" s="691"/>
      <c r="H2" s="691"/>
      <c r="I2" s="691"/>
      <c r="J2" s="691"/>
      <c r="K2" s="691"/>
      <c r="L2" s="691"/>
      <c r="M2" s="691"/>
      <c r="N2" s="165"/>
      <c r="O2" s="165"/>
      <c r="P2" s="165"/>
    </row>
    <row r="3" spans="1:19" ht="12" customHeight="1" thickBot="1" x14ac:dyDescent="0.3">
      <c r="A3" s="614"/>
      <c r="B3" s="164"/>
      <c r="C3" s="164"/>
      <c r="D3" s="164"/>
      <c r="E3" s="164"/>
      <c r="F3" s="164"/>
      <c r="G3" s="164"/>
      <c r="H3" s="164"/>
      <c r="I3" s="307"/>
      <c r="J3" s="307"/>
      <c r="K3" s="307"/>
      <c r="L3" s="307"/>
      <c r="M3" s="307"/>
      <c r="N3" s="164"/>
      <c r="O3" s="164"/>
      <c r="P3" s="164"/>
    </row>
    <row r="4" spans="1:19" ht="19.95" customHeight="1" x14ac:dyDescent="0.25">
      <c r="A4" s="614"/>
      <c r="B4" s="682" t="s">
        <v>36</v>
      </c>
      <c r="C4" s="685">
        <v>2024</v>
      </c>
      <c r="D4" s="685"/>
      <c r="E4" s="685"/>
      <c r="F4" s="685"/>
      <c r="G4" s="685"/>
      <c r="H4" s="685"/>
      <c r="I4" s="685"/>
      <c r="J4" s="685"/>
      <c r="K4" s="685"/>
      <c r="L4" s="685"/>
      <c r="M4" s="685"/>
      <c r="N4" s="309"/>
      <c r="O4" s="309"/>
      <c r="P4" s="164"/>
      <c r="Q4" s="169"/>
      <c r="R4" s="10"/>
      <c r="S4" s="10"/>
    </row>
    <row r="5" spans="1:19" ht="19.95" customHeight="1" x14ac:dyDescent="0.25">
      <c r="A5" s="614"/>
      <c r="B5" s="683"/>
      <c r="C5" s="686"/>
      <c r="D5" s="686"/>
      <c r="E5" s="686"/>
      <c r="F5" s="686"/>
      <c r="G5" s="686"/>
      <c r="H5" s="686"/>
      <c r="I5" s="686"/>
      <c r="J5" s="686"/>
      <c r="K5" s="686"/>
      <c r="L5" s="686"/>
      <c r="M5" s="686"/>
      <c r="N5" s="309"/>
      <c r="O5" s="309"/>
      <c r="P5" s="164"/>
      <c r="Q5" s="169"/>
      <c r="R5" s="10"/>
      <c r="S5" s="10"/>
    </row>
    <row r="6" spans="1:19" ht="19.95" customHeight="1" x14ac:dyDescent="0.25">
      <c r="A6" s="614"/>
      <c r="B6" s="683"/>
      <c r="C6" s="525" t="s">
        <v>17</v>
      </c>
      <c r="D6" s="282"/>
      <c r="E6" s="282"/>
      <c r="F6" s="282" t="s">
        <v>19</v>
      </c>
      <c r="G6" s="356"/>
      <c r="H6" s="356"/>
      <c r="I6" s="525" t="s">
        <v>20</v>
      </c>
      <c r="J6" s="282"/>
      <c r="K6" s="282" t="s">
        <v>22</v>
      </c>
      <c r="L6" s="282"/>
      <c r="M6" s="356" t="s">
        <v>60</v>
      </c>
      <c r="N6" s="309"/>
      <c r="O6" s="309"/>
      <c r="P6" s="173"/>
      <c r="Q6" s="10"/>
      <c r="R6" s="10"/>
      <c r="S6" s="10"/>
    </row>
    <row r="7" spans="1:19" ht="19.95" customHeight="1" thickBot="1" x14ac:dyDescent="0.3">
      <c r="A7" s="614"/>
      <c r="B7" s="684"/>
      <c r="C7" s="544" t="s">
        <v>18</v>
      </c>
      <c r="D7" s="545"/>
      <c r="E7" s="546"/>
      <c r="F7" s="546"/>
      <c r="G7" s="547"/>
      <c r="H7" s="547"/>
      <c r="I7" s="544" t="s">
        <v>21</v>
      </c>
      <c r="J7" s="548"/>
      <c r="K7" s="546" t="s">
        <v>23</v>
      </c>
      <c r="L7" s="546"/>
      <c r="M7" s="547" t="s">
        <v>61</v>
      </c>
      <c r="N7" s="178"/>
      <c r="O7" s="309"/>
      <c r="P7" s="173"/>
      <c r="Q7" s="10"/>
      <c r="R7" s="10"/>
      <c r="S7" s="10"/>
    </row>
    <row r="8" spans="1:19" ht="10.199999999999999" customHeight="1" x14ac:dyDescent="0.25">
      <c r="A8" s="614"/>
      <c r="B8" s="197"/>
      <c r="C8" s="213"/>
      <c r="D8" s="213"/>
      <c r="E8" s="213"/>
      <c r="F8" s="213"/>
      <c r="G8" s="213"/>
      <c r="H8" s="213"/>
      <c r="I8" s="172"/>
      <c r="J8" s="172"/>
      <c r="K8" s="172"/>
      <c r="L8" s="172"/>
      <c r="M8" s="172"/>
      <c r="N8" s="213"/>
      <c r="O8" s="213"/>
      <c r="P8" s="213"/>
    </row>
    <row r="9" spans="1:19" s="33" customFormat="1" ht="20.100000000000001" customHeight="1" x14ac:dyDescent="0.25">
      <c r="A9" s="614"/>
      <c r="B9" s="197" t="s">
        <v>73</v>
      </c>
      <c r="C9" s="234">
        <f>SUM(C12+C29)</f>
        <v>1264</v>
      </c>
      <c r="D9" s="234"/>
      <c r="E9" s="234"/>
      <c r="F9" s="234">
        <f>SUM(F12+F29)</f>
        <v>777</v>
      </c>
      <c r="G9" s="234"/>
      <c r="H9" s="234"/>
      <c r="I9" s="234">
        <f>SUM(I12+I29)</f>
        <v>194</v>
      </c>
      <c r="J9" s="234"/>
      <c r="K9" s="234">
        <f>SUM(K12+K29)</f>
        <v>37</v>
      </c>
      <c r="L9" s="234"/>
      <c r="M9" s="234">
        <f>SUM(M12+M29)</f>
        <v>256</v>
      </c>
      <c r="N9" s="315"/>
      <c r="O9" s="315"/>
      <c r="P9" s="315"/>
    </row>
    <row r="10" spans="1:19" s="33" customFormat="1" ht="10.199999999999999" customHeight="1" x14ac:dyDescent="0.25">
      <c r="A10" s="614"/>
      <c r="B10" s="316"/>
      <c r="C10" s="317"/>
      <c r="D10" s="338"/>
      <c r="E10" s="317"/>
      <c r="F10" s="338"/>
      <c r="G10" s="338"/>
      <c r="H10" s="339"/>
      <c r="I10" s="317"/>
      <c r="J10" s="338"/>
      <c r="K10" s="317"/>
      <c r="L10" s="338"/>
      <c r="M10" s="338"/>
      <c r="N10" s="315"/>
      <c r="O10" s="315"/>
      <c r="P10" s="315"/>
    </row>
    <row r="11" spans="1:19" s="33" customFormat="1" ht="10.199999999999999" customHeight="1" x14ac:dyDescent="0.25">
      <c r="A11" s="614"/>
      <c r="B11" s="332"/>
      <c r="C11" s="314"/>
      <c r="D11" s="325"/>
      <c r="E11" s="314"/>
      <c r="F11" s="325"/>
      <c r="G11" s="325"/>
      <c r="H11" s="185"/>
      <c r="I11" s="314"/>
      <c r="J11" s="325"/>
      <c r="K11" s="314"/>
      <c r="L11" s="325"/>
      <c r="M11" s="325"/>
      <c r="N11" s="315"/>
      <c r="O11" s="315"/>
      <c r="P11" s="315"/>
    </row>
    <row r="12" spans="1:19" s="33" customFormat="1" ht="19.95" customHeight="1" x14ac:dyDescent="0.25">
      <c r="A12" s="614"/>
      <c r="B12" s="197" t="s">
        <v>0</v>
      </c>
      <c r="C12" s="314">
        <f>SUM(C13:C28)</f>
        <v>1259</v>
      </c>
      <c r="D12" s="314"/>
      <c r="E12" s="314"/>
      <c r="F12" s="314">
        <f t="shared" ref="F12:M12" si="0">SUM(F13:F28)</f>
        <v>777</v>
      </c>
      <c r="G12" s="314"/>
      <c r="H12" s="314"/>
      <c r="I12" s="314">
        <f t="shared" si="0"/>
        <v>194</v>
      </c>
      <c r="J12" s="314"/>
      <c r="K12" s="314">
        <f t="shared" si="0"/>
        <v>37</v>
      </c>
      <c r="L12" s="314"/>
      <c r="M12" s="314">
        <f t="shared" si="0"/>
        <v>251</v>
      </c>
      <c r="N12" s="315"/>
      <c r="O12" s="315"/>
      <c r="P12" s="315"/>
    </row>
    <row r="13" spans="1:19" s="33" customFormat="1" ht="20.100000000000001" customHeight="1" x14ac:dyDescent="0.25">
      <c r="A13" s="614"/>
      <c r="B13" s="333" t="s">
        <v>1</v>
      </c>
      <c r="C13" s="321">
        <v>33</v>
      </c>
      <c r="D13" s="321"/>
      <c r="E13" s="321"/>
      <c r="F13" s="321">
        <v>26</v>
      </c>
      <c r="G13" s="321"/>
      <c r="H13" s="287"/>
      <c r="I13" s="321">
        <v>7</v>
      </c>
      <c r="J13" s="321"/>
      <c r="K13" s="321">
        <v>0</v>
      </c>
      <c r="L13" s="321"/>
      <c r="M13" s="321">
        <v>0</v>
      </c>
      <c r="N13" s="315"/>
      <c r="O13" s="315"/>
      <c r="P13" s="315"/>
    </row>
    <row r="14" spans="1:19" s="33" customFormat="1" ht="20.100000000000001" customHeight="1" x14ac:dyDescent="0.25">
      <c r="A14" s="614"/>
      <c r="B14" s="333" t="s">
        <v>2</v>
      </c>
      <c r="C14" s="321">
        <v>38</v>
      </c>
      <c r="D14" s="321"/>
      <c r="E14" s="321"/>
      <c r="F14" s="321">
        <v>33</v>
      </c>
      <c r="G14" s="321"/>
      <c r="H14" s="287"/>
      <c r="I14" s="321">
        <v>2</v>
      </c>
      <c r="J14" s="321"/>
      <c r="K14" s="321">
        <v>3</v>
      </c>
      <c r="L14" s="321"/>
      <c r="M14" s="321">
        <v>0</v>
      </c>
      <c r="N14" s="66"/>
      <c r="O14" s="66"/>
      <c r="P14" s="66"/>
    </row>
    <row r="15" spans="1:19" s="33" customFormat="1" ht="20.100000000000001" customHeight="1" x14ac:dyDescent="0.25">
      <c r="A15" s="614"/>
      <c r="B15" s="333" t="s">
        <v>3</v>
      </c>
      <c r="C15" s="321">
        <v>39</v>
      </c>
      <c r="D15" s="321"/>
      <c r="E15" s="321"/>
      <c r="F15" s="321">
        <v>37</v>
      </c>
      <c r="G15" s="321"/>
      <c r="H15" s="172"/>
      <c r="I15" s="321">
        <v>1</v>
      </c>
      <c r="J15" s="321"/>
      <c r="K15" s="321">
        <v>0</v>
      </c>
      <c r="L15" s="321"/>
      <c r="M15" s="321">
        <v>1</v>
      </c>
      <c r="N15" s="322"/>
      <c r="O15" s="322"/>
      <c r="P15" s="322"/>
    </row>
    <row r="16" spans="1:19" s="33" customFormat="1" ht="20.100000000000001" customHeight="1" x14ac:dyDescent="0.25">
      <c r="A16" s="614"/>
      <c r="B16" s="333" t="s">
        <v>4</v>
      </c>
      <c r="C16" s="321">
        <v>8</v>
      </c>
      <c r="D16" s="321"/>
      <c r="E16" s="321"/>
      <c r="F16" s="321">
        <v>5</v>
      </c>
      <c r="G16" s="321"/>
      <c r="H16" s="287"/>
      <c r="I16" s="321">
        <v>3</v>
      </c>
      <c r="J16" s="321"/>
      <c r="K16" s="321">
        <v>0</v>
      </c>
      <c r="L16" s="321"/>
      <c r="M16" s="321">
        <v>0</v>
      </c>
      <c r="N16" s="322"/>
      <c r="O16" s="322"/>
      <c r="P16" s="322"/>
    </row>
    <row r="17" spans="1:16" s="33" customFormat="1" ht="20.100000000000001" customHeight="1" x14ac:dyDescent="0.25">
      <c r="A17" s="614"/>
      <c r="B17" s="333" t="s">
        <v>5</v>
      </c>
      <c r="C17" s="321">
        <v>40</v>
      </c>
      <c r="D17" s="321"/>
      <c r="E17" s="321"/>
      <c r="F17" s="321">
        <v>38</v>
      </c>
      <c r="G17" s="321"/>
      <c r="H17" s="287"/>
      <c r="I17" s="321">
        <v>1</v>
      </c>
      <c r="J17" s="321"/>
      <c r="K17" s="321">
        <v>0</v>
      </c>
      <c r="L17" s="321"/>
      <c r="M17" s="321">
        <v>1</v>
      </c>
      <c r="N17" s="322"/>
      <c r="O17" s="322"/>
      <c r="P17" s="322"/>
    </row>
    <row r="18" spans="1:16" s="33" customFormat="1" ht="20.100000000000001" customHeight="1" x14ac:dyDescent="0.25">
      <c r="A18" s="614"/>
      <c r="B18" s="333" t="s">
        <v>6</v>
      </c>
      <c r="C18" s="321">
        <v>30</v>
      </c>
      <c r="D18" s="321"/>
      <c r="E18" s="321"/>
      <c r="F18" s="321">
        <v>27</v>
      </c>
      <c r="G18" s="321"/>
      <c r="H18" s="287"/>
      <c r="I18" s="321">
        <v>1</v>
      </c>
      <c r="J18" s="321"/>
      <c r="K18" s="321">
        <v>1</v>
      </c>
      <c r="L18" s="321"/>
      <c r="M18" s="321">
        <v>1</v>
      </c>
      <c r="N18" s="322"/>
      <c r="O18" s="322"/>
      <c r="P18" s="322"/>
    </row>
    <row r="19" spans="1:16" s="33" customFormat="1" ht="20.100000000000001" customHeight="1" x14ac:dyDescent="0.25">
      <c r="A19" s="614"/>
      <c r="B19" s="333" t="s">
        <v>7</v>
      </c>
      <c r="C19" s="321">
        <v>29</v>
      </c>
      <c r="D19" s="321"/>
      <c r="E19" s="321"/>
      <c r="F19" s="321">
        <v>17</v>
      </c>
      <c r="G19" s="321"/>
      <c r="H19" s="287"/>
      <c r="I19" s="321">
        <v>7</v>
      </c>
      <c r="J19" s="321"/>
      <c r="K19" s="321">
        <v>3</v>
      </c>
      <c r="L19" s="321"/>
      <c r="M19" s="321">
        <v>2</v>
      </c>
      <c r="N19" s="322"/>
      <c r="O19" s="322"/>
      <c r="P19" s="322"/>
    </row>
    <row r="20" spans="1:16" s="33" customFormat="1" ht="20.100000000000001" customHeight="1" x14ac:dyDescent="0.25">
      <c r="A20" s="614"/>
      <c r="B20" s="333" t="s">
        <v>8</v>
      </c>
      <c r="C20" s="321">
        <v>71</v>
      </c>
      <c r="D20" s="321"/>
      <c r="E20" s="321"/>
      <c r="F20" s="321">
        <v>58</v>
      </c>
      <c r="G20" s="321"/>
      <c r="H20" s="287"/>
      <c r="I20" s="321">
        <v>5</v>
      </c>
      <c r="J20" s="321"/>
      <c r="K20" s="321">
        <v>3</v>
      </c>
      <c r="L20" s="321"/>
      <c r="M20" s="321">
        <v>5</v>
      </c>
      <c r="N20" s="66"/>
      <c r="O20" s="66"/>
      <c r="P20" s="66"/>
    </row>
    <row r="21" spans="1:16" s="33" customFormat="1" ht="20.100000000000001" customHeight="1" x14ac:dyDescent="0.25">
      <c r="A21" s="614"/>
      <c r="B21" s="333" t="s">
        <v>9</v>
      </c>
      <c r="C21" s="321">
        <v>4</v>
      </c>
      <c r="D21" s="321"/>
      <c r="E21" s="321"/>
      <c r="F21" s="321">
        <v>4</v>
      </c>
      <c r="G21" s="321"/>
      <c r="H21" s="287"/>
      <c r="I21" s="321">
        <v>0</v>
      </c>
      <c r="J21" s="321"/>
      <c r="K21" s="321">
        <v>0</v>
      </c>
      <c r="L21" s="321"/>
      <c r="M21" s="321">
        <v>0</v>
      </c>
      <c r="N21" s="322"/>
      <c r="O21" s="322"/>
      <c r="P21" s="322"/>
    </row>
    <row r="22" spans="1:16" s="33" customFormat="1" ht="20.100000000000001" customHeight="1" x14ac:dyDescent="0.25">
      <c r="A22" s="614"/>
      <c r="B22" s="333" t="s">
        <v>10</v>
      </c>
      <c r="C22" s="321">
        <v>385</v>
      </c>
      <c r="D22" s="321"/>
      <c r="E22" s="321"/>
      <c r="F22" s="321">
        <v>288</v>
      </c>
      <c r="G22" s="321"/>
      <c r="H22" s="287"/>
      <c r="I22" s="321">
        <v>63</v>
      </c>
      <c r="J22" s="321"/>
      <c r="K22" s="321">
        <v>17</v>
      </c>
      <c r="L22" s="321"/>
      <c r="M22" s="321">
        <v>17</v>
      </c>
      <c r="N22" s="322"/>
      <c r="O22" s="322"/>
      <c r="P22" s="322"/>
    </row>
    <row r="23" spans="1:16" s="33" customFormat="1" ht="20.100000000000001" customHeight="1" x14ac:dyDescent="0.25">
      <c r="A23" s="614"/>
      <c r="B23" s="333" t="s">
        <v>11</v>
      </c>
      <c r="C23" s="321">
        <v>26</v>
      </c>
      <c r="D23" s="321"/>
      <c r="E23" s="321"/>
      <c r="F23" s="321">
        <v>25</v>
      </c>
      <c r="G23" s="321"/>
      <c r="H23" s="287"/>
      <c r="I23" s="321">
        <v>0</v>
      </c>
      <c r="J23" s="321"/>
      <c r="K23" s="321">
        <v>0</v>
      </c>
      <c r="L23" s="321"/>
      <c r="M23" s="321">
        <v>1</v>
      </c>
      <c r="N23" s="322"/>
      <c r="O23" s="322"/>
      <c r="P23" s="322"/>
    </row>
    <row r="24" spans="1:16" s="33" customFormat="1" ht="20.100000000000001" customHeight="1" x14ac:dyDescent="0.25">
      <c r="A24" s="614"/>
      <c r="B24" s="333" t="s">
        <v>12</v>
      </c>
      <c r="C24" s="321">
        <v>83</v>
      </c>
      <c r="D24" s="321"/>
      <c r="E24" s="321"/>
      <c r="F24" s="321">
        <v>14</v>
      </c>
      <c r="G24" s="321"/>
      <c r="H24" s="287"/>
      <c r="I24" s="321">
        <v>10</v>
      </c>
      <c r="J24" s="321"/>
      <c r="K24" s="321">
        <v>0</v>
      </c>
      <c r="L24" s="321"/>
      <c r="M24" s="321">
        <v>59</v>
      </c>
      <c r="N24" s="66"/>
      <c r="O24" s="66"/>
      <c r="P24" s="66"/>
    </row>
    <row r="25" spans="1:16" ht="20.100000000000001" customHeight="1" x14ac:dyDescent="0.25">
      <c r="A25" s="614"/>
      <c r="B25" s="333" t="s">
        <v>13</v>
      </c>
      <c r="C25" s="321">
        <v>153</v>
      </c>
      <c r="D25" s="321"/>
      <c r="E25" s="321"/>
      <c r="F25" s="321">
        <v>33</v>
      </c>
      <c r="G25" s="321"/>
      <c r="H25" s="287"/>
      <c r="I25" s="321">
        <v>43</v>
      </c>
      <c r="J25" s="321"/>
      <c r="K25" s="321">
        <v>1</v>
      </c>
      <c r="L25" s="321"/>
      <c r="M25" s="321">
        <v>76</v>
      </c>
      <c r="N25" s="323"/>
      <c r="O25" s="323"/>
      <c r="P25" s="323"/>
    </row>
    <row r="26" spans="1:16" ht="20.100000000000001" customHeight="1" x14ac:dyDescent="0.25">
      <c r="A26" s="614"/>
      <c r="B26" s="333" t="s">
        <v>14</v>
      </c>
      <c r="C26" s="321">
        <v>288</v>
      </c>
      <c r="D26" s="321"/>
      <c r="E26" s="321"/>
      <c r="F26" s="321">
        <v>144</v>
      </c>
      <c r="G26" s="321"/>
      <c r="H26" s="287"/>
      <c r="I26" s="321">
        <v>50</v>
      </c>
      <c r="J26" s="321"/>
      <c r="K26" s="321">
        <v>9</v>
      </c>
      <c r="L26" s="321"/>
      <c r="M26" s="321">
        <v>85</v>
      </c>
      <c r="N26" s="323"/>
      <c r="O26" s="323"/>
      <c r="P26" s="323"/>
    </row>
    <row r="27" spans="1:16" ht="20.100000000000001" customHeight="1" x14ac:dyDescent="0.25">
      <c r="A27" s="614"/>
      <c r="B27" s="333" t="s">
        <v>15</v>
      </c>
      <c r="C27" s="321">
        <v>0</v>
      </c>
      <c r="D27" s="321"/>
      <c r="E27" s="321"/>
      <c r="F27" s="321">
        <v>0</v>
      </c>
      <c r="G27" s="321"/>
      <c r="H27" s="287"/>
      <c r="I27" s="321">
        <v>0</v>
      </c>
      <c r="J27" s="321"/>
      <c r="K27" s="321">
        <v>0</v>
      </c>
      <c r="L27" s="321"/>
      <c r="M27" s="321">
        <v>0</v>
      </c>
      <c r="N27" s="323"/>
      <c r="O27" s="323"/>
      <c r="P27" s="323"/>
    </row>
    <row r="28" spans="1:16" ht="20.100000000000001" customHeight="1" x14ac:dyDescent="0.25">
      <c r="A28" s="614"/>
      <c r="B28" s="333" t="s">
        <v>16</v>
      </c>
      <c r="C28" s="321">
        <v>32</v>
      </c>
      <c r="D28" s="321"/>
      <c r="E28" s="321"/>
      <c r="F28" s="321">
        <v>28</v>
      </c>
      <c r="G28" s="321"/>
      <c r="H28" s="287"/>
      <c r="I28" s="321">
        <v>1</v>
      </c>
      <c r="J28" s="321"/>
      <c r="K28" s="321">
        <v>0</v>
      </c>
      <c r="L28" s="321"/>
      <c r="M28" s="321">
        <v>3</v>
      </c>
      <c r="N28" s="323"/>
      <c r="O28" s="323"/>
      <c r="P28" s="323"/>
    </row>
    <row r="29" spans="1:16" ht="20.100000000000001" customHeight="1" x14ac:dyDescent="0.25">
      <c r="A29" s="614"/>
      <c r="B29" s="340" t="s">
        <v>47</v>
      </c>
      <c r="C29" s="171">
        <v>5</v>
      </c>
      <c r="D29" s="171"/>
      <c r="E29" s="171"/>
      <c r="F29" s="171">
        <v>0</v>
      </c>
      <c r="G29" s="171"/>
      <c r="H29" s="171"/>
      <c r="I29" s="171">
        <v>0</v>
      </c>
      <c r="J29" s="171"/>
      <c r="K29" s="171">
        <v>0</v>
      </c>
      <c r="L29" s="171"/>
      <c r="M29" s="171">
        <v>5</v>
      </c>
      <c r="N29" s="323"/>
      <c r="O29" s="323"/>
      <c r="P29" s="323"/>
    </row>
    <row r="30" spans="1:16" ht="20.100000000000001" customHeight="1" x14ac:dyDescent="0.25">
      <c r="A30" s="614"/>
      <c r="B30" s="196" t="s">
        <v>48</v>
      </c>
      <c r="N30" s="323"/>
      <c r="O30" s="323"/>
      <c r="P30" s="323"/>
    </row>
    <row r="31" spans="1:16" ht="10.199999999999999" customHeight="1" thickBot="1" x14ac:dyDescent="0.3">
      <c r="A31" s="614"/>
      <c r="B31" s="326"/>
      <c r="C31" s="327"/>
      <c r="D31" s="327"/>
      <c r="E31" s="327"/>
      <c r="F31" s="327"/>
      <c r="G31" s="327"/>
      <c r="H31" s="327"/>
      <c r="I31" s="328"/>
      <c r="J31" s="328"/>
      <c r="K31" s="328"/>
      <c r="L31" s="328"/>
      <c r="M31" s="328"/>
      <c r="N31" s="323"/>
      <c r="O31" s="323"/>
      <c r="P31" s="323"/>
    </row>
    <row r="32" spans="1:16" ht="10.199999999999999" customHeight="1" x14ac:dyDescent="0.25">
      <c r="A32" s="614"/>
      <c r="B32" s="109"/>
      <c r="C32" s="109"/>
      <c r="D32" s="109"/>
      <c r="E32" s="109"/>
      <c r="F32" s="109"/>
      <c r="G32" s="109"/>
      <c r="H32" s="109"/>
      <c r="I32" s="173"/>
      <c r="J32" s="173"/>
      <c r="K32" s="173"/>
      <c r="L32" s="173"/>
      <c r="M32" s="173"/>
      <c r="N32" s="109"/>
      <c r="O32" s="109"/>
      <c r="P32" s="109"/>
    </row>
    <row r="33" spans="1:16" ht="24.9" customHeight="1" x14ac:dyDescent="0.25">
      <c r="A33" s="614"/>
      <c r="B33" s="627" t="s">
        <v>67</v>
      </c>
      <c r="C33" s="627"/>
      <c r="D33" s="627"/>
      <c r="E33" s="627"/>
      <c r="F33" s="627"/>
      <c r="G33" s="627"/>
      <c r="H33" s="627"/>
      <c r="I33" s="627"/>
      <c r="J33" s="627"/>
      <c r="K33" s="627"/>
      <c r="L33" s="627"/>
      <c r="M33" s="627"/>
      <c r="N33" s="627"/>
      <c r="O33" s="627"/>
      <c r="P33" s="627"/>
    </row>
    <row r="34" spans="1:16" ht="43.5" customHeight="1" x14ac:dyDescent="0.25">
      <c r="A34" s="614"/>
      <c r="B34" s="627"/>
      <c r="C34" s="627"/>
      <c r="D34" s="627"/>
      <c r="E34" s="627"/>
      <c r="F34" s="627"/>
      <c r="G34" s="627"/>
      <c r="H34" s="627"/>
      <c r="I34" s="627"/>
      <c r="J34" s="627"/>
      <c r="K34" s="627"/>
      <c r="L34" s="627"/>
      <c r="M34" s="627"/>
      <c r="N34" s="627"/>
      <c r="O34" s="627"/>
      <c r="P34" s="627"/>
    </row>
    <row r="35" spans="1:16" ht="10.5" customHeight="1" x14ac:dyDescent="0.25">
      <c r="A35" s="614"/>
      <c r="B35" s="216"/>
      <c r="C35" s="216"/>
      <c r="D35" s="216"/>
      <c r="E35" s="216"/>
      <c r="F35" s="216"/>
      <c r="G35" s="216"/>
      <c r="H35" s="216"/>
      <c r="I35" s="216"/>
      <c r="J35" s="216"/>
      <c r="K35" s="216"/>
      <c r="L35" s="216"/>
      <c r="M35" s="216"/>
      <c r="N35" s="216"/>
      <c r="O35" s="216"/>
      <c r="P35" s="216"/>
    </row>
    <row r="36" spans="1:16" ht="24.9" customHeight="1" x14ac:dyDescent="0.25">
      <c r="A36" s="614"/>
      <c r="B36" s="630" t="s">
        <v>65</v>
      </c>
      <c r="C36" s="630"/>
      <c r="D36" s="630"/>
      <c r="E36" s="630"/>
      <c r="F36" s="630"/>
      <c r="G36" s="630"/>
      <c r="H36" s="630"/>
      <c r="I36" s="630"/>
      <c r="J36" s="630"/>
      <c r="K36" s="630"/>
      <c r="L36" s="630"/>
      <c r="M36" s="630"/>
      <c r="N36" s="630"/>
      <c r="O36" s="71"/>
      <c r="P36" s="71"/>
    </row>
    <row r="37" spans="1:16" ht="24.9" customHeight="1" x14ac:dyDescent="0.25">
      <c r="A37" s="614"/>
      <c r="B37" s="630"/>
      <c r="C37" s="630"/>
      <c r="D37" s="630"/>
      <c r="E37" s="630"/>
      <c r="F37" s="630"/>
      <c r="G37" s="630"/>
      <c r="H37" s="630"/>
      <c r="I37" s="630"/>
      <c r="J37" s="630"/>
      <c r="K37" s="630"/>
      <c r="L37" s="630"/>
      <c r="M37" s="630"/>
      <c r="N37" s="630"/>
      <c r="O37" s="323"/>
      <c r="P37" s="323"/>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65"/>
      <c r="C40" s="65"/>
      <c r="D40" s="65"/>
      <c r="E40" s="65"/>
      <c r="F40" s="65"/>
      <c r="G40" s="65"/>
      <c r="H40" s="65"/>
      <c r="I40" s="80"/>
      <c r="J40" s="80"/>
      <c r="K40" s="80"/>
      <c r="L40" s="80"/>
      <c r="M40" s="64"/>
      <c r="N40" s="330"/>
      <c r="O40" s="330"/>
      <c r="P40" s="330"/>
    </row>
    <row r="41" spans="1:16" ht="20.100000000000001" customHeight="1" x14ac:dyDescent="0.25">
      <c r="A41" s="114"/>
      <c r="B41" s="81"/>
      <c r="C41" s="82"/>
      <c r="D41" s="82"/>
      <c r="E41" s="82"/>
      <c r="F41" s="82"/>
      <c r="G41" s="82"/>
      <c r="H41" s="82"/>
      <c r="I41" s="83"/>
      <c r="J41" s="83"/>
      <c r="K41" s="83"/>
      <c r="L41" s="83"/>
      <c r="M41" s="64"/>
      <c r="N41" s="331"/>
      <c r="O41" s="84"/>
      <c r="P41" s="84"/>
    </row>
    <row r="42" spans="1:16" s="4" customFormat="1" ht="12" customHeight="1" x14ac:dyDescent="0.3">
      <c r="A42" s="114"/>
      <c r="B42" s="157"/>
      <c r="C42" s="86"/>
      <c r="D42" s="86"/>
      <c r="E42" s="86"/>
      <c r="F42" s="86"/>
      <c r="G42" s="86"/>
      <c r="H42" s="86"/>
      <c r="I42" s="87"/>
      <c r="J42" s="87"/>
      <c r="K42" s="87"/>
      <c r="L42" s="87"/>
      <c r="M42" s="87"/>
      <c r="N42" s="88"/>
      <c r="O42" s="86"/>
      <c r="P42" s="86"/>
    </row>
    <row r="43" spans="1:16" ht="3.75" customHeight="1" x14ac:dyDescent="0.25">
      <c r="A43" s="114"/>
      <c r="B43" s="72"/>
      <c r="C43" s="72"/>
      <c r="D43" s="72"/>
      <c r="E43" s="72"/>
      <c r="F43" s="72"/>
      <c r="G43" s="72"/>
      <c r="H43" s="72"/>
      <c r="I43" s="73"/>
      <c r="J43" s="73"/>
      <c r="K43" s="73"/>
      <c r="L43" s="73"/>
      <c r="M43" s="73"/>
      <c r="N43" s="74"/>
      <c r="O43" s="73"/>
      <c r="P43" s="73"/>
    </row>
    <row r="44" spans="1:16" ht="15" customHeight="1" x14ac:dyDescent="0.25">
      <c r="A44" s="114"/>
      <c r="B44" s="89"/>
      <c r="C44" s="90"/>
      <c r="D44" s="90"/>
      <c r="E44" s="90"/>
      <c r="F44" s="90"/>
      <c r="G44" s="90"/>
      <c r="H44" s="90"/>
      <c r="I44" s="91"/>
      <c r="J44" s="91"/>
      <c r="K44" s="91"/>
      <c r="L44" s="91"/>
      <c r="M44" s="92"/>
      <c r="N44" s="93"/>
      <c r="O44" s="73"/>
      <c r="P44" s="73"/>
    </row>
    <row r="45" spans="1:16" ht="10.5" customHeight="1" x14ac:dyDescent="0.25">
      <c r="A45" s="114"/>
      <c r="B45" s="94"/>
      <c r="C45" s="90"/>
      <c r="D45" s="90"/>
      <c r="E45" s="90"/>
      <c r="F45" s="90"/>
      <c r="G45" s="90"/>
      <c r="H45" s="90"/>
      <c r="I45" s="91"/>
      <c r="J45" s="91"/>
      <c r="K45" s="91"/>
      <c r="L45" s="91"/>
      <c r="M45" s="92"/>
      <c r="N45" s="93"/>
      <c r="O45" s="73"/>
      <c r="P45" s="73"/>
    </row>
    <row r="46" spans="1:16" ht="12" customHeight="1" x14ac:dyDescent="0.25">
      <c r="A46" s="114"/>
      <c r="B46" s="95"/>
      <c r="C46" s="96"/>
      <c r="D46" s="96"/>
      <c r="E46" s="96"/>
      <c r="F46" s="96"/>
      <c r="G46" s="96"/>
      <c r="H46" s="96"/>
      <c r="I46" s="97"/>
      <c r="J46" s="97"/>
      <c r="K46" s="97"/>
      <c r="L46" s="97"/>
      <c r="M46" s="98"/>
      <c r="N46" s="99"/>
      <c r="O46" s="75"/>
      <c r="P46" s="75"/>
    </row>
    <row r="47" spans="1:16" ht="12" customHeight="1" x14ac:dyDescent="0.3">
      <c r="A47" s="114"/>
      <c r="B47" s="100"/>
      <c r="C47" s="101"/>
      <c r="D47" s="101"/>
      <c r="E47" s="101"/>
      <c r="F47" s="101"/>
      <c r="G47" s="101"/>
      <c r="H47" s="101"/>
      <c r="I47" s="102"/>
      <c r="J47" s="102"/>
      <c r="K47" s="102"/>
      <c r="L47" s="102"/>
      <c r="M47" s="103"/>
      <c r="N47" s="104"/>
      <c r="O47" s="75"/>
      <c r="P47" s="75"/>
    </row>
    <row r="48" spans="1:16" ht="11.25" customHeight="1" x14ac:dyDescent="0.25">
      <c r="A48" s="114"/>
      <c r="B48" s="100"/>
      <c r="C48" s="105"/>
      <c r="D48" s="105"/>
      <c r="E48" s="105"/>
      <c r="F48" s="105"/>
      <c r="G48" s="105"/>
      <c r="H48" s="105"/>
      <c r="I48" s="91"/>
      <c r="J48" s="91"/>
      <c r="K48" s="91"/>
      <c r="L48" s="91"/>
      <c r="M48" s="91"/>
      <c r="N48" s="106"/>
      <c r="O48" s="107"/>
      <c r="P48" s="107"/>
    </row>
    <row r="49" spans="1:16" ht="11.25" customHeight="1" x14ac:dyDescent="0.3">
      <c r="A49" s="52"/>
      <c r="B49" s="19"/>
      <c r="C49" s="9"/>
      <c r="D49" s="9"/>
      <c r="E49" s="9"/>
      <c r="F49" s="9"/>
      <c r="G49" s="9"/>
      <c r="H49" s="9"/>
      <c r="I49" s="50"/>
      <c r="J49" s="50"/>
      <c r="K49" s="50"/>
      <c r="L49" s="50"/>
      <c r="M49" s="51"/>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4.4" x14ac:dyDescent="0.3">
      <c r="B53" s="1"/>
      <c r="C53" s="9"/>
      <c r="D53" s="9"/>
      <c r="E53" s="9"/>
      <c r="F53" s="9"/>
      <c r="G53" s="9"/>
      <c r="H53" s="9"/>
      <c r="I53" s="50"/>
      <c r="J53" s="50"/>
      <c r="K53" s="50"/>
      <c r="L53" s="50"/>
      <c r="M53" s="51"/>
      <c r="N53" s="14"/>
      <c r="O53" s="2"/>
      <c r="P53" s="2"/>
    </row>
  </sheetData>
  <mergeCells count="9">
    <mergeCell ref="B38:P38"/>
    <mergeCell ref="B39:P39"/>
    <mergeCell ref="A1:A37"/>
    <mergeCell ref="B1:M1"/>
    <mergeCell ref="B2:M2"/>
    <mergeCell ref="B4:B7"/>
    <mergeCell ref="C4:M5"/>
    <mergeCell ref="B33:P34"/>
    <mergeCell ref="B36:N37"/>
  </mergeCells>
  <pageMargins left="0.39370078740157483" right="0.39370078740157483" top="0.39370078740157483" bottom="0.39370078740157483" header="0.31496062992125984" footer="0.31496062992125984"/>
  <pageSetup paperSize="9" scale="8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A1:S53"/>
  <sheetViews>
    <sheetView zoomScale="70" zoomScaleNormal="70" zoomScaleSheetLayoutView="80" workbookViewId="0">
      <selection activeCell="I12" sqref="I12"/>
    </sheetView>
  </sheetViews>
  <sheetFormatPr defaultColWidth="20.6640625" defaultRowHeight="13.2" x14ac:dyDescent="0.25"/>
  <cols>
    <col min="1" max="1" width="2.6640625" style="10" customWidth="1"/>
    <col min="2" max="2" width="30.66406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A1" s="614"/>
      <c r="B1" s="680" t="s">
        <v>184</v>
      </c>
      <c r="C1" s="680"/>
      <c r="D1" s="680"/>
      <c r="E1" s="680"/>
      <c r="F1" s="680"/>
      <c r="G1" s="680"/>
      <c r="H1" s="680"/>
      <c r="I1" s="680"/>
      <c r="J1" s="680"/>
      <c r="K1" s="680"/>
      <c r="L1" s="680"/>
      <c r="M1" s="680"/>
      <c r="N1" s="165"/>
      <c r="O1" s="165"/>
      <c r="P1" s="165"/>
    </row>
    <row r="2" spans="1:19" ht="15" customHeight="1" x14ac:dyDescent="0.25">
      <c r="A2" s="614"/>
      <c r="B2" s="681" t="s">
        <v>210</v>
      </c>
      <c r="C2" s="681"/>
      <c r="D2" s="681"/>
      <c r="E2" s="681"/>
      <c r="F2" s="681"/>
      <c r="G2" s="681"/>
      <c r="H2" s="681"/>
      <c r="I2" s="681"/>
      <c r="J2" s="681"/>
      <c r="K2" s="681"/>
      <c r="L2" s="681"/>
      <c r="M2" s="681"/>
      <c r="N2" s="165"/>
      <c r="O2" s="165"/>
      <c r="P2" s="165"/>
    </row>
    <row r="3" spans="1:19" ht="12" customHeight="1" thickBot="1" x14ac:dyDescent="0.3">
      <c r="A3" s="614"/>
      <c r="B3" s="164"/>
      <c r="C3" s="164"/>
      <c r="D3" s="164"/>
      <c r="E3" s="164"/>
      <c r="F3" s="164"/>
      <c r="G3" s="164"/>
      <c r="H3" s="164"/>
      <c r="I3" s="307"/>
      <c r="J3" s="307"/>
      <c r="K3" s="307"/>
      <c r="L3" s="307"/>
      <c r="M3" s="307"/>
      <c r="N3" s="164"/>
      <c r="O3" s="164"/>
      <c r="P3" s="164"/>
    </row>
    <row r="4" spans="1:19" ht="19.95" customHeight="1" x14ac:dyDescent="0.25">
      <c r="A4" s="614"/>
      <c r="B4" s="682" t="s">
        <v>36</v>
      </c>
      <c r="C4" s="685">
        <v>2022</v>
      </c>
      <c r="D4" s="685"/>
      <c r="E4" s="685"/>
      <c r="F4" s="685"/>
      <c r="G4" s="685"/>
      <c r="H4" s="308"/>
      <c r="I4" s="687">
        <v>2023</v>
      </c>
      <c r="J4" s="687"/>
      <c r="K4" s="687"/>
      <c r="L4" s="687"/>
      <c r="M4" s="687"/>
      <c r="N4" s="309"/>
      <c r="O4" s="309"/>
      <c r="P4" s="164"/>
      <c r="Q4" s="169"/>
      <c r="R4" s="10"/>
      <c r="S4" s="10"/>
    </row>
    <row r="5" spans="1:19" ht="19.95" customHeight="1" x14ac:dyDescent="0.25">
      <c r="A5" s="614"/>
      <c r="B5" s="683"/>
      <c r="C5" s="686"/>
      <c r="D5" s="686"/>
      <c r="E5" s="686"/>
      <c r="F5" s="686"/>
      <c r="G5" s="686"/>
      <c r="H5" s="170"/>
      <c r="I5" s="688"/>
      <c r="J5" s="688"/>
      <c r="K5" s="688"/>
      <c r="L5" s="688"/>
      <c r="M5" s="688"/>
      <c r="N5" s="309"/>
      <c r="O5" s="309"/>
      <c r="P5" s="164"/>
      <c r="Q5" s="169"/>
      <c r="R5" s="10"/>
      <c r="S5" s="10"/>
    </row>
    <row r="6" spans="1:19" s="10" customFormat="1" ht="19.95" customHeight="1" x14ac:dyDescent="0.25">
      <c r="A6" s="614"/>
      <c r="B6" s="683"/>
      <c r="C6" s="525" t="s">
        <v>17</v>
      </c>
      <c r="D6" s="282" t="s">
        <v>19</v>
      </c>
      <c r="E6" s="282" t="s">
        <v>20</v>
      </c>
      <c r="F6" s="282" t="s">
        <v>22</v>
      </c>
      <c r="G6" s="356" t="s">
        <v>60</v>
      </c>
      <c r="H6" s="356"/>
      <c r="I6" s="525" t="s">
        <v>17</v>
      </c>
      <c r="J6" s="282" t="s">
        <v>19</v>
      </c>
      <c r="K6" s="282" t="s">
        <v>20</v>
      </c>
      <c r="L6" s="282" t="s">
        <v>22</v>
      </c>
      <c r="M6" s="356" t="s">
        <v>60</v>
      </c>
      <c r="N6" s="309"/>
      <c r="O6" s="309"/>
      <c r="P6" s="550"/>
    </row>
    <row r="7" spans="1:19" s="551" customFormat="1" ht="19.95" customHeight="1" thickBot="1" x14ac:dyDescent="0.3">
      <c r="A7" s="614"/>
      <c r="B7" s="684"/>
      <c r="C7" s="544" t="s">
        <v>18</v>
      </c>
      <c r="D7" s="545"/>
      <c r="E7" s="546" t="s">
        <v>21</v>
      </c>
      <c r="F7" s="546" t="s">
        <v>23</v>
      </c>
      <c r="G7" s="547" t="s">
        <v>61</v>
      </c>
      <c r="H7" s="547"/>
      <c r="I7" s="544" t="s">
        <v>18</v>
      </c>
      <c r="J7" s="548"/>
      <c r="K7" s="546" t="s">
        <v>21</v>
      </c>
      <c r="L7" s="546" t="s">
        <v>23</v>
      </c>
      <c r="M7" s="547" t="s">
        <v>61</v>
      </c>
      <c r="N7" s="178"/>
      <c r="O7" s="164"/>
      <c r="P7" s="173"/>
    </row>
    <row r="8" spans="1:19" ht="10.199999999999999" customHeight="1" x14ac:dyDescent="0.25">
      <c r="A8" s="614"/>
      <c r="B8" s="197"/>
      <c r="C8" s="213"/>
      <c r="D8" s="213"/>
      <c r="E8" s="213"/>
      <c r="F8" s="213"/>
      <c r="G8" s="213"/>
      <c r="H8" s="213"/>
      <c r="I8" s="172"/>
      <c r="J8" s="172"/>
      <c r="K8" s="172"/>
      <c r="L8" s="172"/>
      <c r="M8" s="172"/>
      <c r="N8" s="213"/>
      <c r="O8" s="213"/>
      <c r="P8" s="213"/>
    </row>
    <row r="9" spans="1:19" s="33" customFormat="1" ht="20.100000000000001" customHeight="1" x14ac:dyDescent="0.25">
      <c r="A9" s="614"/>
      <c r="B9" s="197" t="s">
        <v>73</v>
      </c>
      <c r="C9" s="234">
        <f>SUM(C12+C29)</f>
        <v>1069</v>
      </c>
      <c r="D9" s="234">
        <f>SUM(D12+D29)</f>
        <v>712</v>
      </c>
      <c r="E9" s="234">
        <f>SUM(E12+E29)</f>
        <v>191</v>
      </c>
      <c r="F9" s="234">
        <f>SUM(F12+F29)</f>
        <v>27</v>
      </c>
      <c r="G9" s="234">
        <f>SUM(G12+G29)</f>
        <v>139</v>
      </c>
      <c r="H9" s="234"/>
      <c r="I9" s="234">
        <f>SUM(I12+I29)</f>
        <v>959</v>
      </c>
      <c r="J9" s="234">
        <f>SUM(J12+J29)</f>
        <v>641</v>
      </c>
      <c r="K9" s="234">
        <f>SUM(K12+K29)</f>
        <v>175</v>
      </c>
      <c r="L9" s="234">
        <f>SUM(L12+L29)</f>
        <v>22</v>
      </c>
      <c r="M9" s="234">
        <f>SUM(M12+M29)</f>
        <v>121</v>
      </c>
      <c r="N9" s="315"/>
      <c r="O9" s="315"/>
      <c r="P9" s="315"/>
    </row>
    <row r="10" spans="1:19" s="33" customFormat="1" ht="10.199999999999999" customHeight="1" x14ac:dyDescent="0.25">
      <c r="A10" s="614"/>
      <c r="B10" s="316"/>
      <c r="C10" s="317"/>
      <c r="D10" s="317"/>
      <c r="E10" s="317"/>
      <c r="F10" s="317"/>
      <c r="G10" s="317"/>
      <c r="H10" s="317"/>
      <c r="I10" s="317"/>
      <c r="J10" s="317"/>
      <c r="K10" s="317"/>
      <c r="L10" s="317"/>
      <c r="M10" s="317"/>
      <c r="N10" s="315"/>
      <c r="O10" s="315"/>
      <c r="P10" s="315"/>
    </row>
    <row r="11" spans="1:19" s="33" customFormat="1" ht="10.199999999999999" customHeight="1" x14ac:dyDescent="0.25">
      <c r="A11" s="614"/>
      <c r="B11" s="332"/>
      <c r="C11" s="314"/>
      <c r="D11" s="314"/>
      <c r="E11" s="314"/>
      <c r="F11" s="314"/>
      <c r="G11" s="314"/>
      <c r="H11" s="314"/>
      <c r="I11" s="314"/>
      <c r="J11" s="314"/>
      <c r="K11" s="314"/>
      <c r="L11" s="314"/>
      <c r="M11" s="314"/>
      <c r="N11" s="315"/>
      <c r="O11" s="315"/>
      <c r="P11" s="315"/>
    </row>
    <row r="12" spans="1:19" s="33" customFormat="1" ht="19.95" customHeight="1" x14ac:dyDescent="0.25">
      <c r="A12" s="614"/>
      <c r="B12" s="197" t="s">
        <v>0</v>
      </c>
      <c r="C12" s="314">
        <f>SUM(C13:C28)</f>
        <v>1066</v>
      </c>
      <c r="D12" s="314">
        <f t="shared" ref="D12:M12" si="0">SUM(D13:D28)</f>
        <v>712</v>
      </c>
      <c r="E12" s="314">
        <f t="shared" si="0"/>
        <v>189</v>
      </c>
      <c r="F12" s="314">
        <f t="shared" si="0"/>
        <v>26</v>
      </c>
      <c r="G12" s="314">
        <f t="shared" si="0"/>
        <v>139</v>
      </c>
      <c r="H12" s="314"/>
      <c r="I12" s="314">
        <f t="shared" si="0"/>
        <v>957</v>
      </c>
      <c r="J12" s="314">
        <f t="shared" si="0"/>
        <v>641</v>
      </c>
      <c r="K12" s="314">
        <f t="shared" si="0"/>
        <v>174</v>
      </c>
      <c r="L12" s="314">
        <f t="shared" si="0"/>
        <v>21</v>
      </c>
      <c r="M12" s="314">
        <f t="shared" si="0"/>
        <v>121</v>
      </c>
      <c r="N12" s="315"/>
      <c r="O12" s="315"/>
      <c r="P12" s="315"/>
    </row>
    <row r="13" spans="1:19" s="33" customFormat="1" ht="20.100000000000001" customHeight="1" x14ac:dyDescent="0.25">
      <c r="A13" s="614"/>
      <c r="B13" s="333" t="s">
        <v>1</v>
      </c>
      <c r="C13" s="321">
        <v>18</v>
      </c>
      <c r="D13" s="321">
        <v>15</v>
      </c>
      <c r="E13" s="321">
        <v>3</v>
      </c>
      <c r="F13" s="321">
        <v>0</v>
      </c>
      <c r="G13" s="321">
        <v>0</v>
      </c>
      <c r="H13" s="341"/>
      <c r="I13" s="321">
        <v>17</v>
      </c>
      <c r="J13" s="321">
        <v>14</v>
      </c>
      <c r="K13" s="321">
        <v>3</v>
      </c>
      <c r="L13" s="321">
        <v>0</v>
      </c>
      <c r="M13" s="321">
        <v>0</v>
      </c>
      <c r="N13" s="315"/>
      <c r="O13" s="315"/>
      <c r="P13" s="315"/>
    </row>
    <row r="14" spans="1:19" s="33" customFormat="1" ht="20.100000000000001" customHeight="1" x14ac:dyDescent="0.25">
      <c r="A14" s="614"/>
      <c r="B14" s="333" t="s">
        <v>2</v>
      </c>
      <c r="C14" s="321">
        <v>16</v>
      </c>
      <c r="D14" s="321">
        <v>14</v>
      </c>
      <c r="E14" s="321">
        <v>2</v>
      </c>
      <c r="F14" s="321">
        <v>0</v>
      </c>
      <c r="G14" s="321">
        <v>0</v>
      </c>
      <c r="H14" s="341"/>
      <c r="I14" s="321">
        <v>17</v>
      </c>
      <c r="J14" s="321">
        <v>15</v>
      </c>
      <c r="K14" s="321">
        <v>2</v>
      </c>
      <c r="L14" s="321">
        <v>0</v>
      </c>
      <c r="M14" s="321">
        <v>0</v>
      </c>
      <c r="N14" s="66"/>
      <c r="O14" s="66"/>
      <c r="P14" s="66"/>
    </row>
    <row r="15" spans="1:19" s="33" customFormat="1" ht="20.100000000000001" customHeight="1" x14ac:dyDescent="0.25">
      <c r="A15" s="614"/>
      <c r="B15" s="333" t="s">
        <v>3</v>
      </c>
      <c r="C15" s="321">
        <v>25</v>
      </c>
      <c r="D15" s="321">
        <v>24</v>
      </c>
      <c r="E15" s="321">
        <v>0</v>
      </c>
      <c r="F15" s="321">
        <v>0</v>
      </c>
      <c r="G15" s="321">
        <v>1</v>
      </c>
      <c r="H15" s="341"/>
      <c r="I15" s="321">
        <v>24</v>
      </c>
      <c r="J15" s="321">
        <v>23</v>
      </c>
      <c r="K15" s="321">
        <v>0</v>
      </c>
      <c r="L15" s="321">
        <v>0</v>
      </c>
      <c r="M15" s="321">
        <v>1</v>
      </c>
      <c r="N15" s="322"/>
      <c r="O15" s="322"/>
      <c r="P15" s="322"/>
    </row>
    <row r="16" spans="1:19" s="33" customFormat="1" ht="20.100000000000001" customHeight="1" x14ac:dyDescent="0.25">
      <c r="A16" s="614"/>
      <c r="B16" s="333" t="s">
        <v>4</v>
      </c>
      <c r="C16" s="321">
        <v>1</v>
      </c>
      <c r="D16" s="321">
        <v>0</v>
      </c>
      <c r="E16" s="321">
        <v>1</v>
      </c>
      <c r="F16" s="321">
        <v>0</v>
      </c>
      <c r="G16" s="321">
        <v>0</v>
      </c>
      <c r="H16" s="341"/>
      <c r="I16" s="321">
        <v>1</v>
      </c>
      <c r="J16" s="321">
        <v>0</v>
      </c>
      <c r="K16" s="321">
        <v>1</v>
      </c>
      <c r="L16" s="321">
        <v>0</v>
      </c>
      <c r="M16" s="321">
        <v>0</v>
      </c>
      <c r="N16" s="322"/>
      <c r="O16" s="322"/>
      <c r="P16" s="322"/>
    </row>
    <row r="17" spans="1:16" s="33" customFormat="1" ht="20.100000000000001" customHeight="1" x14ac:dyDescent="0.25">
      <c r="A17" s="614"/>
      <c r="B17" s="333" t="s">
        <v>5</v>
      </c>
      <c r="C17" s="321">
        <v>40</v>
      </c>
      <c r="D17" s="321">
        <v>36</v>
      </c>
      <c r="E17" s="321">
        <v>1</v>
      </c>
      <c r="F17" s="321">
        <v>2</v>
      </c>
      <c r="G17" s="321">
        <v>1</v>
      </c>
      <c r="H17" s="341"/>
      <c r="I17" s="321">
        <v>37</v>
      </c>
      <c r="J17" s="321">
        <v>34</v>
      </c>
      <c r="K17" s="321">
        <v>1</v>
      </c>
      <c r="L17" s="321">
        <v>1</v>
      </c>
      <c r="M17" s="321">
        <v>1</v>
      </c>
      <c r="N17" s="322"/>
      <c r="O17" s="322"/>
      <c r="P17" s="322"/>
    </row>
    <row r="18" spans="1:16" s="33" customFormat="1" ht="20.100000000000001" customHeight="1" x14ac:dyDescent="0.25">
      <c r="A18" s="614"/>
      <c r="B18" s="333" t="s">
        <v>6</v>
      </c>
      <c r="C18" s="321">
        <v>18</v>
      </c>
      <c r="D18" s="321">
        <v>16</v>
      </c>
      <c r="E18" s="321">
        <v>2</v>
      </c>
      <c r="F18" s="321">
        <v>0</v>
      </c>
      <c r="G18" s="321">
        <v>0</v>
      </c>
      <c r="H18" s="341"/>
      <c r="I18" s="321">
        <v>18</v>
      </c>
      <c r="J18" s="321">
        <v>16</v>
      </c>
      <c r="K18" s="321">
        <v>2</v>
      </c>
      <c r="L18" s="321">
        <v>0</v>
      </c>
      <c r="M18" s="321">
        <v>0</v>
      </c>
      <c r="N18" s="322"/>
      <c r="O18" s="322"/>
      <c r="P18" s="322"/>
    </row>
    <row r="19" spans="1:16" s="33" customFormat="1" ht="20.100000000000001" customHeight="1" x14ac:dyDescent="0.25">
      <c r="A19" s="614"/>
      <c r="B19" s="333" t="s">
        <v>7</v>
      </c>
      <c r="C19" s="321">
        <v>22</v>
      </c>
      <c r="D19" s="321">
        <v>13</v>
      </c>
      <c r="E19" s="321">
        <v>4</v>
      </c>
      <c r="F19" s="321">
        <v>1</v>
      </c>
      <c r="G19" s="321">
        <v>4</v>
      </c>
      <c r="H19" s="341"/>
      <c r="I19" s="321">
        <v>21</v>
      </c>
      <c r="J19" s="321">
        <v>12</v>
      </c>
      <c r="K19" s="321">
        <v>5</v>
      </c>
      <c r="L19" s="321">
        <v>1</v>
      </c>
      <c r="M19" s="321">
        <v>3</v>
      </c>
      <c r="N19" s="322"/>
      <c r="O19" s="322"/>
      <c r="P19" s="322"/>
    </row>
    <row r="20" spans="1:16" s="33" customFormat="1" ht="20.100000000000001" customHeight="1" x14ac:dyDescent="0.25">
      <c r="A20" s="614"/>
      <c r="B20" s="333" t="s">
        <v>8</v>
      </c>
      <c r="C20" s="321">
        <v>50</v>
      </c>
      <c r="D20" s="321">
        <v>47</v>
      </c>
      <c r="E20" s="321">
        <v>2</v>
      </c>
      <c r="F20" s="321">
        <v>1</v>
      </c>
      <c r="G20" s="321">
        <v>0</v>
      </c>
      <c r="H20" s="341"/>
      <c r="I20" s="321">
        <v>49</v>
      </c>
      <c r="J20" s="321">
        <v>46</v>
      </c>
      <c r="K20" s="321">
        <v>2</v>
      </c>
      <c r="L20" s="321">
        <v>1</v>
      </c>
      <c r="M20" s="321">
        <v>0</v>
      </c>
      <c r="N20" s="66"/>
      <c r="O20" s="66"/>
      <c r="P20" s="66"/>
    </row>
    <row r="21" spans="1:16" s="33" customFormat="1" ht="20.100000000000001" customHeight="1" x14ac:dyDescent="0.25">
      <c r="A21" s="614"/>
      <c r="B21" s="333" t="s">
        <v>9</v>
      </c>
      <c r="C21" s="321">
        <v>1</v>
      </c>
      <c r="D21" s="321">
        <v>1</v>
      </c>
      <c r="E21" s="321">
        <v>0</v>
      </c>
      <c r="F21" s="321">
        <v>0</v>
      </c>
      <c r="G21" s="321">
        <v>0</v>
      </c>
      <c r="H21" s="341"/>
      <c r="I21" s="321">
        <v>1</v>
      </c>
      <c r="J21" s="321">
        <v>1</v>
      </c>
      <c r="K21" s="321">
        <v>0</v>
      </c>
      <c r="L21" s="321">
        <v>0</v>
      </c>
      <c r="M21" s="321">
        <v>0</v>
      </c>
      <c r="N21" s="322"/>
      <c r="O21" s="322"/>
      <c r="P21" s="322"/>
    </row>
    <row r="22" spans="1:16" s="33" customFormat="1" ht="20.100000000000001" customHeight="1" x14ac:dyDescent="0.25">
      <c r="A22" s="614"/>
      <c r="B22" s="333" t="s">
        <v>10</v>
      </c>
      <c r="C22" s="321">
        <v>373</v>
      </c>
      <c r="D22" s="321">
        <v>276</v>
      </c>
      <c r="E22" s="321">
        <v>66</v>
      </c>
      <c r="F22" s="321">
        <v>13</v>
      </c>
      <c r="G22" s="321">
        <v>18</v>
      </c>
      <c r="H22" s="341"/>
      <c r="I22" s="321">
        <v>325</v>
      </c>
      <c r="J22" s="321">
        <v>240</v>
      </c>
      <c r="K22" s="321">
        <v>62</v>
      </c>
      <c r="L22" s="321">
        <v>9</v>
      </c>
      <c r="M22" s="321">
        <v>14</v>
      </c>
      <c r="N22" s="322"/>
      <c r="O22" s="322"/>
      <c r="P22" s="322"/>
    </row>
    <row r="23" spans="1:16" s="33" customFormat="1" ht="20.100000000000001" customHeight="1" x14ac:dyDescent="0.25">
      <c r="A23" s="614"/>
      <c r="B23" s="333" t="s">
        <v>11</v>
      </c>
      <c r="C23" s="321">
        <v>15</v>
      </c>
      <c r="D23" s="321">
        <v>14</v>
      </c>
      <c r="E23" s="321">
        <v>0</v>
      </c>
      <c r="F23" s="321">
        <v>0</v>
      </c>
      <c r="G23" s="321">
        <v>1</v>
      </c>
      <c r="H23" s="341"/>
      <c r="I23" s="321">
        <v>15</v>
      </c>
      <c r="J23" s="321">
        <v>14</v>
      </c>
      <c r="K23" s="321">
        <v>0</v>
      </c>
      <c r="L23" s="321">
        <v>0</v>
      </c>
      <c r="M23" s="321">
        <v>1</v>
      </c>
      <c r="N23" s="322"/>
      <c r="O23" s="322"/>
      <c r="P23" s="322"/>
    </row>
    <row r="24" spans="1:16" s="33" customFormat="1" ht="20.100000000000001" customHeight="1" x14ac:dyDescent="0.25">
      <c r="A24" s="614"/>
      <c r="B24" s="333" t="s">
        <v>12</v>
      </c>
      <c r="C24" s="321">
        <v>59</v>
      </c>
      <c r="D24" s="321">
        <v>14</v>
      </c>
      <c r="E24" s="321">
        <v>10</v>
      </c>
      <c r="F24" s="321">
        <v>0</v>
      </c>
      <c r="G24" s="321">
        <v>35</v>
      </c>
      <c r="H24" s="341"/>
      <c r="I24" s="321">
        <v>63</v>
      </c>
      <c r="J24" s="321">
        <v>14</v>
      </c>
      <c r="K24" s="321">
        <v>10</v>
      </c>
      <c r="L24" s="321">
        <v>0</v>
      </c>
      <c r="M24" s="321">
        <v>39</v>
      </c>
      <c r="N24" s="66"/>
      <c r="O24" s="66"/>
      <c r="P24" s="66"/>
    </row>
    <row r="25" spans="1:16" ht="20.100000000000001" customHeight="1" x14ac:dyDescent="0.25">
      <c r="A25" s="614"/>
      <c r="B25" s="333" t="s">
        <v>13</v>
      </c>
      <c r="C25" s="321">
        <v>104</v>
      </c>
      <c r="D25" s="321">
        <v>22</v>
      </c>
      <c r="E25" s="321">
        <v>34</v>
      </c>
      <c r="F25" s="321">
        <v>1</v>
      </c>
      <c r="G25" s="321">
        <v>47</v>
      </c>
      <c r="H25" s="341"/>
      <c r="I25" s="321">
        <v>92</v>
      </c>
      <c r="J25" s="321">
        <v>22</v>
      </c>
      <c r="K25" s="321">
        <v>34</v>
      </c>
      <c r="L25" s="321">
        <v>1</v>
      </c>
      <c r="M25" s="321">
        <v>35</v>
      </c>
      <c r="N25" s="323"/>
      <c r="O25" s="323"/>
      <c r="P25" s="323"/>
    </row>
    <row r="26" spans="1:16" ht="20.100000000000001" customHeight="1" x14ac:dyDescent="0.25">
      <c r="A26" s="614"/>
      <c r="B26" s="333" t="s">
        <v>14</v>
      </c>
      <c r="C26" s="321">
        <v>288</v>
      </c>
      <c r="D26" s="321">
        <v>188</v>
      </c>
      <c r="E26" s="321">
        <v>63</v>
      </c>
      <c r="F26" s="321">
        <v>8</v>
      </c>
      <c r="G26" s="321">
        <v>29</v>
      </c>
      <c r="H26" s="341"/>
      <c r="I26" s="321">
        <v>246</v>
      </c>
      <c r="J26" s="321">
        <v>162</v>
      </c>
      <c r="K26" s="321">
        <v>51</v>
      </c>
      <c r="L26" s="321">
        <v>8</v>
      </c>
      <c r="M26" s="321">
        <v>25</v>
      </c>
      <c r="N26" s="323"/>
      <c r="O26" s="323"/>
      <c r="P26" s="323"/>
    </row>
    <row r="27" spans="1:16" ht="20.100000000000001" customHeight="1" x14ac:dyDescent="0.25">
      <c r="A27" s="614"/>
      <c r="B27" s="333" t="s">
        <v>15</v>
      </c>
      <c r="C27" s="321">
        <v>1</v>
      </c>
      <c r="D27" s="321">
        <v>1</v>
      </c>
      <c r="E27" s="321">
        <v>0</v>
      </c>
      <c r="F27" s="321">
        <v>0</v>
      </c>
      <c r="G27" s="321">
        <v>0</v>
      </c>
      <c r="H27" s="341"/>
      <c r="I27" s="321">
        <v>0</v>
      </c>
      <c r="J27" s="321">
        <v>0</v>
      </c>
      <c r="K27" s="321">
        <v>0</v>
      </c>
      <c r="L27" s="321">
        <v>0</v>
      </c>
      <c r="M27" s="321">
        <v>0</v>
      </c>
      <c r="N27" s="323"/>
      <c r="O27" s="323"/>
      <c r="P27" s="323"/>
    </row>
    <row r="28" spans="1:16" ht="20.100000000000001" customHeight="1" x14ac:dyDescent="0.25">
      <c r="A28" s="614"/>
      <c r="B28" s="333" t="s">
        <v>16</v>
      </c>
      <c r="C28" s="321">
        <v>35</v>
      </c>
      <c r="D28" s="321">
        <v>31</v>
      </c>
      <c r="E28" s="321">
        <v>1</v>
      </c>
      <c r="F28" s="321">
        <v>0</v>
      </c>
      <c r="G28" s="321">
        <v>3</v>
      </c>
      <c r="H28" s="341"/>
      <c r="I28" s="321">
        <v>31</v>
      </c>
      <c r="J28" s="321">
        <v>28</v>
      </c>
      <c r="K28" s="321">
        <v>1</v>
      </c>
      <c r="L28" s="321">
        <v>0</v>
      </c>
      <c r="M28" s="321">
        <v>2</v>
      </c>
      <c r="N28" s="323"/>
      <c r="O28" s="323"/>
      <c r="P28" s="323"/>
    </row>
    <row r="29" spans="1:16" ht="20.100000000000001" customHeight="1" x14ac:dyDescent="0.25">
      <c r="A29" s="614"/>
      <c r="B29" s="340" t="s">
        <v>47</v>
      </c>
      <c r="C29" s="171">
        <v>3</v>
      </c>
      <c r="D29" s="171">
        <v>0</v>
      </c>
      <c r="E29" s="171">
        <v>2</v>
      </c>
      <c r="F29" s="171">
        <v>1</v>
      </c>
      <c r="G29" s="171">
        <v>0</v>
      </c>
      <c r="H29" s="334"/>
      <c r="I29" s="212">
        <v>2</v>
      </c>
      <c r="J29" s="212">
        <v>0</v>
      </c>
      <c r="K29" s="212">
        <v>1</v>
      </c>
      <c r="L29" s="212">
        <v>1</v>
      </c>
      <c r="M29" s="212">
        <v>0</v>
      </c>
      <c r="N29" s="323"/>
      <c r="O29" s="323"/>
      <c r="P29" s="323"/>
    </row>
    <row r="30" spans="1:16" ht="20.100000000000001" customHeight="1" x14ac:dyDescent="0.25">
      <c r="A30" s="614"/>
      <c r="B30" s="196" t="s">
        <v>48</v>
      </c>
      <c r="N30" s="323"/>
      <c r="O30" s="323"/>
      <c r="P30" s="323"/>
    </row>
    <row r="31" spans="1:16" ht="10.199999999999999" customHeight="1" thickBot="1" x14ac:dyDescent="0.3">
      <c r="A31" s="614"/>
      <c r="B31" s="326"/>
      <c r="C31" s="342"/>
      <c r="D31" s="342"/>
      <c r="E31" s="342"/>
      <c r="F31" s="342"/>
      <c r="G31" s="342"/>
      <c r="H31" s="342"/>
      <c r="I31" s="328"/>
      <c r="J31" s="328"/>
      <c r="K31" s="328"/>
      <c r="L31" s="328"/>
      <c r="M31" s="328"/>
      <c r="N31" s="323"/>
      <c r="O31" s="323"/>
      <c r="P31" s="323"/>
    </row>
    <row r="32" spans="1:16" ht="10.199999999999999" customHeight="1" x14ac:dyDescent="0.25">
      <c r="A32" s="614"/>
      <c r="B32" s="109"/>
      <c r="C32" s="109"/>
      <c r="D32" s="109"/>
      <c r="E32" s="109"/>
      <c r="F32" s="109"/>
      <c r="G32" s="109"/>
      <c r="H32" s="109"/>
      <c r="I32" s="173"/>
      <c r="J32" s="173"/>
      <c r="K32" s="173"/>
      <c r="L32" s="173"/>
      <c r="M32" s="173"/>
      <c r="N32" s="109"/>
      <c r="O32" s="109"/>
      <c r="P32" s="109"/>
    </row>
    <row r="33" spans="1:16" ht="24.9" customHeight="1" x14ac:dyDescent="0.25">
      <c r="A33" s="614"/>
      <c r="B33" s="627" t="s">
        <v>68</v>
      </c>
      <c r="C33" s="627"/>
      <c r="D33" s="627"/>
      <c r="E33" s="627"/>
      <c r="F33" s="627"/>
      <c r="G33" s="627"/>
      <c r="H33" s="627"/>
      <c r="I33" s="627"/>
      <c r="J33" s="627"/>
      <c r="K33" s="627"/>
      <c r="L33" s="627"/>
      <c r="M33" s="627"/>
      <c r="N33" s="627"/>
      <c r="O33" s="627"/>
      <c r="P33" s="627"/>
    </row>
    <row r="34" spans="1:16" ht="43.5" customHeight="1" x14ac:dyDescent="0.25">
      <c r="A34" s="614"/>
      <c r="B34" s="627"/>
      <c r="C34" s="627"/>
      <c r="D34" s="627"/>
      <c r="E34" s="627"/>
      <c r="F34" s="627"/>
      <c r="G34" s="627"/>
      <c r="H34" s="627"/>
      <c r="I34" s="627"/>
      <c r="J34" s="627"/>
      <c r="K34" s="627"/>
      <c r="L34" s="627"/>
      <c r="M34" s="627"/>
      <c r="N34" s="627"/>
      <c r="O34" s="627"/>
      <c r="P34" s="627"/>
    </row>
    <row r="35" spans="1:16" ht="10.5" customHeight="1" x14ac:dyDescent="0.25">
      <c r="A35" s="614"/>
      <c r="B35" s="216"/>
      <c r="C35" s="216"/>
      <c r="D35" s="216"/>
      <c r="E35" s="216"/>
      <c r="F35" s="216"/>
      <c r="G35" s="216"/>
      <c r="H35" s="216"/>
      <c r="I35" s="216"/>
      <c r="J35" s="216"/>
      <c r="K35" s="216"/>
      <c r="L35" s="216"/>
      <c r="M35" s="216"/>
      <c r="N35" s="216"/>
      <c r="O35" s="216"/>
      <c r="P35" s="216"/>
    </row>
    <row r="36" spans="1:16" ht="24.9" customHeight="1" x14ac:dyDescent="0.25">
      <c r="A36" s="614"/>
      <c r="B36" s="630" t="s">
        <v>65</v>
      </c>
      <c r="C36" s="630"/>
      <c r="D36" s="630"/>
      <c r="E36" s="630"/>
      <c r="F36" s="630"/>
      <c r="G36" s="630"/>
      <c r="H36" s="630"/>
      <c r="I36" s="630"/>
      <c r="J36" s="630"/>
      <c r="K36" s="630"/>
      <c r="L36" s="630"/>
      <c r="M36" s="630"/>
      <c r="N36" s="630"/>
      <c r="O36" s="71"/>
      <c r="P36" s="71"/>
    </row>
    <row r="37" spans="1:16" ht="24.9" customHeight="1" x14ac:dyDescent="0.25">
      <c r="A37" s="614"/>
      <c r="B37" s="630"/>
      <c r="C37" s="630"/>
      <c r="D37" s="630"/>
      <c r="E37" s="630"/>
      <c r="F37" s="630"/>
      <c r="G37" s="630"/>
      <c r="H37" s="630"/>
      <c r="I37" s="630"/>
      <c r="J37" s="630"/>
      <c r="K37" s="630"/>
      <c r="L37" s="630"/>
      <c r="M37" s="630"/>
      <c r="N37" s="630"/>
      <c r="O37" s="323"/>
      <c r="P37" s="323"/>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65"/>
      <c r="C40" s="65"/>
      <c r="D40" s="65"/>
      <c r="E40" s="65"/>
      <c r="F40" s="65"/>
      <c r="G40" s="65"/>
      <c r="H40" s="65"/>
      <c r="I40" s="80"/>
      <c r="J40" s="80"/>
      <c r="K40" s="80"/>
      <c r="L40" s="80"/>
      <c r="M40" s="64"/>
      <c r="N40" s="330"/>
      <c r="O40" s="330"/>
      <c r="P40" s="330"/>
    </row>
    <row r="41" spans="1:16" ht="20.100000000000001" customHeight="1" x14ac:dyDescent="0.25">
      <c r="A41" s="114"/>
      <c r="B41" s="81"/>
      <c r="C41" s="82"/>
      <c r="D41" s="82"/>
      <c r="E41" s="82"/>
      <c r="F41" s="82"/>
      <c r="G41" s="82"/>
      <c r="H41" s="82"/>
      <c r="I41" s="83"/>
      <c r="J41" s="83"/>
      <c r="K41" s="83"/>
      <c r="L41" s="83"/>
      <c r="M41" s="64"/>
      <c r="N41" s="331"/>
      <c r="O41" s="84"/>
      <c r="P41" s="84"/>
    </row>
    <row r="42" spans="1:16" s="4" customFormat="1" ht="12" customHeight="1" x14ac:dyDescent="0.3">
      <c r="A42" s="114"/>
      <c r="B42" s="157"/>
      <c r="C42" s="86"/>
      <c r="D42" s="86"/>
      <c r="E42" s="86"/>
      <c r="F42" s="86"/>
      <c r="G42" s="86"/>
      <c r="H42" s="86"/>
      <c r="I42" s="87"/>
      <c r="J42" s="87"/>
      <c r="K42" s="87"/>
      <c r="L42" s="87"/>
      <c r="M42" s="87"/>
      <c r="N42" s="88"/>
      <c r="O42" s="86"/>
      <c r="P42" s="86"/>
    </row>
    <row r="43" spans="1:16" ht="3.75" customHeight="1" x14ac:dyDescent="0.25">
      <c r="A43" s="114"/>
      <c r="B43" s="72"/>
      <c r="C43" s="72"/>
      <c r="D43" s="72"/>
      <c r="E43" s="72"/>
      <c r="F43" s="72"/>
      <c r="G43" s="72"/>
      <c r="H43" s="72"/>
      <c r="I43" s="73"/>
      <c r="J43" s="73"/>
      <c r="K43" s="73"/>
      <c r="L43" s="73"/>
      <c r="M43" s="73"/>
      <c r="N43" s="74"/>
      <c r="O43" s="73"/>
      <c r="P43" s="73"/>
    </row>
    <row r="44" spans="1:16" ht="15" customHeight="1" x14ac:dyDescent="0.25">
      <c r="A44" s="114"/>
      <c r="B44" s="89"/>
      <c r="C44" s="90"/>
      <c r="D44" s="90"/>
      <c r="E44" s="90"/>
      <c r="F44" s="90"/>
      <c r="G44" s="90"/>
      <c r="H44" s="90"/>
      <c r="I44" s="91"/>
      <c r="J44" s="91"/>
      <c r="K44" s="91"/>
      <c r="L44" s="91"/>
      <c r="M44" s="92"/>
      <c r="N44" s="93"/>
      <c r="O44" s="73"/>
      <c r="P44" s="73"/>
    </row>
    <row r="45" spans="1:16" ht="10.5" customHeight="1" x14ac:dyDescent="0.25">
      <c r="A45" s="114"/>
      <c r="B45" s="94"/>
      <c r="C45" s="90"/>
      <c r="D45" s="90"/>
      <c r="E45" s="90"/>
      <c r="F45" s="90"/>
      <c r="G45" s="90"/>
      <c r="H45" s="90"/>
      <c r="I45" s="91"/>
      <c r="J45" s="91"/>
      <c r="K45" s="91"/>
      <c r="L45" s="91"/>
      <c r="M45" s="92"/>
      <c r="N45" s="93"/>
      <c r="O45" s="73"/>
      <c r="P45" s="73"/>
    </row>
    <row r="46" spans="1:16" ht="12" customHeight="1" x14ac:dyDescent="0.25">
      <c r="A46" s="114"/>
      <c r="B46" s="95"/>
      <c r="C46" s="96"/>
      <c r="D46" s="96"/>
      <c r="E46" s="96"/>
      <c r="F46" s="96"/>
      <c r="G46" s="96"/>
      <c r="H46" s="96"/>
      <c r="I46" s="97"/>
      <c r="J46" s="97"/>
      <c r="K46" s="97"/>
      <c r="L46" s="97"/>
      <c r="M46" s="98"/>
      <c r="N46" s="99"/>
      <c r="O46" s="75"/>
      <c r="P46" s="75"/>
    </row>
    <row r="47" spans="1:16" ht="12" customHeight="1" x14ac:dyDescent="0.3">
      <c r="A47" s="114"/>
      <c r="B47" s="100"/>
      <c r="C47" s="101"/>
      <c r="D47" s="101"/>
      <c r="E47" s="101"/>
      <c r="F47" s="101"/>
      <c r="G47" s="101"/>
      <c r="H47" s="101"/>
      <c r="I47" s="102"/>
      <c r="J47" s="102"/>
      <c r="K47" s="102"/>
      <c r="L47" s="102"/>
      <c r="M47" s="103"/>
      <c r="N47" s="104"/>
      <c r="O47" s="75"/>
      <c r="P47" s="75"/>
    </row>
    <row r="48" spans="1:16" ht="11.25" customHeight="1" x14ac:dyDescent="0.25">
      <c r="A48" s="114"/>
      <c r="B48" s="100"/>
      <c r="C48" s="105"/>
      <c r="D48" s="105"/>
      <c r="E48" s="105"/>
      <c r="F48" s="105"/>
      <c r="G48" s="105"/>
      <c r="H48" s="105"/>
      <c r="I48" s="91"/>
      <c r="J48" s="91"/>
      <c r="K48" s="91"/>
      <c r="L48" s="91"/>
      <c r="M48" s="91"/>
      <c r="N48" s="106"/>
      <c r="O48" s="107"/>
      <c r="P48" s="107"/>
    </row>
    <row r="49" spans="1:16" ht="11.25" customHeight="1" x14ac:dyDescent="0.3">
      <c r="A49" s="52"/>
      <c r="B49" s="19"/>
      <c r="C49" s="9"/>
      <c r="D49" s="9"/>
      <c r="E49" s="9"/>
      <c r="F49" s="9"/>
      <c r="G49" s="9"/>
      <c r="H49" s="9"/>
      <c r="I49" s="50"/>
      <c r="J49" s="50"/>
      <c r="K49" s="50"/>
      <c r="L49" s="50"/>
      <c r="M49" s="51"/>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4.4" x14ac:dyDescent="0.3">
      <c r="B53" s="1"/>
      <c r="C53" s="9"/>
      <c r="D53" s="9"/>
      <c r="E53" s="9"/>
      <c r="F53" s="9"/>
      <c r="G53" s="9"/>
      <c r="H53" s="9"/>
      <c r="I53" s="50"/>
      <c r="J53" s="50"/>
      <c r="K53" s="50"/>
      <c r="L53" s="50"/>
      <c r="M53" s="51"/>
      <c r="N53" s="14"/>
      <c r="O53" s="2"/>
      <c r="P53" s="2"/>
    </row>
  </sheetData>
  <mergeCells count="10">
    <mergeCell ref="B38:P38"/>
    <mergeCell ref="B39:P39"/>
    <mergeCell ref="A1:A37"/>
    <mergeCell ref="B1:M1"/>
    <mergeCell ref="B2:M2"/>
    <mergeCell ref="B4:B7"/>
    <mergeCell ref="C4:G5"/>
    <mergeCell ref="I4:M5"/>
    <mergeCell ref="B33:P34"/>
    <mergeCell ref="B36:N37"/>
  </mergeCells>
  <pageMargins left="0.39370078740157483" right="0.39370078740157483" top="0.39370078740157483" bottom="0.39370078740157483" header="0.31496062992125984" footer="0.31496062992125984"/>
  <pageSetup paperSize="9" scale="8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S53"/>
  <sheetViews>
    <sheetView zoomScale="70" zoomScaleNormal="70" zoomScaleSheetLayoutView="80" workbookViewId="0">
      <selection activeCell="C29" sqref="C29:M29"/>
    </sheetView>
  </sheetViews>
  <sheetFormatPr defaultColWidth="20.6640625" defaultRowHeight="13.2" x14ac:dyDescent="0.25"/>
  <cols>
    <col min="1" max="1" width="2.6640625" style="10" customWidth="1"/>
    <col min="2" max="2" width="35.6640625" style="7" customWidth="1"/>
    <col min="3" max="7" width="12.6640625" style="7" customWidth="1"/>
    <col min="8" max="8" width="8.6640625" style="7" customWidth="1"/>
    <col min="9" max="12" width="12.6640625" style="8" customWidth="1"/>
    <col min="13" max="13" width="13.8867187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A1" s="614"/>
      <c r="B1" s="680" t="s">
        <v>186</v>
      </c>
      <c r="C1" s="680"/>
      <c r="D1" s="680"/>
      <c r="E1" s="680"/>
      <c r="F1" s="680"/>
      <c r="G1" s="680"/>
      <c r="H1" s="680"/>
      <c r="I1" s="680"/>
      <c r="J1" s="680"/>
      <c r="K1" s="680"/>
      <c r="L1" s="680"/>
      <c r="M1" s="680"/>
      <c r="N1" s="165"/>
      <c r="O1" s="165"/>
      <c r="P1" s="165"/>
    </row>
    <row r="2" spans="1:19" ht="15" customHeight="1" x14ac:dyDescent="0.25">
      <c r="A2" s="614"/>
      <c r="B2" s="681" t="s">
        <v>185</v>
      </c>
      <c r="C2" s="681"/>
      <c r="D2" s="681"/>
      <c r="E2" s="681"/>
      <c r="F2" s="681"/>
      <c r="G2" s="681"/>
      <c r="H2" s="681"/>
      <c r="I2" s="681"/>
      <c r="J2" s="681"/>
      <c r="K2" s="681"/>
      <c r="L2" s="681"/>
      <c r="M2" s="681"/>
      <c r="N2" s="165"/>
      <c r="O2" s="165"/>
      <c r="P2" s="165"/>
    </row>
    <row r="3" spans="1:19" ht="12" customHeight="1" thickBot="1" x14ac:dyDescent="0.3">
      <c r="A3" s="614"/>
      <c r="B3" s="164"/>
      <c r="C3" s="164"/>
      <c r="D3" s="164"/>
      <c r="E3" s="164"/>
      <c r="F3" s="164"/>
      <c r="G3" s="164"/>
      <c r="H3" s="164"/>
      <c r="I3" s="307"/>
      <c r="J3" s="307"/>
      <c r="K3" s="307"/>
      <c r="L3" s="307"/>
      <c r="M3" s="307"/>
      <c r="N3" s="164"/>
      <c r="O3" s="164"/>
      <c r="P3" s="164"/>
    </row>
    <row r="4" spans="1:19" ht="19.95" customHeight="1" x14ac:dyDescent="0.25">
      <c r="A4" s="614"/>
      <c r="B4" s="682" t="s">
        <v>36</v>
      </c>
      <c r="C4" s="685">
        <v>2024</v>
      </c>
      <c r="D4" s="685"/>
      <c r="E4" s="685"/>
      <c r="F4" s="685"/>
      <c r="G4" s="685"/>
      <c r="H4" s="685"/>
      <c r="I4" s="685"/>
      <c r="J4" s="685"/>
      <c r="K4" s="685"/>
      <c r="L4" s="685"/>
      <c r="M4" s="685"/>
      <c r="N4" s="309"/>
      <c r="O4" s="309"/>
      <c r="P4" s="164"/>
      <c r="Q4" s="169"/>
      <c r="R4" s="10"/>
      <c r="S4" s="10"/>
    </row>
    <row r="5" spans="1:19" ht="19.95" customHeight="1" x14ac:dyDescent="0.25">
      <c r="A5" s="614"/>
      <c r="B5" s="683"/>
      <c r="C5" s="686"/>
      <c r="D5" s="686"/>
      <c r="E5" s="686"/>
      <c r="F5" s="686"/>
      <c r="G5" s="686"/>
      <c r="H5" s="686"/>
      <c r="I5" s="686"/>
      <c r="J5" s="686"/>
      <c r="K5" s="686"/>
      <c r="L5" s="686"/>
      <c r="M5" s="686"/>
      <c r="N5" s="309"/>
      <c r="O5" s="309"/>
      <c r="P5" s="164"/>
      <c r="Q5" s="169"/>
      <c r="R5" s="10"/>
      <c r="S5" s="10"/>
    </row>
    <row r="6" spans="1:19" ht="19.95" customHeight="1" x14ac:dyDescent="0.25">
      <c r="A6" s="614"/>
      <c r="B6" s="683"/>
      <c r="C6" s="283" t="s">
        <v>17</v>
      </c>
      <c r="D6" s="171"/>
      <c r="E6" s="171"/>
      <c r="F6" s="171" t="s">
        <v>19</v>
      </c>
      <c r="G6" s="172"/>
      <c r="H6" s="172"/>
      <c r="I6" s="283" t="s">
        <v>20</v>
      </c>
      <c r="J6" s="171"/>
      <c r="K6" s="171" t="s">
        <v>22</v>
      </c>
      <c r="L6" s="171"/>
      <c r="M6" s="172" t="s">
        <v>60</v>
      </c>
      <c r="N6" s="309"/>
      <c r="O6" s="309"/>
      <c r="P6" s="173"/>
      <c r="Q6" s="10"/>
      <c r="R6" s="10"/>
      <c r="S6" s="10"/>
    </row>
    <row r="7" spans="1:19" ht="19.95" customHeight="1" thickBot="1" x14ac:dyDescent="0.3">
      <c r="A7" s="614"/>
      <c r="B7" s="684"/>
      <c r="C7" s="310" t="s">
        <v>18</v>
      </c>
      <c r="D7" s="313"/>
      <c r="E7" s="311"/>
      <c r="F7" s="311"/>
      <c r="G7" s="312"/>
      <c r="H7" s="312"/>
      <c r="I7" s="310" t="s">
        <v>21</v>
      </c>
      <c r="J7" s="313"/>
      <c r="K7" s="311" t="s">
        <v>23</v>
      </c>
      <c r="L7" s="311"/>
      <c r="M7" s="312" t="s">
        <v>61</v>
      </c>
      <c r="N7" s="178"/>
      <c r="O7" s="309"/>
      <c r="P7" s="173"/>
      <c r="Q7" s="10"/>
      <c r="R7" s="10"/>
      <c r="S7" s="10"/>
    </row>
    <row r="8" spans="1:19" ht="10.199999999999999" customHeight="1" x14ac:dyDescent="0.25">
      <c r="A8" s="614"/>
      <c r="B8" s="197"/>
      <c r="C8" s="213"/>
      <c r="D8" s="213"/>
      <c r="E8" s="213"/>
      <c r="F8" s="213"/>
      <c r="G8" s="213"/>
      <c r="H8" s="213"/>
      <c r="I8" s="172"/>
      <c r="J8" s="172"/>
      <c r="K8" s="172"/>
      <c r="L8" s="172"/>
      <c r="M8" s="172"/>
      <c r="N8" s="213"/>
      <c r="O8" s="213"/>
      <c r="P8" s="213"/>
    </row>
    <row r="9" spans="1:19" s="33" customFormat="1" ht="20.100000000000001" customHeight="1" x14ac:dyDescent="0.25">
      <c r="A9" s="614"/>
      <c r="B9" s="197" t="s">
        <v>73</v>
      </c>
      <c r="C9" s="314">
        <f>SUM(C12+C29)</f>
        <v>807</v>
      </c>
      <c r="D9" s="314"/>
      <c r="E9" s="314"/>
      <c r="F9" s="314">
        <f>SUM(F12+F29)</f>
        <v>533</v>
      </c>
      <c r="G9" s="314"/>
      <c r="H9" s="314"/>
      <c r="I9" s="314">
        <f>SUM(I12+I29)</f>
        <v>151</v>
      </c>
      <c r="J9" s="314"/>
      <c r="K9" s="314">
        <f>SUM(K12+K29)</f>
        <v>19</v>
      </c>
      <c r="L9" s="314"/>
      <c r="M9" s="314">
        <f>SUM(M12+M29)</f>
        <v>116</v>
      </c>
      <c r="N9" s="315"/>
      <c r="O9" s="315"/>
      <c r="P9" s="315"/>
    </row>
    <row r="10" spans="1:19" s="33" customFormat="1" ht="10.199999999999999" customHeight="1" x14ac:dyDescent="0.25">
      <c r="A10" s="614"/>
      <c r="B10" s="316"/>
      <c r="C10" s="317"/>
      <c r="D10" s="338"/>
      <c r="E10" s="317"/>
      <c r="F10" s="338"/>
      <c r="G10" s="338"/>
      <c r="H10" s="339"/>
      <c r="I10" s="317"/>
      <c r="J10" s="338"/>
      <c r="K10" s="317"/>
      <c r="L10" s="338"/>
      <c r="M10" s="338"/>
      <c r="N10" s="315"/>
      <c r="O10" s="315"/>
      <c r="P10" s="315"/>
    </row>
    <row r="11" spans="1:19" s="33" customFormat="1" ht="10.199999999999999" customHeight="1" x14ac:dyDescent="0.25">
      <c r="A11" s="614"/>
      <c r="B11" s="332"/>
      <c r="C11" s="314"/>
      <c r="D11" s="325"/>
      <c r="E11" s="314"/>
      <c r="F11" s="325"/>
      <c r="G11" s="325"/>
      <c r="H11" s="185"/>
      <c r="I11" s="314"/>
      <c r="J11" s="325"/>
      <c r="K11" s="314"/>
      <c r="L11" s="325"/>
      <c r="M11" s="325"/>
      <c r="N11" s="315"/>
      <c r="O11" s="315"/>
      <c r="P11" s="315"/>
    </row>
    <row r="12" spans="1:19" s="33" customFormat="1" ht="19.95" customHeight="1" x14ac:dyDescent="0.25">
      <c r="A12" s="614"/>
      <c r="B12" s="332" t="s">
        <v>0</v>
      </c>
      <c r="C12" s="314">
        <f>SUM(C13:C28)</f>
        <v>805</v>
      </c>
      <c r="D12" s="314"/>
      <c r="E12" s="314"/>
      <c r="F12" s="314">
        <f t="shared" ref="F12:M12" si="0">SUM(F13:F28)</f>
        <v>533</v>
      </c>
      <c r="G12" s="314"/>
      <c r="H12" s="314"/>
      <c r="I12" s="314">
        <f t="shared" si="0"/>
        <v>150</v>
      </c>
      <c r="J12" s="314"/>
      <c r="K12" s="314">
        <f t="shared" si="0"/>
        <v>18</v>
      </c>
      <c r="L12" s="314"/>
      <c r="M12" s="314">
        <f t="shared" si="0"/>
        <v>116</v>
      </c>
      <c r="N12" s="315"/>
      <c r="O12" s="315"/>
      <c r="P12" s="315"/>
    </row>
    <row r="13" spans="1:19" s="33" customFormat="1" ht="20.100000000000001" customHeight="1" x14ac:dyDescent="0.25">
      <c r="A13" s="614"/>
      <c r="B13" s="333" t="s">
        <v>1</v>
      </c>
      <c r="C13" s="321">
        <v>18</v>
      </c>
      <c r="D13" s="321"/>
      <c r="E13" s="321"/>
      <c r="F13" s="321">
        <v>15</v>
      </c>
      <c r="G13" s="321"/>
      <c r="H13" s="288"/>
      <c r="I13" s="321">
        <v>3</v>
      </c>
      <c r="J13" s="321"/>
      <c r="K13" s="321">
        <v>0</v>
      </c>
      <c r="L13" s="321"/>
      <c r="M13" s="321">
        <v>0</v>
      </c>
      <c r="N13" s="315"/>
      <c r="O13" s="315"/>
      <c r="P13" s="315"/>
    </row>
    <row r="14" spans="1:19" s="33" customFormat="1" ht="20.100000000000001" customHeight="1" x14ac:dyDescent="0.25">
      <c r="A14" s="614"/>
      <c r="B14" s="333" t="s">
        <v>2</v>
      </c>
      <c r="C14" s="321">
        <v>15</v>
      </c>
      <c r="D14" s="321"/>
      <c r="E14" s="321"/>
      <c r="F14" s="321">
        <v>13</v>
      </c>
      <c r="G14" s="321"/>
      <c r="H14" s="288"/>
      <c r="I14" s="321">
        <v>2</v>
      </c>
      <c r="J14" s="321"/>
      <c r="K14" s="321">
        <v>0</v>
      </c>
      <c r="L14" s="321"/>
      <c r="M14" s="321">
        <v>0</v>
      </c>
      <c r="N14" s="66"/>
      <c r="O14" s="66"/>
      <c r="P14" s="66"/>
    </row>
    <row r="15" spans="1:19" s="33" customFormat="1" ht="20.100000000000001" customHeight="1" x14ac:dyDescent="0.25">
      <c r="A15" s="614"/>
      <c r="B15" s="333" t="s">
        <v>3</v>
      </c>
      <c r="C15" s="321">
        <v>20</v>
      </c>
      <c r="D15" s="321"/>
      <c r="E15" s="321"/>
      <c r="F15" s="321">
        <v>19</v>
      </c>
      <c r="G15" s="321"/>
      <c r="H15" s="214"/>
      <c r="I15" s="321">
        <v>0</v>
      </c>
      <c r="J15" s="321"/>
      <c r="K15" s="321">
        <v>0</v>
      </c>
      <c r="L15" s="321"/>
      <c r="M15" s="321">
        <v>1</v>
      </c>
      <c r="N15" s="322"/>
      <c r="O15" s="322"/>
      <c r="P15" s="322"/>
    </row>
    <row r="16" spans="1:19" s="33" customFormat="1" ht="20.100000000000001" customHeight="1" x14ac:dyDescent="0.25">
      <c r="A16" s="614"/>
      <c r="B16" s="333" t="s">
        <v>4</v>
      </c>
      <c r="C16" s="321">
        <v>1</v>
      </c>
      <c r="D16" s="321"/>
      <c r="E16" s="321"/>
      <c r="F16" s="321">
        <v>0</v>
      </c>
      <c r="G16" s="321"/>
      <c r="H16" s="288"/>
      <c r="I16" s="321">
        <v>1</v>
      </c>
      <c r="J16" s="321"/>
      <c r="K16" s="321">
        <v>0</v>
      </c>
      <c r="L16" s="321"/>
      <c r="M16" s="321">
        <v>0</v>
      </c>
      <c r="N16" s="322"/>
      <c r="O16" s="322"/>
      <c r="P16" s="322"/>
    </row>
    <row r="17" spans="1:16" s="33" customFormat="1" ht="20.100000000000001" customHeight="1" x14ac:dyDescent="0.25">
      <c r="A17" s="614"/>
      <c r="B17" s="333" t="s">
        <v>5</v>
      </c>
      <c r="C17" s="321">
        <v>33</v>
      </c>
      <c r="D17" s="321"/>
      <c r="E17" s="321"/>
      <c r="F17" s="321">
        <v>31</v>
      </c>
      <c r="G17" s="321"/>
      <c r="H17" s="288"/>
      <c r="I17" s="321">
        <v>1</v>
      </c>
      <c r="J17" s="321"/>
      <c r="K17" s="321">
        <v>0</v>
      </c>
      <c r="L17" s="321"/>
      <c r="M17" s="321">
        <v>1</v>
      </c>
      <c r="N17" s="322"/>
      <c r="O17" s="322"/>
      <c r="P17" s="322"/>
    </row>
    <row r="18" spans="1:16" s="33" customFormat="1" ht="20.100000000000001" customHeight="1" x14ac:dyDescent="0.25">
      <c r="A18" s="614"/>
      <c r="B18" s="333" t="s">
        <v>6</v>
      </c>
      <c r="C18" s="321">
        <v>13</v>
      </c>
      <c r="D18" s="321"/>
      <c r="E18" s="321"/>
      <c r="F18" s="321">
        <v>12</v>
      </c>
      <c r="G18" s="321"/>
      <c r="H18" s="288"/>
      <c r="I18" s="321">
        <v>1</v>
      </c>
      <c r="J18" s="321"/>
      <c r="K18" s="321">
        <v>0</v>
      </c>
      <c r="L18" s="321"/>
      <c r="M18" s="321">
        <v>0</v>
      </c>
      <c r="N18" s="322"/>
      <c r="O18" s="322"/>
      <c r="P18" s="322"/>
    </row>
    <row r="19" spans="1:16" s="33" customFormat="1" ht="20.100000000000001" customHeight="1" x14ac:dyDescent="0.25">
      <c r="A19" s="614"/>
      <c r="B19" s="333" t="s">
        <v>7</v>
      </c>
      <c r="C19" s="321">
        <v>19</v>
      </c>
      <c r="D19" s="321"/>
      <c r="E19" s="321"/>
      <c r="F19" s="321">
        <v>12</v>
      </c>
      <c r="G19" s="321"/>
      <c r="H19" s="288"/>
      <c r="I19" s="321">
        <v>4</v>
      </c>
      <c r="J19" s="321"/>
      <c r="K19" s="321">
        <v>1</v>
      </c>
      <c r="L19" s="321"/>
      <c r="M19" s="321">
        <v>2</v>
      </c>
      <c r="N19" s="322"/>
      <c r="O19" s="322"/>
      <c r="P19" s="322"/>
    </row>
    <row r="20" spans="1:16" s="33" customFormat="1" ht="20.100000000000001" customHeight="1" x14ac:dyDescent="0.25">
      <c r="A20" s="614"/>
      <c r="B20" s="333" t="s">
        <v>8</v>
      </c>
      <c r="C20" s="321">
        <v>48</v>
      </c>
      <c r="D20" s="321"/>
      <c r="E20" s="321"/>
      <c r="F20" s="321">
        <v>45</v>
      </c>
      <c r="G20" s="321"/>
      <c r="H20" s="288"/>
      <c r="I20" s="321">
        <v>2</v>
      </c>
      <c r="J20" s="321"/>
      <c r="K20" s="321">
        <v>1</v>
      </c>
      <c r="L20" s="321"/>
      <c r="M20" s="321">
        <v>0</v>
      </c>
      <c r="N20" s="66"/>
      <c r="O20" s="66"/>
      <c r="P20" s="66"/>
    </row>
    <row r="21" spans="1:16" s="33" customFormat="1" ht="20.100000000000001" customHeight="1" x14ac:dyDescent="0.25">
      <c r="A21" s="614"/>
      <c r="B21" s="333" t="s">
        <v>9</v>
      </c>
      <c r="C21" s="321">
        <v>1</v>
      </c>
      <c r="D21" s="321"/>
      <c r="E21" s="321"/>
      <c r="F21" s="321">
        <v>1</v>
      </c>
      <c r="G21" s="321"/>
      <c r="H21" s="288"/>
      <c r="I21" s="321">
        <v>0</v>
      </c>
      <c r="J21" s="321"/>
      <c r="K21" s="321">
        <v>0</v>
      </c>
      <c r="L21" s="321"/>
      <c r="M21" s="321">
        <v>0</v>
      </c>
      <c r="N21" s="322"/>
      <c r="O21" s="322"/>
      <c r="P21" s="322"/>
    </row>
    <row r="22" spans="1:16" s="33" customFormat="1" ht="20.100000000000001" customHeight="1" x14ac:dyDescent="0.25">
      <c r="A22" s="614"/>
      <c r="B22" s="333" t="s">
        <v>10</v>
      </c>
      <c r="C22" s="321">
        <v>279</v>
      </c>
      <c r="D22" s="321"/>
      <c r="E22" s="321"/>
      <c r="F22" s="321">
        <v>206</v>
      </c>
      <c r="G22" s="321"/>
      <c r="H22" s="288"/>
      <c r="I22" s="321">
        <v>51</v>
      </c>
      <c r="J22" s="321"/>
      <c r="K22" s="321">
        <v>9</v>
      </c>
      <c r="L22" s="321"/>
      <c r="M22" s="321">
        <v>13</v>
      </c>
      <c r="N22" s="322"/>
      <c r="O22" s="322"/>
      <c r="P22" s="322"/>
    </row>
    <row r="23" spans="1:16" s="33" customFormat="1" ht="20.100000000000001" customHeight="1" x14ac:dyDescent="0.25">
      <c r="A23" s="614"/>
      <c r="B23" s="333" t="s">
        <v>11</v>
      </c>
      <c r="C23" s="321">
        <v>15</v>
      </c>
      <c r="D23" s="321"/>
      <c r="E23" s="321"/>
      <c r="F23" s="321">
        <v>14</v>
      </c>
      <c r="G23" s="321"/>
      <c r="H23" s="288"/>
      <c r="I23" s="321">
        <v>0</v>
      </c>
      <c r="J23" s="321"/>
      <c r="K23" s="321">
        <v>0</v>
      </c>
      <c r="L23" s="321"/>
      <c r="M23" s="321">
        <v>1</v>
      </c>
      <c r="N23" s="322"/>
      <c r="O23" s="322"/>
      <c r="P23" s="322"/>
    </row>
    <row r="24" spans="1:16" s="33" customFormat="1" ht="20.100000000000001" customHeight="1" x14ac:dyDescent="0.25">
      <c r="A24" s="614"/>
      <c r="B24" s="333" t="s">
        <v>12</v>
      </c>
      <c r="C24" s="321">
        <v>56</v>
      </c>
      <c r="D24" s="321"/>
      <c r="E24" s="321"/>
      <c r="F24" s="321">
        <v>10</v>
      </c>
      <c r="G24" s="321"/>
      <c r="H24" s="288"/>
      <c r="I24" s="321">
        <v>10</v>
      </c>
      <c r="J24" s="321"/>
      <c r="K24" s="321">
        <v>0</v>
      </c>
      <c r="L24" s="321"/>
      <c r="M24" s="321">
        <v>36</v>
      </c>
      <c r="N24" s="66"/>
      <c r="O24" s="66"/>
      <c r="P24" s="66"/>
    </row>
    <row r="25" spans="1:16" ht="20.100000000000001" customHeight="1" x14ac:dyDescent="0.25">
      <c r="A25" s="614"/>
      <c r="B25" s="333" t="s">
        <v>13</v>
      </c>
      <c r="C25" s="321">
        <v>80</v>
      </c>
      <c r="D25" s="321"/>
      <c r="E25" s="321"/>
      <c r="F25" s="321">
        <v>17</v>
      </c>
      <c r="G25" s="321"/>
      <c r="H25" s="288"/>
      <c r="I25" s="321">
        <v>28</v>
      </c>
      <c r="J25" s="321"/>
      <c r="K25" s="321">
        <v>1</v>
      </c>
      <c r="L25" s="321"/>
      <c r="M25" s="321">
        <v>46</v>
      </c>
      <c r="N25" s="323"/>
      <c r="O25" s="323"/>
      <c r="P25" s="323"/>
    </row>
    <row r="26" spans="1:16" ht="20.100000000000001" customHeight="1" x14ac:dyDescent="0.25">
      <c r="A26" s="614"/>
      <c r="B26" s="333" t="s">
        <v>14</v>
      </c>
      <c r="C26" s="321">
        <v>181</v>
      </c>
      <c r="D26" s="321"/>
      <c r="E26" s="321"/>
      <c r="F26" s="321">
        <v>115</v>
      </c>
      <c r="G26" s="321"/>
      <c r="H26" s="288"/>
      <c r="I26" s="321">
        <v>46</v>
      </c>
      <c r="J26" s="321"/>
      <c r="K26" s="321">
        <v>6</v>
      </c>
      <c r="L26" s="321"/>
      <c r="M26" s="321">
        <v>14</v>
      </c>
      <c r="N26" s="323"/>
      <c r="O26" s="323"/>
      <c r="P26" s="323"/>
    </row>
    <row r="27" spans="1:16" ht="20.100000000000001" customHeight="1" x14ac:dyDescent="0.25">
      <c r="A27" s="614"/>
      <c r="B27" s="333" t="s">
        <v>15</v>
      </c>
      <c r="C27" s="321">
        <v>0</v>
      </c>
      <c r="D27" s="321"/>
      <c r="E27" s="321"/>
      <c r="F27" s="321">
        <v>0</v>
      </c>
      <c r="G27" s="321"/>
      <c r="H27" s="288"/>
      <c r="I27" s="321">
        <v>0</v>
      </c>
      <c r="J27" s="321"/>
      <c r="K27" s="321">
        <v>0</v>
      </c>
      <c r="L27" s="321"/>
      <c r="M27" s="321">
        <v>0</v>
      </c>
      <c r="N27" s="323"/>
      <c r="O27" s="323"/>
      <c r="P27" s="323"/>
    </row>
    <row r="28" spans="1:16" ht="20.100000000000001" customHeight="1" x14ac:dyDescent="0.25">
      <c r="A28" s="614"/>
      <c r="B28" s="333" t="s">
        <v>16</v>
      </c>
      <c r="C28" s="321">
        <v>26</v>
      </c>
      <c r="D28" s="321"/>
      <c r="E28" s="321"/>
      <c r="F28" s="321">
        <v>23</v>
      </c>
      <c r="G28" s="321"/>
      <c r="H28" s="288"/>
      <c r="I28" s="321">
        <v>1</v>
      </c>
      <c r="J28" s="321"/>
      <c r="K28" s="321">
        <v>0</v>
      </c>
      <c r="L28" s="321"/>
      <c r="M28" s="321">
        <v>2</v>
      </c>
      <c r="N28" s="323"/>
      <c r="O28" s="323"/>
      <c r="P28" s="323"/>
    </row>
    <row r="29" spans="1:16" ht="20.100000000000001" customHeight="1" x14ac:dyDescent="0.25">
      <c r="A29" s="614"/>
      <c r="B29" s="340" t="s">
        <v>47</v>
      </c>
      <c r="C29" s="171">
        <v>2</v>
      </c>
      <c r="D29" s="171"/>
      <c r="E29" s="171"/>
      <c r="F29" s="171">
        <v>0</v>
      </c>
      <c r="G29" s="171"/>
      <c r="H29" s="171"/>
      <c r="I29" s="171">
        <v>1</v>
      </c>
      <c r="J29" s="171"/>
      <c r="K29" s="171">
        <v>1</v>
      </c>
      <c r="L29" s="171"/>
      <c r="M29" s="171">
        <v>0</v>
      </c>
      <c r="N29" s="323"/>
      <c r="O29" s="323"/>
      <c r="P29" s="323"/>
    </row>
    <row r="30" spans="1:16" ht="20.100000000000001" customHeight="1" x14ac:dyDescent="0.25">
      <c r="A30" s="614"/>
      <c r="B30" s="196" t="s">
        <v>48</v>
      </c>
      <c r="N30" s="323"/>
      <c r="O30" s="323"/>
      <c r="P30" s="323"/>
    </row>
    <row r="31" spans="1:16" ht="10.199999999999999" customHeight="1" thickBot="1" x14ac:dyDescent="0.3">
      <c r="A31" s="614"/>
      <c r="B31" s="326"/>
      <c r="C31" s="327"/>
      <c r="D31" s="327"/>
      <c r="E31" s="327"/>
      <c r="F31" s="327"/>
      <c r="G31" s="327"/>
      <c r="H31" s="327"/>
      <c r="I31" s="328"/>
      <c r="J31" s="328"/>
      <c r="K31" s="328"/>
      <c r="L31" s="328"/>
      <c r="M31" s="328"/>
      <c r="N31" s="323"/>
      <c r="O31" s="323"/>
      <c r="P31" s="323"/>
    </row>
    <row r="32" spans="1:16" ht="10.199999999999999" customHeight="1" x14ac:dyDescent="0.25">
      <c r="A32" s="614"/>
      <c r="B32" s="109"/>
      <c r="C32" s="109"/>
      <c r="D32" s="109"/>
      <c r="E32" s="109"/>
      <c r="F32" s="109"/>
      <c r="G32" s="109"/>
      <c r="H32" s="109"/>
      <c r="I32" s="173"/>
      <c r="J32" s="173"/>
      <c r="K32" s="173"/>
      <c r="L32" s="173"/>
      <c r="M32" s="173"/>
      <c r="N32" s="109"/>
      <c r="O32" s="109"/>
      <c r="P32" s="109"/>
    </row>
    <row r="33" spans="1:16" ht="24.9" customHeight="1" x14ac:dyDescent="0.25">
      <c r="A33" s="614"/>
      <c r="B33" s="627" t="s">
        <v>69</v>
      </c>
      <c r="C33" s="627"/>
      <c r="D33" s="627"/>
      <c r="E33" s="627"/>
      <c r="F33" s="627"/>
      <c r="G33" s="627"/>
      <c r="H33" s="627"/>
      <c r="I33" s="627"/>
      <c r="J33" s="627"/>
      <c r="K33" s="627"/>
      <c r="L33" s="627"/>
      <c r="M33" s="627"/>
      <c r="N33" s="627"/>
      <c r="O33" s="627"/>
      <c r="P33" s="627"/>
    </row>
    <row r="34" spans="1:16" ht="43.5" customHeight="1" x14ac:dyDescent="0.25">
      <c r="A34" s="614"/>
      <c r="B34" s="627"/>
      <c r="C34" s="627"/>
      <c r="D34" s="627"/>
      <c r="E34" s="627"/>
      <c r="F34" s="627"/>
      <c r="G34" s="627"/>
      <c r="H34" s="627"/>
      <c r="I34" s="627"/>
      <c r="J34" s="627"/>
      <c r="K34" s="627"/>
      <c r="L34" s="627"/>
      <c r="M34" s="627"/>
      <c r="N34" s="627"/>
      <c r="O34" s="627"/>
      <c r="P34" s="627"/>
    </row>
    <row r="35" spans="1:16" ht="10.5" customHeight="1" x14ac:dyDescent="0.25">
      <c r="A35" s="614"/>
      <c r="B35" s="216"/>
      <c r="C35" s="216"/>
      <c r="D35" s="216"/>
      <c r="E35" s="216"/>
      <c r="F35" s="216"/>
      <c r="G35" s="216"/>
      <c r="H35" s="216"/>
      <c r="I35" s="216"/>
      <c r="J35" s="216"/>
      <c r="K35" s="216"/>
      <c r="L35" s="216"/>
      <c r="M35" s="216"/>
      <c r="N35" s="216"/>
      <c r="O35" s="216"/>
      <c r="P35" s="216"/>
    </row>
    <row r="36" spans="1:16" ht="24.9" customHeight="1" x14ac:dyDescent="0.25">
      <c r="A36" s="614"/>
      <c r="B36" s="630" t="s">
        <v>65</v>
      </c>
      <c r="C36" s="630"/>
      <c r="D36" s="630"/>
      <c r="E36" s="630"/>
      <c r="F36" s="630"/>
      <c r="G36" s="630"/>
      <c r="H36" s="630"/>
      <c r="I36" s="630"/>
      <c r="J36" s="630"/>
      <c r="K36" s="630"/>
      <c r="L36" s="630"/>
      <c r="M36" s="630"/>
      <c r="N36" s="630"/>
      <c r="O36" s="71"/>
      <c r="P36" s="71"/>
    </row>
    <row r="37" spans="1:16" ht="24.9" customHeight="1" x14ac:dyDescent="0.25">
      <c r="A37" s="614"/>
      <c r="B37" s="630"/>
      <c r="C37" s="630"/>
      <c r="D37" s="630"/>
      <c r="E37" s="630"/>
      <c r="F37" s="630"/>
      <c r="G37" s="630"/>
      <c r="H37" s="630"/>
      <c r="I37" s="630"/>
      <c r="J37" s="630"/>
      <c r="K37" s="630"/>
      <c r="L37" s="630"/>
      <c r="M37" s="630"/>
      <c r="N37" s="630"/>
      <c r="O37" s="323"/>
      <c r="P37" s="323"/>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65"/>
      <c r="C40" s="65"/>
      <c r="D40" s="65"/>
      <c r="E40" s="65"/>
      <c r="F40" s="65"/>
      <c r="G40" s="65"/>
      <c r="H40" s="65"/>
      <c r="I40" s="80"/>
      <c r="J40" s="80"/>
      <c r="K40" s="80"/>
      <c r="L40" s="80"/>
      <c r="M40" s="64"/>
      <c r="N40" s="330"/>
      <c r="O40" s="330"/>
      <c r="P40" s="330"/>
    </row>
    <row r="41" spans="1:16" ht="20.100000000000001" customHeight="1" x14ac:dyDescent="0.25">
      <c r="A41" s="114"/>
      <c r="B41" s="81"/>
      <c r="C41" s="82"/>
      <c r="D41" s="82"/>
      <c r="E41" s="82"/>
      <c r="F41" s="82"/>
      <c r="G41" s="82"/>
      <c r="H41" s="82"/>
      <c r="I41" s="83"/>
      <c r="J41" s="83"/>
      <c r="K41" s="83"/>
      <c r="L41" s="83"/>
      <c r="M41" s="64"/>
      <c r="N41" s="331"/>
      <c r="O41" s="84"/>
      <c r="P41" s="84"/>
    </row>
    <row r="42" spans="1:16" s="4" customFormat="1" ht="12" customHeight="1" x14ac:dyDescent="0.3">
      <c r="A42" s="114"/>
      <c r="B42" s="157"/>
      <c r="C42" s="86"/>
      <c r="D42" s="86"/>
      <c r="E42" s="86"/>
      <c r="F42" s="86"/>
      <c r="G42" s="86"/>
      <c r="H42" s="86"/>
      <c r="I42" s="87"/>
      <c r="J42" s="87"/>
      <c r="K42" s="87"/>
      <c r="L42" s="87"/>
      <c r="M42" s="87"/>
      <c r="N42" s="88"/>
      <c r="O42" s="86"/>
      <c r="P42" s="86"/>
    </row>
    <row r="43" spans="1:16" ht="3.75" customHeight="1" x14ac:dyDescent="0.25">
      <c r="A43" s="114"/>
      <c r="B43" s="72"/>
      <c r="C43" s="72"/>
      <c r="D43" s="72"/>
      <c r="E43" s="72"/>
      <c r="F43" s="72"/>
      <c r="G43" s="72"/>
      <c r="H43" s="72"/>
      <c r="I43" s="73"/>
      <c r="J43" s="73"/>
      <c r="K43" s="73"/>
      <c r="L43" s="73"/>
      <c r="M43" s="73"/>
      <c r="N43" s="74"/>
      <c r="O43" s="73"/>
      <c r="P43" s="73"/>
    </row>
    <row r="44" spans="1:16" ht="15" customHeight="1" x14ac:dyDescent="0.25">
      <c r="A44" s="114"/>
      <c r="B44" s="89"/>
      <c r="C44" s="90"/>
      <c r="D44" s="90"/>
      <c r="E44" s="90"/>
      <c r="F44" s="90"/>
      <c r="G44" s="90"/>
      <c r="H44" s="90"/>
      <c r="I44" s="91"/>
      <c r="J44" s="91"/>
      <c r="K44" s="91"/>
      <c r="L44" s="91"/>
      <c r="M44" s="92"/>
      <c r="N44" s="93"/>
      <c r="O44" s="73"/>
      <c r="P44" s="73"/>
    </row>
    <row r="45" spans="1:16" ht="10.5" customHeight="1" x14ac:dyDescent="0.25">
      <c r="A45" s="114"/>
      <c r="B45" s="94"/>
      <c r="C45" s="90"/>
      <c r="D45" s="90"/>
      <c r="E45" s="90"/>
      <c r="F45" s="90"/>
      <c r="G45" s="90"/>
      <c r="H45" s="90"/>
      <c r="I45" s="91"/>
      <c r="J45" s="91"/>
      <c r="K45" s="91"/>
      <c r="L45" s="91"/>
      <c r="M45" s="92"/>
      <c r="N45" s="93"/>
      <c r="O45" s="73"/>
      <c r="P45" s="73"/>
    </row>
    <row r="46" spans="1:16" ht="12" customHeight="1" x14ac:dyDescent="0.25">
      <c r="A46" s="114"/>
      <c r="B46" s="95"/>
      <c r="C46" s="96"/>
      <c r="D46" s="96"/>
      <c r="E46" s="96"/>
      <c r="F46" s="96"/>
      <c r="G46" s="96"/>
      <c r="H46" s="96"/>
      <c r="I46" s="97"/>
      <c r="J46" s="97"/>
      <c r="K46" s="97"/>
      <c r="L46" s="97"/>
      <c r="M46" s="98"/>
      <c r="N46" s="99"/>
      <c r="O46" s="75"/>
      <c r="P46" s="75"/>
    </row>
    <row r="47" spans="1:16" ht="12" customHeight="1" x14ac:dyDescent="0.3">
      <c r="A47" s="114"/>
      <c r="B47" s="100"/>
      <c r="C47" s="101"/>
      <c r="D47" s="101"/>
      <c r="E47" s="101"/>
      <c r="F47" s="101"/>
      <c r="G47" s="101"/>
      <c r="H47" s="101"/>
      <c r="I47" s="102"/>
      <c r="J47" s="102"/>
      <c r="K47" s="102"/>
      <c r="L47" s="102"/>
      <c r="M47" s="103"/>
      <c r="N47" s="104"/>
      <c r="O47" s="75"/>
      <c r="P47" s="75"/>
    </row>
    <row r="48" spans="1:16" ht="11.25" customHeight="1" x14ac:dyDescent="0.25">
      <c r="A48" s="114"/>
      <c r="B48" s="100"/>
      <c r="C48" s="105"/>
      <c r="D48" s="105"/>
      <c r="E48" s="105"/>
      <c r="F48" s="105"/>
      <c r="G48" s="105"/>
      <c r="H48" s="105"/>
      <c r="I48" s="91"/>
      <c r="J48" s="91"/>
      <c r="K48" s="91"/>
      <c r="L48" s="91"/>
      <c r="M48" s="91"/>
      <c r="N48" s="106"/>
      <c r="O48" s="107"/>
      <c r="P48" s="107"/>
    </row>
    <row r="49" spans="1:16" ht="11.25" customHeight="1" x14ac:dyDescent="0.3">
      <c r="A49" s="52"/>
      <c r="B49" s="19"/>
      <c r="C49" s="9"/>
      <c r="D49" s="9"/>
      <c r="E49" s="9"/>
      <c r="F49" s="9"/>
      <c r="G49" s="9"/>
      <c r="H49" s="9"/>
      <c r="I49" s="50"/>
      <c r="J49" s="50"/>
      <c r="K49" s="50"/>
      <c r="L49" s="50"/>
      <c r="M49" s="51"/>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4.4" x14ac:dyDescent="0.3">
      <c r="B53" s="1"/>
      <c r="C53" s="9"/>
      <c r="D53" s="9"/>
      <c r="E53" s="9"/>
      <c r="F53" s="9"/>
      <c r="G53" s="9"/>
      <c r="H53" s="9"/>
      <c r="I53" s="50"/>
      <c r="J53" s="50"/>
      <c r="K53" s="50"/>
      <c r="L53" s="50"/>
      <c r="M53" s="51"/>
      <c r="N53" s="14"/>
      <c r="O53" s="2"/>
      <c r="P53" s="2"/>
    </row>
  </sheetData>
  <mergeCells count="9">
    <mergeCell ref="B38:P38"/>
    <mergeCell ref="B39:P39"/>
    <mergeCell ref="A1:A37"/>
    <mergeCell ref="B1:M1"/>
    <mergeCell ref="B2:M2"/>
    <mergeCell ref="B4:B7"/>
    <mergeCell ref="C4:M5"/>
    <mergeCell ref="B33:P34"/>
    <mergeCell ref="B36:N37"/>
  </mergeCells>
  <pageMargins left="0.39370078740157483" right="0.39370078740157483" top="0.39370078740157483" bottom="0.39370078740157483" header="0.31496062992125984" footer="0.31496062992125984"/>
  <pageSetup paperSize="9" scale="8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B050"/>
  </sheetPr>
  <dimension ref="A1:S53"/>
  <sheetViews>
    <sheetView zoomScale="80" zoomScaleNormal="80" zoomScaleSheetLayoutView="80" workbookViewId="0">
      <selection activeCell="C29" sqref="C29:M29"/>
    </sheetView>
  </sheetViews>
  <sheetFormatPr defaultColWidth="20.6640625" defaultRowHeight="13.2" x14ac:dyDescent="0.25"/>
  <cols>
    <col min="1" max="1" width="2.6640625" style="10" customWidth="1"/>
    <col min="2" max="2" width="30.66406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A1" s="614"/>
      <c r="B1" s="680" t="s">
        <v>208</v>
      </c>
      <c r="C1" s="680"/>
      <c r="D1" s="680"/>
      <c r="E1" s="680"/>
      <c r="F1" s="680"/>
      <c r="G1" s="680"/>
      <c r="H1" s="680"/>
      <c r="I1" s="680"/>
      <c r="J1" s="680"/>
      <c r="K1" s="680"/>
      <c r="L1" s="680"/>
      <c r="M1" s="680"/>
      <c r="N1" s="165"/>
      <c r="O1" s="165"/>
      <c r="P1" s="165"/>
    </row>
    <row r="2" spans="1:19" ht="15" customHeight="1" x14ac:dyDescent="0.25">
      <c r="A2" s="614"/>
      <c r="B2" s="681" t="s">
        <v>209</v>
      </c>
      <c r="C2" s="681"/>
      <c r="D2" s="681"/>
      <c r="E2" s="681"/>
      <c r="F2" s="681"/>
      <c r="G2" s="681"/>
      <c r="H2" s="681"/>
      <c r="I2" s="681"/>
      <c r="J2" s="681"/>
      <c r="K2" s="681"/>
      <c r="L2" s="681"/>
      <c r="M2" s="681"/>
      <c r="N2" s="165"/>
      <c r="O2" s="165"/>
      <c r="P2" s="165"/>
    </row>
    <row r="3" spans="1:19" ht="12" customHeight="1" thickBot="1" x14ac:dyDescent="0.3">
      <c r="A3" s="614"/>
      <c r="B3" s="164"/>
      <c r="C3" s="164"/>
      <c r="D3" s="164"/>
      <c r="E3" s="164"/>
      <c r="F3" s="164"/>
      <c r="G3" s="164"/>
      <c r="H3" s="164"/>
      <c r="I3" s="307"/>
      <c r="J3" s="307"/>
      <c r="K3" s="307"/>
      <c r="L3" s="307"/>
      <c r="M3" s="307"/>
      <c r="N3" s="164"/>
      <c r="O3" s="164"/>
      <c r="P3" s="164"/>
    </row>
    <row r="4" spans="1:19" ht="19.95" customHeight="1" x14ac:dyDescent="0.25">
      <c r="A4" s="614"/>
      <c r="B4" s="682" t="s">
        <v>36</v>
      </c>
      <c r="C4" s="685">
        <v>2022</v>
      </c>
      <c r="D4" s="685"/>
      <c r="E4" s="685"/>
      <c r="F4" s="685"/>
      <c r="G4" s="685"/>
      <c r="H4" s="308"/>
      <c r="I4" s="687">
        <v>2023</v>
      </c>
      <c r="J4" s="687"/>
      <c r="K4" s="687"/>
      <c r="L4" s="687"/>
      <c r="M4" s="687"/>
      <c r="N4" s="309"/>
      <c r="O4" s="309"/>
      <c r="P4" s="164"/>
      <c r="Q4" s="169"/>
      <c r="R4" s="10"/>
      <c r="S4" s="10"/>
    </row>
    <row r="5" spans="1:19" ht="19.95" customHeight="1" x14ac:dyDescent="0.25">
      <c r="A5" s="614"/>
      <c r="B5" s="683"/>
      <c r="C5" s="686"/>
      <c r="D5" s="686"/>
      <c r="E5" s="686"/>
      <c r="F5" s="686"/>
      <c r="G5" s="686"/>
      <c r="H5" s="170"/>
      <c r="I5" s="688"/>
      <c r="J5" s="688"/>
      <c r="K5" s="688"/>
      <c r="L5" s="688"/>
      <c r="M5" s="688"/>
      <c r="N5" s="309"/>
      <c r="O5" s="309"/>
      <c r="P5" s="164"/>
      <c r="Q5" s="169"/>
      <c r="R5" s="10"/>
      <c r="S5" s="10"/>
    </row>
    <row r="6" spans="1:19" s="10" customFormat="1" ht="19.95" customHeight="1" x14ac:dyDescent="0.25">
      <c r="A6" s="614"/>
      <c r="B6" s="683"/>
      <c r="C6" s="525" t="s">
        <v>17</v>
      </c>
      <c r="D6" s="282" t="s">
        <v>19</v>
      </c>
      <c r="E6" s="282" t="s">
        <v>20</v>
      </c>
      <c r="F6" s="282" t="s">
        <v>22</v>
      </c>
      <c r="G6" s="356" t="s">
        <v>60</v>
      </c>
      <c r="H6" s="356"/>
      <c r="I6" s="525" t="s">
        <v>17</v>
      </c>
      <c r="J6" s="282" t="s">
        <v>19</v>
      </c>
      <c r="K6" s="282" t="s">
        <v>20</v>
      </c>
      <c r="L6" s="282" t="s">
        <v>22</v>
      </c>
      <c r="M6" s="356" t="s">
        <v>60</v>
      </c>
      <c r="N6" s="309"/>
      <c r="O6" s="309"/>
      <c r="P6" s="550"/>
    </row>
    <row r="7" spans="1:19" s="551" customFormat="1" ht="19.95" customHeight="1" thickBot="1" x14ac:dyDescent="0.3">
      <c r="A7" s="614"/>
      <c r="B7" s="684"/>
      <c r="C7" s="544" t="s">
        <v>18</v>
      </c>
      <c r="D7" s="548"/>
      <c r="E7" s="546" t="s">
        <v>21</v>
      </c>
      <c r="F7" s="546" t="s">
        <v>23</v>
      </c>
      <c r="G7" s="547" t="s">
        <v>61</v>
      </c>
      <c r="H7" s="547"/>
      <c r="I7" s="544" t="s">
        <v>18</v>
      </c>
      <c r="J7" s="548"/>
      <c r="K7" s="546" t="s">
        <v>21</v>
      </c>
      <c r="L7" s="546" t="s">
        <v>23</v>
      </c>
      <c r="M7" s="547" t="s">
        <v>61</v>
      </c>
      <c r="N7" s="178"/>
      <c r="O7" s="164"/>
      <c r="P7" s="173"/>
    </row>
    <row r="8" spans="1:19" ht="10.199999999999999" customHeight="1" x14ac:dyDescent="0.25">
      <c r="A8" s="614"/>
      <c r="B8" s="197"/>
      <c r="C8" s="213"/>
      <c r="D8" s="213"/>
      <c r="E8" s="213"/>
      <c r="F8" s="213"/>
      <c r="G8" s="213"/>
      <c r="H8" s="213"/>
      <c r="I8" s="172"/>
      <c r="J8" s="172"/>
      <c r="K8" s="172"/>
      <c r="L8" s="172"/>
      <c r="M8" s="172"/>
      <c r="N8" s="213"/>
      <c r="O8" s="213"/>
      <c r="P8" s="213"/>
    </row>
    <row r="9" spans="1:19" s="33" customFormat="1" ht="20.100000000000001" customHeight="1" x14ac:dyDescent="0.25">
      <c r="A9" s="614"/>
      <c r="B9" s="197" t="s">
        <v>73</v>
      </c>
      <c r="C9" s="314">
        <f>SUM(C12+C29)</f>
        <v>440</v>
      </c>
      <c r="D9" s="314">
        <f>SUM(D12+D29)</f>
        <v>316</v>
      </c>
      <c r="E9" s="314">
        <f>SUM(E12+E29)</f>
        <v>39</v>
      </c>
      <c r="F9" s="314">
        <f>SUM(F12+F29)</f>
        <v>17</v>
      </c>
      <c r="G9" s="314">
        <f>SUM(G12+G29)</f>
        <v>68</v>
      </c>
      <c r="H9" s="314"/>
      <c r="I9" s="314">
        <f>SUM(I12+I29)</f>
        <v>440</v>
      </c>
      <c r="J9" s="314">
        <f>SUM(J12+J29)</f>
        <v>302</v>
      </c>
      <c r="K9" s="314">
        <f>SUM(K12+K29)</f>
        <v>44</v>
      </c>
      <c r="L9" s="314">
        <f>SUM(L12+L29)</f>
        <v>16</v>
      </c>
      <c r="M9" s="314">
        <f>SUM(M12+M29)</f>
        <v>78</v>
      </c>
      <c r="N9" s="315"/>
      <c r="O9" s="315"/>
      <c r="P9" s="315"/>
    </row>
    <row r="10" spans="1:19" s="33" customFormat="1" ht="10.199999999999999" customHeight="1" x14ac:dyDescent="0.25">
      <c r="A10" s="614"/>
      <c r="B10" s="316"/>
      <c r="C10" s="317"/>
      <c r="D10" s="338"/>
      <c r="E10" s="317"/>
      <c r="F10" s="338"/>
      <c r="G10" s="338"/>
      <c r="H10" s="339"/>
      <c r="I10" s="317"/>
      <c r="J10" s="338"/>
      <c r="K10" s="317"/>
      <c r="L10" s="338"/>
      <c r="M10" s="338"/>
      <c r="N10" s="315"/>
      <c r="O10" s="315"/>
      <c r="P10" s="315"/>
    </row>
    <row r="11" spans="1:19" s="33" customFormat="1" ht="10.199999999999999" customHeight="1" x14ac:dyDescent="0.25">
      <c r="A11" s="614"/>
      <c r="B11" s="332"/>
      <c r="C11" s="314"/>
      <c r="D11" s="325"/>
      <c r="E11" s="314"/>
      <c r="F11" s="325"/>
      <c r="G11" s="325"/>
      <c r="H11" s="185"/>
      <c r="I11" s="314"/>
      <c r="J11" s="325"/>
      <c r="K11" s="314"/>
      <c r="L11" s="325"/>
      <c r="M11" s="325"/>
      <c r="N11" s="315"/>
      <c r="O11" s="315"/>
      <c r="P11" s="315"/>
    </row>
    <row r="12" spans="1:19" s="33" customFormat="1" ht="19.95" customHeight="1" x14ac:dyDescent="0.25">
      <c r="A12" s="614"/>
      <c r="B12" s="332" t="s">
        <v>0</v>
      </c>
      <c r="C12" s="314">
        <f>SUM(C13:C28)</f>
        <v>440</v>
      </c>
      <c r="D12" s="314">
        <f t="shared" ref="D12:M12" si="0">SUM(D13:D28)</f>
        <v>316</v>
      </c>
      <c r="E12" s="314">
        <f t="shared" si="0"/>
        <v>39</v>
      </c>
      <c r="F12" s="314">
        <f t="shared" si="0"/>
        <v>17</v>
      </c>
      <c r="G12" s="314">
        <f t="shared" si="0"/>
        <v>68</v>
      </c>
      <c r="H12" s="314"/>
      <c r="I12" s="314">
        <f t="shared" si="0"/>
        <v>440</v>
      </c>
      <c r="J12" s="314">
        <f t="shared" si="0"/>
        <v>302</v>
      </c>
      <c r="K12" s="314">
        <f t="shared" si="0"/>
        <v>44</v>
      </c>
      <c r="L12" s="314">
        <f t="shared" si="0"/>
        <v>16</v>
      </c>
      <c r="M12" s="314">
        <f t="shared" si="0"/>
        <v>78</v>
      </c>
      <c r="N12" s="315"/>
      <c r="O12" s="315"/>
      <c r="P12" s="315"/>
    </row>
    <row r="13" spans="1:19" s="33" customFormat="1" ht="20.100000000000001" customHeight="1" x14ac:dyDescent="0.25">
      <c r="A13" s="614"/>
      <c r="B13" s="333" t="s">
        <v>1</v>
      </c>
      <c r="C13" s="321">
        <v>17</v>
      </c>
      <c r="D13" s="321">
        <v>14</v>
      </c>
      <c r="E13" s="321">
        <v>3</v>
      </c>
      <c r="F13" s="321">
        <v>0</v>
      </c>
      <c r="G13" s="321">
        <v>0</v>
      </c>
      <c r="H13" s="288"/>
      <c r="I13" s="321">
        <v>17</v>
      </c>
      <c r="J13" s="321">
        <v>13</v>
      </c>
      <c r="K13" s="321">
        <v>4</v>
      </c>
      <c r="L13" s="321">
        <v>0</v>
      </c>
      <c r="M13" s="321">
        <v>0</v>
      </c>
      <c r="N13" s="315"/>
      <c r="O13" s="315"/>
      <c r="P13" s="315"/>
    </row>
    <row r="14" spans="1:19" s="33" customFormat="1" ht="20.100000000000001" customHeight="1" x14ac:dyDescent="0.25">
      <c r="A14" s="614"/>
      <c r="B14" s="333" t="s">
        <v>2</v>
      </c>
      <c r="C14" s="321">
        <v>19</v>
      </c>
      <c r="D14" s="321">
        <v>18</v>
      </c>
      <c r="E14" s="321">
        <v>0</v>
      </c>
      <c r="F14" s="321">
        <v>1</v>
      </c>
      <c r="G14" s="321">
        <v>0</v>
      </c>
      <c r="H14" s="288"/>
      <c r="I14" s="321">
        <v>23</v>
      </c>
      <c r="J14" s="321">
        <v>21</v>
      </c>
      <c r="K14" s="321">
        <v>0</v>
      </c>
      <c r="L14" s="321">
        <v>2</v>
      </c>
      <c r="M14" s="321">
        <v>0</v>
      </c>
      <c r="N14" s="66"/>
      <c r="O14" s="66"/>
      <c r="P14" s="66"/>
    </row>
    <row r="15" spans="1:19" s="33" customFormat="1" ht="20.100000000000001" customHeight="1" x14ac:dyDescent="0.25">
      <c r="A15" s="614"/>
      <c r="B15" s="333" t="s">
        <v>3</v>
      </c>
      <c r="C15" s="321">
        <v>17</v>
      </c>
      <c r="D15" s="321">
        <v>16</v>
      </c>
      <c r="E15" s="321">
        <v>1</v>
      </c>
      <c r="F15" s="321">
        <v>0</v>
      </c>
      <c r="G15" s="321">
        <v>0</v>
      </c>
      <c r="H15" s="214"/>
      <c r="I15" s="321">
        <v>17</v>
      </c>
      <c r="J15" s="321">
        <v>17</v>
      </c>
      <c r="K15" s="321">
        <v>0</v>
      </c>
      <c r="L15" s="321">
        <v>0</v>
      </c>
      <c r="M15" s="321">
        <v>0</v>
      </c>
      <c r="N15" s="322"/>
      <c r="O15" s="322"/>
      <c r="P15" s="322"/>
    </row>
    <row r="16" spans="1:19" s="33" customFormat="1" ht="20.100000000000001" customHeight="1" x14ac:dyDescent="0.25">
      <c r="A16" s="614"/>
      <c r="B16" s="333" t="s">
        <v>4</v>
      </c>
      <c r="C16" s="321">
        <v>8</v>
      </c>
      <c r="D16" s="321">
        <v>5</v>
      </c>
      <c r="E16" s="321">
        <v>3</v>
      </c>
      <c r="F16" s="321">
        <v>0</v>
      </c>
      <c r="G16" s="321">
        <v>0</v>
      </c>
      <c r="H16" s="288"/>
      <c r="I16" s="321">
        <v>9</v>
      </c>
      <c r="J16" s="321">
        <v>7</v>
      </c>
      <c r="K16" s="321">
        <v>2</v>
      </c>
      <c r="L16" s="321">
        <v>0</v>
      </c>
      <c r="M16" s="321">
        <v>0</v>
      </c>
      <c r="N16" s="322"/>
      <c r="O16" s="322"/>
      <c r="P16" s="322"/>
    </row>
    <row r="17" spans="1:16" s="33" customFormat="1" ht="20.100000000000001" customHeight="1" x14ac:dyDescent="0.25">
      <c r="A17" s="614"/>
      <c r="B17" s="333" t="s">
        <v>5</v>
      </c>
      <c r="C17" s="321">
        <v>15</v>
      </c>
      <c r="D17" s="321">
        <v>12</v>
      </c>
      <c r="E17" s="321">
        <v>1</v>
      </c>
      <c r="F17" s="321">
        <v>2</v>
      </c>
      <c r="G17" s="321">
        <v>0</v>
      </c>
      <c r="H17" s="288"/>
      <c r="I17" s="321">
        <v>10</v>
      </c>
      <c r="J17" s="321">
        <v>9</v>
      </c>
      <c r="K17" s="321">
        <v>1</v>
      </c>
      <c r="L17" s="321">
        <v>0</v>
      </c>
      <c r="M17" s="321">
        <v>0</v>
      </c>
      <c r="N17" s="322"/>
      <c r="O17" s="322"/>
      <c r="P17" s="322"/>
    </row>
    <row r="18" spans="1:16" s="33" customFormat="1" ht="20.100000000000001" customHeight="1" x14ac:dyDescent="0.25">
      <c r="A18" s="614"/>
      <c r="B18" s="333" t="s">
        <v>6</v>
      </c>
      <c r="C18" s="321">
        <v>16</v>
      </c>
      <c r="D18" s="321">
        <v>14</v>
      </c>
      <c r="E18" s="321">
        <v>0</v>
      </c>
      <c r="F18" s="321">
        <v>1</v>
      </c>
      <c r="G18" s="321">
        <v>1</v>
      </c>
      <c r="H18" s="288"/>
      <c r="I18" s="321">
        <v>17</v>
      </c>
      <c r="J18" s="321">
        <v>15</v>
      </c>
      <c r="K18" s="321">
        <v>0</v>
      </c>
      <c r="L18" s="321">
        <v>1</v>
      </c>
      <c r="M18" s="321">
        <v>1</v>
      </c>
      <c r="N18" s="322"/>
      <c r="O18" s="322"/>
      <c r="P18" s="322"/>
    </row>
    <row r="19" spans="1:16" s="33" customFormat="1" ht="20.100000000000001" customHeight="1" x14ac:dyDescent="0.25">
      <c r="A19" s="614"/>
      <c r="B19" s="333" t="s">
        <v>7</v>
      </c>
      <c r="C19" s="321">
        <v>11</v>
      </c>
      <c r="D19" s="321">
        <v>7</v>
      </c>
      <c r="E19" s="321">
        <v>3</v>
      </c>
      <c r="F19" s="321">
        <v>1</v>
      </c>
      <c r="G19" s="321">
        <v>0</v>
      </c>
      <c r="H19" s="288"/>
      <c r="I19" s="321">
        <v>7</v>
      </c>
      <c r="J19" s="321">
        <v>3</v>
      </c>
      <c r="K19" s="321">
        <v>2</v>
      </c>
      <c r="L19" s="321">
        <v>2</v>
      </c>
      <c r="M19" s="321">
        <v>0</v>
      </c>
      <c r="N19" s="322"/>
      <c r="O19" s="322"/>
      <c r="P19" s="322"/>
    </row>
    <row r="20" spans="1:16" s="33" customFormat="1" ht="20.100000000000001" customHeight="1" x14ac:dyDescent="0.25">
      <c r="A20" s="614"/>
      <c r="B20" s="333" t="s">
        <v>8</v>
      </c>
      <c r="C20" s="321">
        <v>32</v>
      </c>
      <c r="D20" s="321">
        <v>27</v>
      </c>
      <c r="E20" s="321">
        <v>2</v>
      </c>
      <c r="F20" s="321">
        <v>3</v>
      </c>
      <c r="G20" s="321">
        <v>0</v>
      </c>
      <c r="H20" s="288"/>
      <c r="I20" s="321">
        <v>29</v>
      </c>
      <c r="J20" s="321">
        <v>25</v>
      </c>
      <c r="K20" s="321">
        <v>2</v>
      </c>
      <c r="L20" s="321">
        <v>2</v>
      </c>
      <c r="M20" s="321">
        <v>0</v>
      </c>
      <c r="N20" s="66"/>
      <c r="O20" s="66"/>
      <c r="P20" s="66"/>
    </row>
    <row r="21" spans="1:16" s="33" customFormat="1" ht="20.100000000000001" customHeight="1" x14ac:dyDescent="0.25">
      <c r="A21" s="614"/>
      <c r="B21" s="333" t="s">
        <v>9</v>
      </c>
      <c r="C21" s="321">
        <v>4</v>
      </c>
      <c r="D21" s="321">
        <v>4</v>
      </c>
      <c r="E21" s="321">
        <v>0</v>
      </c>
      <c r="F21" s="321">
        <v>0</v>
      </c>
      <c r="G21" s="321">
        <v>0</v>
      </c>
      <c r="H21" s="288"/>
      <c r="I21" s="321">
        <v>3</v>
      </c>
      <c r="J21" s="321">
        <v>3</v>
      </c>
      <c r="K21" s="321">
        <v>0</v>
      </c>
      <c r="L21" s="321">
        <v>0</v>
      </c>
      <c r="M21" s="321">
        <v>0</v>
      </c>
      <c r="N21" s="322"/>
      <c r="O21" s="322"/>
      <c r="P21" s="322"/>
    </row>
    <row r="22" spans="1:16" s="33" customFormat="1" ht="20.100000000000001" customHeight="1" x14ac:dyDescent="0.25">
      <c r="A22" s="614"/>
      <c r="B22" s="333" t="s">
        <v>10</v>
      </c>
      <c r="C22" s="321">
        <v>113</v>
      </c>
      <c r="D22" s="321">
        <v>98</v>
      </c>
      <c r="E22" s="321">
        <v>7</v>
      </c>
      <c r="F22" s="321">
        <v>6</v>
      </c>
      <c r="G22" s="321">
        <v>2</v>
      </c>
      <c r="H22" s="288"/>
      <c r="I22" s="321">
        <v>112</v>
      </c>
      <c r="J22" s="321">
        <v>94</v>
      </c>
      <c r="K22" s="321">
        <v>10</v>
      </c>
      <c r="L22" s="321">
        <v>6</v>
      </c>
      <c r="M22" s="321">
        <v>2</v>
      </c>
      <c r="N22" s="322"/>
      <c r="O22" s="322"/>
      <c r="P22" s="322"/>
    </row>
    <row r="23" spans="1:16" s="33" customFormat="1" ht="20.100000000000001" customHeight="1" x14ac:dyDescent="0.25">
      <c r="A23" s="614"/>
      <c r="B23" s="333" t="s">
        <v>11</v>
      </c>
      <c r="C23" s="321">
        <v>9</v>
      </c>
      <c r="D23" s="321">
        <v>9</v>
      </c>
      <c r="E23" s="321">
        <v>0</v>
      </c>
      <c r="F23" s="321">
        <v>0</v>
      </c>
      <c r="G23" s="321">
        <v>0</v>
      </c>
      <c r="H23" s="288"/>
      <c r="I23" s="321">
        <v>9</v>
      </c>
      <c r="J23" s="321">
        <v>9</v>
      </c>
      <c r="K23" s="321">
        <v>0</v>
      </c>
      <c r="L23" s="321">
        <v>0</v>
      </c>
      <c r="M23" s="321">
        <v>0</v>
      </c>
      <c r="N23" s="322"/>
      <c r="O23" s="322"/>
      <c r="P23" s="322"/>
    </row>
    <row r="24" spans="1:16" s="33" customFormat="1" ht="20.100000000000001" customHeight="1" x14ac:dyDescent="0.25">
      <c r="A24" s="614"/>
      <c r="B24" s="333" t="s">
        <v>12</v>
      </c>
      <c r="C24" s="321">
        <v>38</v>
      </c>
      <c r="D24" s="321">
        <v>14</v>
      </c>
      <c r="E24" s="321">
        <v>0</v>
      </c>
      <c r="F24" s="321">
        <v>0</v>
      </c>
      <c r="G24" s="321">
        <v>24</v>
      </c>
      <c r="H24" s="288"/>
      <c r="I24" s="321">
        <v>32</v>
      </c>
      <c r="J24" s="321">
        <v>5</v>
      </c>
      <c r="K24" s="321">
        <v>0</v>
      </c>
      <c r="L24" s="321">
        <v>0</v>
      </c>
      <c r="M24" s="321">
        <v>27</v>
      </c>
      <c r="N24" s="66"/>
      <c r="O24" s="66"/>
      <c r="P24" s="66"/>
    </row>
    <row r="25" spans="1:16" ht="20.100000000000001" customHeight="1" x14ac:dyDescent="0.25">
      <c r="A25" s="614"/>
      <c r="B25" s="333" t="s">
        <v>13</v>
      </c>
      <c r="C25" s="321">
        <v>52</v>
      </c>
      <c r="D25" s="321">
        <v>10</v>
      </c>
      <c r="E25" s="321">
        <v>11</v>
      </c>
      <c r="F25" s="321">
        <v>0</v>
      </c>
      <c r="G25" s="321">
        <v>31</v>
      </c>
      <c r="H25" s="288"/>
      <c r="I25" s="321">
        <v>66</v>
      </c>
      <c r="J25" s="321">
        <v>13</v>
      </c>
      <c r="K25" s="321">
        <v>13</v>
      </c>
      <c r="L25" s="321">
        <v>0</v>
      </c>
      <c r="M25" s="321">
        <v>40</v>
      </c>
      <c r="N25" s="323"/>
      <c r="O25" s="323"/>
      <c r="P25" s="323"/>
    </row>
    <row r="26" spans="1:16" ht="20.100000000000001" customHeight="1" x14ac:dyDescent="0.25">
      <c r="A26" s="614"/>
      <c r="B26" s="333" t="s">
        <v>14</v>
      </c>
      <c r="C26" s="321">
        <v>84</v>
      </c>
      <c r="D26" s="321">
        <v>63</v>
      </c>
      <c r="E26" s="321">
        <v>8</v>
      </c>
      <c r="F26" s="321">
        <v>3</v>
      </c>
      <c r="G26" s="321">
        <v>10</v>
      </c>
      <c r="H26" s="288"/>
      <c r="I26" s="321">
        <v>79</v>
      </c>
      <c r="J26" s="321">
        <v>59</v>
      </c>
      <c r="K26" s="321">
        <v>10</v>
      </c>
      <c r="L26" s="321">
        <v>3</v>
      </c>
      <c r="M26" s="321">
        <v>7</v>
      </c>
      <c r="N26" s="323"/>
      <c r="O26" s="323"/>
      <c r="P26" s="323"/>
    </row>
    <row r="27" spans="1:16" ht="20.100000000000001" customHeight="1" x14ac:dyDescent="0.25">
      <c r="A27" s="614"/>
      <c r="B27" s="333" t="s">
        <v>15</v>
      </c>
      <c r="C27" s="321">
        <v>0</v>
      </c>
      <c r="D27" s="321">
        <v>0</v>
      </c>
      <c r="E27" s="321">
        <v>0</v>
      </c>
      <c r="F27" s="321">
        <v>0</v>
      </c>
      <c r="G27" s="321">
        <v>0</v>
      </c>
      <c r="H27" s="288"/>
      <c r="I27" s="321">
        <v>1</v>
      </c>
      <c r="J27" s="321">
        <v>0</v>
      </c>
      <c r="K27" s="321">
        <v>0</v>
      </c>
      <c r="L27" s="321">
        <v>0</v>
      </c>
      <c r="M27" s="321">
        <v>1</v>
      </c>
      <c r="N27" s="323"/>
      <c r="O27" s="323"/>
      <c r="P27" s="323"/>
    </row>
    <row r="28" spans="1:16" ht="20.100000000000001" customHeight="1" x14ac:dyDescent="0.25">
      <c r="A28" s="614"/>
      <c r="B28" s="333" t="s">
        <v>16</v>
      </c>
      <c r="C28" s="321">
        <v>5</v>
      </c>
      <c r="D28" s="321">
        <v>5</v>
      </c>
      <c r="E28" s="321">
        <v>0</v>
      </c>
      <c r="F28" s="321">
        <v>0</v>
      </c>
      <c r="G28" s="321">
        <v>0</v>
      </c>
      <c r="H28" s="288"/>
      <c r="I28" s="321">
        <v>9</v>
      </c>
      <c r="J28" s="321">
        <v>9</v>
      </c>
      <c r="K28" s="321">
        <v>0</v>
      </c>
      <c r="L28" s="321">
        <v>0</v>
      </c>
      <c r="M28" s="321">
        <v>0</v>
      </c>
      <c r="N28" s="323"/>
      <c r="O28" s="323"/>
      <c r="P28" s="323"/>
    </row>
    <row r="29" spans="1:16" ht="20.100000000000001" customHeight="1" x14ac:dyDescent="0.25">
      <c r="A29" s="614"/>
      <c r="B29" s="198" t="s">
        <v>47</v>
      </c>
      <c r="C29" s="171">
        <v>0</v>
      </c>
      <c r="D29" s="171">
        <v>0</v>
      </c>
      <c r="E29" s="171">
        <v>0</v>
      </c>
      <c r="F29" s="171">
        <v>0</v>
      </c>
      <c r="G29" s="171">
        <v>0</v>
      </c>
      <c r="H29" s="171"/>
      <c r="I29" s="171">
        <v>0</v>
      </c>
      <c r="J29" s="171">
        <v>0</v>
      </c>
      <c r="K29" s="171">
        <v>0</v>
      </c>
      <c r="L29" s="171">
        <v>0</v>
      </c>
      <c r="M29" s="171">
        <v>0</v>
      </c>
      <c r="N29" s="323"/>
      <c r="O29" s="323"/>
      <c r="P29" s="323"/>
    </row>
    <row r="30" spans="1:16" ht="20.100000000000001" customHeight="1" x14ac:dyDescent="0.25">
      <c r="A30" s="614"/>
      <c r="B30" s="196" t="s">
        <v>48</v>
      </c>
      <c r="N30" s="323"/>
      <c r="O30" s="323"/>
      <c r="P30" s="323"/>
    </row>
    <row r="31" spans="1:16" ht="10.199999999999999" customHeight="1" thickBot="1" x14ac:dyDescent="0.3">
      <c r="A31" s="614"/>
      <c r="B31" s="326"/>
      <c r="C31" s="327"/>
      <c r="D31" s="327"/>
      <c r="E31" s="327"/>
      <c r="F31" s="327"/>
      <c r="G31" s="327"/>
      <c r="H31" s="327"/>
      <c r="I31" s="328"/>
      <c r="J31" s="328"/>
      <c r="K31" s="328"/>
      <c r="L31" s="328"/>
      <c r="M31" s="328"/>
      <c r="N31" s="323"/>
      <c r="O31" s="323"/>
      <c r="P31" s="323"/>
    </row>
    <row r="32" spans="1:16" ht="10.199999999999999" customHeight="1" x14ac:dyDescent="0.25">
      <c r="A32" s="614"/>
      <c r="B32" s="109"/>
      <c r="C32" s="109"/>
      <c r="D32" s="109"/>
      <c r="E32" s="109"/>
      <c r="F32" s="109"/>
      <c r="G32" s="109"/>
      <c r="H32" s="109"/>
      <c r="I32" s="173"/>
      <c r="J32" s="173"/>
      <c r="K32" s="173"/>
      <c r="L32" s="173"/>
      <c r="M32" s="173"/>
      <c r="N32" s="109"/>
      <c r="O32" s="109"/>
      <c r="P32" s="109"/>
    </row>
    <row r="33" spans="1:16" ht="24.9" customHeight="1" x14ac:dyDescent="0.25">
      <c r="A33" s="614"/>
      <c r="B33" s="627" t="s">
        <v>70</v>
      </c>
      <c r="C33" s="627"/>
      <c r="D33" s="627"/>
      <c r="E33" s="627"/>
      <c r="F33" s="627"/>
      <c r="G33" s="627"/>
      <c r="H33" s="627"/>
      <c r="I33" s="627"/>
      <c r="J33" s="627"/>
      <c r="K33" s="627"/>
      <c r="L33" s="627"/>
      <c r="M33" s="627"/>
      <c r="N33" s="627"/>
      <c r="O33" s="627"/>
      <c r="P33" s="627"/>
    </row>
    <row r="34" spans="1:16" ht="43.5" customHeight="1" x14ac:dyDescent="0.25">
      <c r="A34" s="614"/>
      <c r="B34" s="627"/>
      <c r="C34" s="627"/>
      <c r="D34" s="627"/>
      <c r="E34" s="627"/>
      <c r="F34" s="627"/>
      <c r="G34" s="627"/>
      <c r="H34" s="627"/>
      <c r="I34" s="627"/>
      <c r="J34" s="627"/>
      <c r="K34" s="627"/>
      <c r="L34" s="627"/>
      <c r="M34" s="627"/>
      <c r="N34" s="627"/>
      <c r="O34" s="627"/>
      <c r="P34" s="627"/>
    </row>
    <row r="35" spans="1:16" ht="10.5" customHeight="1" x14ac:dyDescent="0.25">
      <c r="A35" s="614"/>
      <c r="B35" s="216"/>
      <c r="C35" s="216"/>
      <c r="D35" s="216"/>
      <c r="E35" s="216"/>
      <c r="F35" s="216"/>
      <c r="G35" s="216"/>
      <c r="H35" s="216"/>
      <c r="I35" s="216"/>
      <c r="J35" s="216"/>
      <c r="K35" s="216"/>
      <c r="L35" s="216"/>
      <c r="M35" s="216"/>
      <c r="N35" s="216"/>
      <c r="O35" s="216"/>
      <c r="P35" s="216"/>
    </row>
    <row r="36" spans="1:16" ht="24.9" customHeight="1" x14ac:dyDescent="0.25">
      <c r="A36" s="614"/>
      <c r="B36" s="630" t="s">
        <v>65</v>
      </c>
      <c r="C36" s="630"/>
      <c r="D36" s="630"/>
      <c r="E36" s="630"/>
      <c r="F36" s="630"/>
      <c r="G36" s="630"/>
      <c r="H36" s="630"/>
      <c r="I36" s="630"/>
      <c r="J36" s="630"/>
      <c r="K36" s="630"/>
      <c r="L36" s="630"/>
      <c r="M36" s="630"/>
      <c r="N36" s="630"/>
      <c r="O36" s="71"/>
      <c r="P36" s="71"/>
    </row>
    <row r="37" spans="1:16" ht="24.9" customHeight="1" x14ac:dyDescent="0.25">
      <c r="A37" s="614"/>
      <c r="B37" s="630"/>
      <c r="C37" s="630"/>
      <c r="D37" s="630"/>
      <c r="E37" s="630"/>
      <c r="F37" s="630"/>
      <c r="G37" s="630"/>
      <c r="H37" s="630"/>
      <c r="I37" s="630"/>
      <c r="J37" s="630"/>
      <c r="K37" s="630"/>
      <c r="L37" s="630"/>
      <c r="M37" s="630"/>
      <c r="N37" s="630"/>
      <c r="O37" s="323"/>
      <c r="P37" s="323"/>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65"/>
      <c r="C40" s="65"/>
      <c r="D40" s="65"/>
      <c r="E40" s="65"/>
      <c r="F40" s="65"/>
      <c r="G40" s="65"/>
      <c r="H40" s="65"/>
      <c r="I40" s="80"/>
      <c r="J40" s="80"/>
      <c r="K40" s="80"/>
      <c r="L40" s="80"/>
      <c r="M40" s="64"/>
      <c r="N40" s="330"/>
      <c r="O40" s="330"/>
      <c r="P40" s="330"/>
    </row>
    <row r="41" spans="1:16" ht="20.100000000000001" customHeight="1" x14ac:dyDescent="0.25">
      <c r="A41" s="114"/>
      <c r="B41" s="81"/>
      <c r="C41" s="82"/>
      <c r="D41" s="82"/>
      <c r="E41" s="82"/>
      <c r="F41" s="82"/>
      <c r="G41" s="82"/>
      <c r="H41" s="82"/>
      <c r="I41" s="83"/>
      <c r="J41" s="83"/>
      <c r="K41" s="83"/>
      <c r="L41" s="83"/>
      <c r="M41" s="64"/>
      <c r="N41" s="331"/>
      <c r="O41" s="84"/>
      <c r="P41" s="84"/>
    </row>
    <row r="42" spans="1:16" s="4" customFormat="1" ht="12" customHeight="1" x14ac:dyDescent="0.3">
      <c r="A42" s="114"/>
      <c r="B42" s="157"/>
      <c r="C42" s="86"/>
      <c r="D42" s="86"/>
      <c r="E42" s="86"/>
      <c r="F42" s="86"/>
      <c r="G42" s="86"/>
      <c r="H42" s="86"/>
      <c r="I42" s="87"/>
      <c r="J42" s="87"/>
      <c r="K42" s="87"/>
      <c r="L42" s="87"/>
      <c r="M42" s="87"/>
      <c r="N42" s="88"/>
      <c r="O42" s="86"/>
      <c r="P42" s="86"/>
    </row>
    <row r="43" spans="1:16" ht="3.75" customHeight="1" x14ac:dyDescent="0.25">
      <c r="A43" s="114"/>
      <c r="B43" s="72"/>
      <c r="C43" s="72"/>
      <c r="D43" s="72"/>
      <c r="E43" s="72"/>
      <c r="F43" s="72"/>
      <c r="G43" s="72"/>
      <c r="H43" s="72"/>
      <c r="I43" s="73"/>
      <c r="J43" s="73"/>
      <c r="K43" s="73"/>
      <c r="L43" s="73"/>
      <c r="M43" s="73"/>
      <c r="N43" s="74"/>
      <c r="O43" s="73"/>
      <c r="P43" s="73"/>
    </row>
    <row r="44" spans="1:16" ht="15" customHeight="1" x14ac:dyDescent="0.25">
      <c r="A44" s="114"/>
      <c r="B44" s="89"/>
      <c r="C44" s="90"/>
      <c r="D44" s="90"/>
      <c r="E44" s="90"/>
      <c r="F44" s="90"/>
      <c r="G44" s="90"/>
      <c r="H44" s="90"/>
      <c r="I44" s="91"/>
      <c r="J44" s="91"/>
      <c r="K44" s="91"/>
      <c r="L44" s="91"/>
      <c r="M44" s="92"/>
      <c r="N44" s="93"/>
      <c r="O44" s="73"/>
      <c r="P44" s="73"/>
    </row>
    <row r="45" spans="1:16" ht="10.5" customHeight="1" x14ac:dyDescent="0.25">
      <c r="A45" s="114"/>
      <c r="B45" s="94"/>
      <c r="C45" s="90"/>
      <c r="D45" s="90"/>
      <c r="E45" s="90"/>
      <c r="F45" s="90"/>
      <c r="G45" s="90"/>
      <c r="H45" s="90"/>
      <c r="I45" s="91"/>
      <c r="J45" s="91"/>
      <c r="K45" s="91"/>
      <c r="L45" s="91"/>
      <c r="M45" s="92"/>
      <c r="N45" s="93"/>
      <c r="O45" s="73"/>
      <c r="P45" s="73"/>
    </row>
    <row r="46" spans="1:16" ht="12" customHeight="1" x14ac:dyDescent="0.25">
      <c r="A46" s="114"/>
      <c r="B46" s="95"/>
      <c r="C46" s="96"/>
      <c r="D46" s="96"/>
      <c r="E46" s="96"/>
      <c r="F46" s="96"/>
      <c r="G46" s="96"/>
      <c r="H46" s="96"/>
      <c r="I46" s="97"/>
      <c r="J46" s="97"/>
      <c r="K46" s="97"/>
      <c r="L46" s="97"/>
      <c r="M46" s="98"/>
      <c r="N46" s="99"/>
      <c r="O46" s="75"/>
      <c r="P46" s="75"/>
    </row>
    <row r="47" spans="1:16" ht="12" customHeight="1" x14ac:dyDescent="0.3">
      <c r="A47" s="114"/>
      <c r="B47" s="100"/>
      <c r="C47" s="101"/>
      <c r="D47" s="101"/>
      <c r="E47" s="101"/>
      <c r="F47" s="101"/>
      <c r="G47" s="101"/>
      <c r="H47" s="101"/>
      <c r="I47" s="102"/>
      <c r="J47" s="102"/>
      <c r="K47" s="102"/>
      <c r="L47" s="102"/>
      <c r="M47" s="103"/>
      <c r="N47" s="104"/>
      <c r="O47" s="75"/>
      <c r="P47" s="75"/>
    </row>
    <row r="48" spans="1:16" ht="11.25" customHeight="1" x14ac:dyDescent="0.25">
      <c r="A48" s="114"/>
      <c r="B48" s="100"/>
      <c r="C48" s="105"/>
      <c r="D48" s="105"/>
      <c r="E48" s="105"/>
      <c r="F48" s="105"/>
      <c r="G48" s="105"/>
      <c r="H48" s="105"/>
      <c r="I48" s="91"/>
      <c r="J48" s="91"/>
      <c r="K48" s="91"/>
      <c r="L48" s="91"/>
      <c r="M48" s="91"/>
      <c r="N48" s="106"/>
      <c r="O48" s="107"/>
      <c r="P48" s="107"/>
    </row>
    <row r="49" spans="1:16" ht="11.25" customHeight="1" x14ac:dyDescent="0.3">
      <c r="A49" s="52"/>
      <c r="B49" s="19"/>
      <c r="C49" s="9"/>
      <c r="D49" s="9"/>
      <c r="E49" s="9"/>
      <c r="F49" s="9"/>
      <c r="G49" s="9"/>
      <c r="H49" s="9"/>
      <c r="I49" s="50"/>
      <c r="J49" s="50"/>
      <c r="K49" s="50"/>
      <c r="L49" s="50"/>
      <c r="M49" s="51"/>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4.4" x14ac:dyDescent="0.3">
      <c r="B53" s="1"/>
      <c r="C53" s="9"/>
      <c r="D53" s="9"/>
      <c r="E53" s="9"/>
      <c r="F53" s="9"/>
      <c r="G53" s="9"/>
      <c r="H53" s="9"/>
      <c r="I53" s="50"/>
      <c r="J53" s="50"/>
      <c r="K53" s="50"/>
      <c r="L53" s="50"/>
      <c r="M53" s="51"/>
      <c r="N53" s="14"/>
      <c r="O53" s="2"/>
      <c r="P53" s="2"/>
    </row>
  </sheetData>
  <mergeCells count="10">
    <mergeCell ref="B38:P38"/>
    <mergeCell ref="B39:P39"/>
    <mergeCell ref="A1:A37"/>
    <mergeCell ref="B1:M1"/>
    <mergeCell ref="B2:M2"/>
    <mergeCell ref="B4:B7"/>
    <mergeCell ref="C4:G5"/>
    <mergeCell ref="I4:M5"/>
    <mergeCell ref="B33:P34"/>
    <mergeCell ref="B36:N37"/>
  </mergeCells>
  <pageMargins left="0.39370078740157483" right="0.39370078740157483" top="0.39370078740157483" bottom="0.39370078740157483" header="0.31496062992125984" footer="0.31496062992125984"/>
  <pageSetup paperSize="9" scale="8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B050"/>
  </sheetPr>
  <dimension ref="A1:S53"/>
  <sheetViews>
    <sheetView zoomScale="70" zoomScaleNormal="70" zoomScaleSheetLayoutView="80" workbookViewId="0">
      <selection activeCell="C29" sqref="C29:M29"/>
    </sheetView>
  </sheetViews>
  <sheetFormatPr defaultColWidth="20.6640625" defaultRowHeight="13.2" x14ac:dyDescent="0.25"/>
  <cols>
    <col min="1" max="1" width="2.6640625" style="10" customWidth="1"/>
    <col min="2" max="2" width="35.6640625" style="7" customWidth="1"/>
    <col min="3" max="7" width="12.6640625" style="7" customWidth="1"/>
    <col min="8" max="8" width="8.6640625" style="7" customWidth="1"/>
    <col min="9" max="12" width="12.6640625" style="8" customWidth="1"/>
    <col min="13" max="13" width="13.8867187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A1" s="614"/>
      <c r="B1" s="680" t="s">
        <v>187</v>
      </c>
      <c r="C1" s="680"/>
      <c r="D1" s="680"/>
      <c r="E1" s="680"/>
      <c r="F1" s="680"/>
      <c r="G1" s="680"/>
      <c r="H1" s="680"/>
      <c r="I1" s="680"/>
      <c r="J1" s="680"/>
      <c r="K1" s="680"/>
      <c r="L1" s="680"/>
      <c r="M1" s="680"/>
      <c r="N1" s="165"/>
      <c r="O1" s="165"/>
      <c r="P1" s="165"/>
    </row>
    <row r="2" spans="1:19" ht="15" customHeight="1" x14ac:dyDescent="0.25">
      <c r="A2" s="614"/>
      <c r="B2" s="681" t="s">
        <v>188</v>
      </c>
      <c r="C2" s="681"/>
      <c r="D2" s="681"/>
      <c r="E2" s="681"/>
      <c r="F2" s="681"/>
      <c r="G2" s="681"/>
      <c r="H2" s="681"/>
      <c r="I2" s="681"/>
      <c r="J2" s="681"/>
      <c r="K2" s="681"/>
      <c r="L2" s="681"/>
      <c r="M2" s="681"/>
      <c r="N2" s="165"/>
      <c r="O2" s="165"/>
      <c r="P2" s="165"/>
    </row>
    <row r="3" spans="1:19" ht="12" customHeight="1" thickBot="1" x14ac:dyDescent="0.3">
      <c r="A3" s="614"/>
      <c r="B3" s="164"/>
      <c r="C3" s="164"/>
      <c r="D3" s="164"/>
      <c r="E3" s="164"/>
      <c r="F3" s="164"/>
      <c r="G3" s="164"/>
      <c r="H3" s="164"/>
      <c r="I3" s="307"/>
      <c r="J3" s="307"/>
      <c r="K3" s="307"/>
      <c r="L3" s="307"/>
      <c r="M3" s="307"/>
      <c r="N3" s="164"/>
      <c r="O3" s="164"/>
      <c r="P3" s="164"/>
    </row>
    <row r="4" spans="1:19" ht="19.95" customHeight="1" x14ac:dyDescent="0.25">
      <c r="A4" s="614"/>
      <c r="B4" s="682" t="s">
        <v>36</v>
      </c>
      <c r="C4" s="685">
        <v>2024</v>
      </c>
      <c r="D4" s="685"/>
      <c r="E4" s="685"/>
      <c r="F4" s="685"/>
      <c r="G4" s="685"/>
      <c r="H4" s="685"/>
      <c r="I4" s="685"/>
      <c r="J4" s="685"/>
      <c r="K4" s="685"/>
      <c r="L4" s="685"/>
      <c r="M4" s="685"/>
      <c r="N4" s="309"/>
      <c r="O4" s="309"/>
      <c r="P4" s="164"/>
      <c r="Q4" s="169"/>
      <c r="R4" s="10"/>
      <c r="S4" s="10"/>
    </row>
    <row r="5" spans="1:19" ht="19.95" customHeight="1" x14ac:dyDescent="0.25">
      <c r="A5" s="614"/>
      <c r="B5" s="683"/>
      <c r="C5" s="686"/>
      <c r="D5" s="686"/>
      <c r="E5" s="686"/>
      <c r="F5" s="686"/>
      <c r="G5" s="686"/>
      <c r="H5" s="686"/>
      <c r="I5" s="686"/>
      <c r="J5" s="686"/>
      <c r="K5" s="686"/>
      <c r="L5" s="686"/>
      <c r="M5" s="686"/>
      <c r="N5" s="309"/>
      <c r="O5" s="309"/>
      <c r="P5" s="164"/>
      <c r="Q5" s="169"/>
      <c r="R5" s="10"/>
      <c r="S5" s="10"/>
    </row>
    <row r="6" spans="1:19" s="10" customFormat="1" ht="19.95" customHeight="1" x14ac:dyDescent="0.25">
      <c r="A6" s="614"/>
      <c r="B6" s="683"/>
      <c r="C6" s="525" t="s">
        <v>17</v>
      </c>
      <c r="D6" s="282"/>
      <c r="E6" s="282"/>
      <c r="F6" s="282" t="s">
        <v>19</v>
      </c>
      <c r="G6" s="356"/>
      <c r="H6" s="356"/>
      <c r="I6" s="525" t="s">
        <v>20</v>
      </c>
      <c r="J6" s="282"/>
      <c r="K6" s="282" t="s">
        <v>22</v>
      </c>
      <c r="L6" s="282"/>
      <c r="M6" s="356" t="s">
        <v>60</v>
      </c>
      <c r="N6" s="309"/>
      <c r="O6" s="309"/>
      <c r="P6" s="550"/>
    </row>
    <row r="7" spans="1:19" s="551" customFormat="1" ht="19.95" customHeight="1" thickBot="1" x14ac:dyDescent="0.3">
      <c r="A7" s="614"/>
      <c r="B7" s="684"/>
      <c r="C7" s="544" t="s">
        <v>18</v>
      </c>
      <c r="D7" s="545"/>
      <c r="E7" s="546"/>
      <c r="F7" s="546"/>
      <c r="G7" s="547"/>
      <c r="H7" s="547"/>
      <c r="I7" s="544" t="s">
        <v>21</v>
      </c>
      <c r="J7" s="548"/>
      <c r="K7" s="546" t="s">
        <v>23</v>
      </c>
      <c r="L7" s="546"/>
      <c r="M7" s="547" t="s">
        <v>61</v>
      </c>
      <c r="N7" s="178"/>
      <c r="O7" s="164"/>
      <c r="P7" s="173"/>
    </row>
    <row r="8" spans="1:19" ht="10.199999999999999" customHeight="1" x14ac:dyDescent="0.25">
      <c r="A8" s="614"/>
      <c r="B8" s="197"/>
      <c r="C8" s="213"/>
      <c r="D8" s="213"/>
      <c r="E8" s="213"/>
      <c r="F8" s="213"/>
      <c r="G8" s="213"/>
      <c r="H8" s="213"/>
      <c r="I8" s="172"/>
      <c r="J8" s="172"/>
      <c r="K8" s="172"/>
      <c r="L8" s="172"/>
      <c r="M8" s="172"/>
      <c r="N8" s="213"/>
      <c r="O8" s="213"/>
      <c r="P8" s="213"/>
    </row>
    <row r="9" spans="1:19" s="33" customFormat="1" ht="20.100000000000001" customHeight="1" x14ac:dyDescent="0.25">
      <c r="A9" s="614"/>
      <c r="B9" s="197" t="s">
        <v>73</v>
      </c>
      <c r="C9" s="314">
        <f>SUM(C12+C29)</f>
        <v>369</v>
      </c>
      <c r="D9" s="314"/>
      <c r="E9" s="314"/>
      <c r="F9" s="314">
        <f>SUM(F12+F29)</f>
        <v>245</v>
      </c>
      <c r="G9" s="314"/>
      <c r="H9" s="314"/>
      <c r="I9" s="314">
        <f t="shared" ref="I9:M9" si="0">SUM(I12+I28)</f>
        <v>42</v>
      </c>
      <c r="J9" s="314"/>
      <c r="K9" s="314">
        <f t="shared" si="0"/>
        <v>16</v>
      </c>
      <c r="L9" s="314"/>
      <c r="M9" s="314">
        <f t="shared" si="0"/>
        <v>67</v>
      </c>
      <c r="N9" s="315"/>
      <c r="O9" s="315"/>
      <c r="P9" s="315"/>
    </row>
    <row r="10" spans="1:19" s="33" customFormat="1" ht="10.199999999999999" customHeight="1" x14ac:dyDescent="0.25">
      <c r="A10" s="614"/>
      <c r="B10" s="316"/>
      <c r="C10" s="317"/>
      <c r="D10" s="338"/>
      <c r="E10" s="317"/>
      <c r="F10" s="338"/>
      <c r="G10" s="338"/>
      <c r="H10" s="339"/>
      <c r="I10" s="317"/>
      <c r="J10" s="338"/>
      <c r="K10" s="317"/>
      <c r="L10" s="338"/>
      <c r="M10" s="338"/>
      <c r="N10" s="315"/>
      <c r="O10" s="315"/>
      <c r="P10" s="315"/>
    </row>
    <row r="11" spans="1:19" s="33" customFormat="1" ht="10.199999999999999" customHeight="1" x14ac:dyDescent="0.25">
      <c r="A11" s="614"/>
      <c r="B11" s="332"/>
      <c r="C11" s="314"/>
      <c r="D11" s="325"/>
      <c r="E11" s="314"/>
      <c r="F11" s="325"/>
      <c r="G11" s="325"/>
      <c r="H11" s="185"/>
      <c r="I11" s="314"/>
      <c r="J11" s="325"/>
      <c r="K11" s="314"/>
      <c r="L11" s="325"/>
      <c r="M11" s="325"/>
      <c r="N11" s="315"/>
      <c r="O11" s="315"/>
      <c r="P11" s="315"/>
    </row>
    <row r="12" spans="1:19" s="33" customFormat="1" ht="19.95" customHeight="1" x14ac:dyDescent="0.25">
      <c r="A12" s="614"/>
      <c r="B12" s="332" t="s">
        <v>0</v>
      </c>
      <c r="C12" s="314">
        <f>SUM(C13:C28)</f>
        <v>369</v>
      </c>
      <c r="D12" s="314"/>
      <c r="E12" s="314"/>
      <c r="F12" s="314">
        <f t="shared" ref="F12:M12" si="1">SUM(F13:F28)</f>
        <v>245</v>
      </c>
      <c r="G12" s="314"/>
      <c r="H12" s="314"/>
      <c r="I12" s="314">
        <f t="shared" si="1"/>
        <v>42</v>
      </c>
      <c r="J12" s="314"/>
      <c r="K12" s="314">
        <f t="shared" si="1"/>
        <v>16</v>
      </c>
      <c r="L12" s="314"/>
      <c r="M12" s="314">
        <f t="shared" si="1"/>
        <v>67</v>
      </c>
      <c r="N12" s="315"/>
      <c r="O12" s="315"/>
      <c r="P12" s="315"/>
    </row>
    <row r="13" spans="1:19" s="33" customFormat="1" ht="20.100000000000001" customHeight="1" x14ac:dyDescent="0.25">
      <c r="A13" s="614"/>
      <c r="B13" s="333" t="s">
        <v>1</v>
      </c>
      <c r="C13" s="321">
        <v>15</v>
      </c>
      <c r="D13" s="321"/>
      <c r="E13" s="321"/>
      <c r="F13" s="321">
        <v>11</v>
      </c>
      <c r="G13" s="321"/>
      <c r="H13" s="287"/>
      <c r="I13" s="321">
        <v>4</v>
      </c>
      <c r="J13" s="321"/>
      <c r="K13" s="321">
        <v>0</v>
      </c>
      <c r="L13" s="321"/>
      <c r="M13" s="321">
        <v>0</v>
      </c>
      <c r="N13" s="315"/>
      <c r="O13" s="315"/>
      <c r="P13" s="315"/>
    </row>
    <row r="14" spans="1:19" s="33" customFormat="1" ht="20.100000000000001" customHeight="1" x14ac:dyDescent="0.25">
      <c r="A14" s="614"/>
      <c r="B14" s="333" t="s">
        <v>2</v>
      </c>
      <c r="C14" s="321">
        <v>23</v>
      </c>
      <c r="D14" s="321"/>
      <c r="E14" s="321"/>
      <c r="F14" s="321">
        <v>20</v>
      </c>
      <c r="G14" s="321"/>
      <c r="H14" s="287"/>
      <c r="I14" s="321">
        <v>0</v>
      </c>
      <c r="J14" s="321"/>
      <c r="K14" s="321">
        <v>3</v>
      </c>
      <c r="L14" s="321"/>
      <c r="M14" s="321">
        <v>0</v>
      </c>
      <c r="N14" s="66"/>
      <c r="O14" s="66"/>
      <c r="P14" s="66"/>
    </row>
    <row r="15" spans="1:19" s="33" customFormat="1" ht="20.100000000000001" customHeight="1" x14ac:dyDescent="0.25">
      <c r="A15" s="614"/>
      <c r="B15" s="333" t="s">
        <v>3</v>
      </c>
      <c r="C15" s="321">
        <v>19</v>
      </c>
      <c r="D15" s="321"/>
      <c r="E15" s="321"/>
      <c r="F15" s="321">
        <v>18</v>
      </c>
      <c r="G15" s="321"/>
      <c r="H15" s="172"/>
      <c r="I15" s="321">
        <v>1</v>
      </c>
      <c r="J15" s="321"/>
      <c r="K15" s="321">
        <v>0</v>
      </c>
      <c r="L15" s="321"/>
      <c r="M15" s="321">
        <v>0</v>
      </c>
      <c r="N15" s="322"/>
      <c r="O15" s="322"/>
      <c r="P15" s="322"/>
    </row>
    <row r="16" spans="1:19" s="33" customFormat="1" ht="20.100000000000001" customHeight="1" x14ac:dyDescent="0.25">
      <c r="A16" s="614"/>
      <c r="B16" s="333" t="s">
        <v>4</v>
      </c>
      <c r="C16" s="321">
        <v>7</v>
      </c>
      <c r="D16" s="321"/>
      <c r="E16" s="321"/>
      <c r="F16" s="321">
        <v>5</v>
      </c>
      <c r="G16" s="321"/>
      <c r="H16" s="287"/>
      <c r="I16" s="321">
        <v>2</v>
      </c>
      <c r="J16" s="321"/>
      <c r="K16" s="321">
        <v>0</v>
      </c>
      <c r="L16" s="321"/>
      <c r="M16" s="321">
        <v>0</v>
      </c>
      <c r="N16" s="322"/>
      <c r="O16" s="322"/>
      <c r="P16" s="322"/>
    </row>
    <row r="17" spans="1:16" s="33" customFormat="1" ht="20.100000000000001" customHeight="1" x14ac:dyDescent="0.25">
      <c r="A17" s="614"/>
      <c r="B17" s="333" t="s">
        <v>5</v>
      </c>
      <c r="C17" s="321">
        <v>7</v>
      </c>
      <c r="D17" s="321"/>
      <c r="E17" s="321"/>
      <c r="F17" s="321">
        <v>7</v>
      </c>
      <c r="G17" s="321"/>
      <c r="H17" s="287"/>
      <c r="I17" s="321">
        <v>0</v>
      </c>
      <c r="J17" s="321"/>
      <c r="K17" s="321">
        <v>0</v>
      </c>
      <c r="L17" s="321"/>
      <c r="M17" s="321">
        <v>0</v>
      </c>
      <c r="N17" s="322"/>
      <c r="O17" s="322"/>
      <c r="P17" s="322"/>
    </row>
    <row r="18" spans="1:16" s="33" customFormat="1" ht="20.100000000000001" customHeight="1" x14ac:dyDescent="0.25">
      <c r="A18" s="614"/>
      <c r="B18" s="333" t="s">
        <v>6</v>
      </c>
      <c r="C18" s="321">
        <v>17</v>
      </c>
      <c r="D18" s="321"/>
      <c r="E18" s="321"/>
      <c r="F18" s="321">
        <v>15</v>
      </c>
      <c r="G18" s="321"/>
      <c r="H18" s="287"/>
      <c r="I18" s="321">
        <v>0</v>
      </c>
      <c r="J18" s="321"/>
      <c r="K18" s="321">
        <v>1</v>
      </c>
      <c r="L18" s="321"/>
      <c r="M18" s="321">
        <v>1</v>
      </c>
      <c r="N18" s="322"/>
      <c r="O18" s="322"/>
      <c r="P18" s="322"/>
    </row>
    <row r="19" spans="1:16" s="33" customFormat="1" ht="20.100000000000001" customHeight="1" x14ac:dyDescent="0.25">
      <c r="A19" s="614"/>
      <c r="B19" s="333" t="s">
        <v>7</v>
      </c>
      <c r="C19" s="321">
        <v>10</v>
      </c>
      <c r="D19" s="321"/>
      <c r="E19" s="321"/>
      <c r="F19" s="321">
        <v>5</v>
      </c>
      <c r="G19" s="321"/>
      <c r="H19" s="287"/>
      <c r="I19" s="321">
        <v>3</v>
      </c>
      <c r="J19" s="321"/>
      <c r="K19" s="321">
        <v>2</v>
      </c>
      <c r="L19" s="321"/>
      <c r="M19" s="321">
        <v>0</v>
      </c>
      <c r="N19" s="322"/>
      <c r="O19" s="322"/>
      <c r="P19" s="322"/>
    </row>
    <row r="20" spans="1:16" s="33" customFormat="1" ht="20.100000000000001" customHeight="1" x14ac:dyDescent="0.25">
      <c r="A20" s="614"/>
      <c r="B20" s="333" t="s">
        <v>8</v>
      </c>
      <c r="C20" s="321">
        <v>18</v>
      </c>
      <c r="D20" s="321"/>
      <c r="E20" s="321"/>
      <c r="F20" s="321">
        <v>13</v>
      </c>
      <c r="G20" s="321"/>
      <c r="H20" s="287"/>
      <c r="I20" s="321">
        <v>3</v>
      </c>
      <c r="J20" s="321"/>
      <c r="K20" s="321">
        <v>2</v>
      </c>
      <c r="L20" s="321"/>
      <c r="M20" s="321">
        <v>0</v>
      </c>
      <c r="N20" s="66"/>
      <c r="O20" s="66"/>
      <c r="P20" s="66"/>
    </row>
    <row r="21" spans="1:16" s="33" customFormat="1" ht="20.100000000000001" customHeight="1" x14ac:dyDescent="0.25">
      <c r="A21" s="614"/>
      <c r="B21" s="333" t="s">
        <v>9</v>
      </c>
      <c r="C21" s="321">
        <v>3</v>
      </c>
      <c r="D21" s="321"/>
      <c r="E21" s="321"/>
      <c r="F21" s="321">
        <v>3</v>
      </c>
      <c r="G21" s="321"/>
      <c r="H21" s="287"/>
      <c r="I21" s="321">
        <v>0</v>
      </c>
      <c r="J21" s="321"/>
      <c r="K21" s="321">
        <v>0</v>
      </c>
      <c r="L21" s="321"/>
      <c r="M21" s="321">
        <v>0</v>
      </c>
      <c r="N21" s="322"/>
      <c r="O21" s="322"/>
      <c r="P21" s="322"/>
    </row>
    <row r="22" spans="1:16" s="33" customFormat="1" ht="20.100000000000001" customHeight="1" x14ac:dyDescent="0.25">
      <c r="A22" s="614"/>
      <c r="B22" s="333" t="s">
        <v>10</v>
      </c>
      <c r="C22" s="321">
        <v>104</v>
      </c>
      <c r="D22" s="321"/>
      <c r="E22" s="321"/>
      <c r="F22" s="321">
        <v>82</v>
      </c>
      <c r="G22" s="321"/>
      <c r="H22" s="287"/>
      <c r="I22" s="321">
        <v>11</v>
      </c>
      <c r="J22" s="321"/>
      <c r="K22" s="321">
        <v>8</v>
      </c>
      <c r="L22" s="321"/>
      <c r="M22" s="321">
        <v>3</v>
      </c>
      <c r="N22" s="322"/>
      <c r="O22" s="322"/>
      <c r="P22" s="322"/>
    </row>
    <row r="23" spans="1:16" s="33" customFormat="1" ht="20.100000000000001" customHeight="1" x14ac:dyDescent="0.25">
      <c r="A23" s="614"/>
      <c r="B23" s="333" t="s">
        <v>11</v>
      </c>
      <c r="C23" s="321">
        <v>11</v>
      </c>
      <c r="D23" s="321"/>
      <c r="E23" s="321"/>
      <c r="F23" s="321">
        <v>11</v>
      </c>
      <c r="G23" s="321"/>
      <c r="H23" s="287"/>
      <c r="I23" s="321">
        <v>0</v>
      </c>
      <c r="J23" s="321"/>
      <c r="K23" s="321">
        <v>0</v>
      </c>
      <c r="L23" s="321"/>
      <c r="M23" s="321">
        <v>0</v>
      </c>
      <c r="N23" s="322"/>
      <c r="O23" s="322"/>
      <c r="P23" s="322"/>
    </row>
    <row r="24" spans="1:16" s="33" customFormat="1" ht="20.100000000000001" customHeight="1" x14ac:dyDescent="0.25">
      <c r="A24" s="614"/>
      <c r="B24" s="333" t="s">
        <v>12</v>
      </c>
      <c r="C24" s="321">
        <v>27</v>
      </c>
      <c r="D24" s="321"/>
      <c r="E24" s="321"/>
      <c r="F24" s="321">
        <v>4</v>
      </c>
      <c r="G24" s="321"/>
      <c r="H24" s="287"/>
      <c r="I24" s="321">
        <v>0</v>
      </c>
      <c r="J24" s="321"/>
      <c r="K24" s="321">
        <v>0</v>
      </c>
      <c r="L24" s="321"/>
      <c r="M24" s="321">
        <v>23</v>
      </c>
      <c r="N24" s="66"/>
      <c r="O24" s="66"/>
      <c r="P24" s="66"/>
    </row>
    <row r="25" spans="1:16" ht="20.100000000000001" customHeight="1" x14ac:dyDescent="0.25">
      <c r="A25" s="614"/>
      <c r="B25" s="333" t="s">
        <v>13</v>
      </c>
      <c r="C25" s="321">
        <v>62</v>
      </c>
      <c r="D25" s="321"/>
      <c r="E25" s="321"/>
      <c r="F25" s="321">
        <v>16</v>
      </c>
      <c r="G25" s="321"/>
      <c r="H25" s="287"/>
      <c r="I25" s="321">
        <v>15</v>
      </c>
      <c r="J25" s="321"/>
      <c r="K25" s="321">
        <v>0</v>
      </c>
      <c r="L25" s="321"/>
      <c r="M25" s="321">
        <v>31</v>
      </c>
      <c r="N25" s="323"/>
      <c r="O25" s="323"/>
      <c r="P25" s="323"/>
    </row>
    <row r="26" spans="1:16" ht="20.100000000000001" customHeight="1" x14ac:dyDescent="0.25">
      <c r="A26" s="614"/>
      <c r="B26" s="333" t="s">
        <v>14</v>
      </c>
      <c r="C26" s="321">
        <v>41</v>
      </c>
      <c r="D26" s="321"/>
      <c r="E26" s="321"/>
      <c r="F26" s="321">
        <v>30</v>
      </c>
      <c r="G26" s="321"/>
      <c r="H26" s="287"/>
      <c r="I26" s="321">
        <v>3</v>
      </c>
      <c r="J26" s="321"/>
      <c r="K26" s="321">
        <v>0</v>
      </c>
      <c r="L26" s="321"/>
      <c r="M26" s="321">
        <v>9</v>
      </c>
      <c r="N26" s="323"/>
      <c r="O26" s="323"/>
      <c r="P26" s="323"/>
    </row>
    <row r="27" spans="1:16" ht="20.100000000000001" customHeight="1" x14ac:dyDescent="0.25">
      <c r="A27" s="614"/>
      <c r="B27" s="319" t="s">
        <v>15</v>
      </c>
      <c r="C27" s="320">
        <v>0</v>
      </c>
      <c r="D27" s="320"/>
      <c r="E27" s="320"/>
      <c r="F27" s="320">
        <v>0</v>
      </c>
      <c r="G27" s="320"/>
      <c r="H27" s="287"/>
      <c r="I27" s="320">
        <v>0</v>
      </c>
      <c r="J27" s="320"/>
      <c r="K27" s="320">
        <v>0</v>
      </c>
      <c r="L27" s="320"/>
      <c r="M27" s="320">
        <v>0</v>
      </c>
      <c r="N27" s="323"/>
      <c r="O27" s="323"/>
      <c r="P27" s="323"/>
    </row>
    <row r="28" spans="1:16" ht="20.100000000000001" customHeight="1" x14ac:dyDescent="0.25">
      <c r="A28" s="614"/>
      <c r="B28" s="319" t="s">
        <v>16</v>
      </c>
      <c r="C28" s="320">
        <v>5</v>
      </c>
      <c r="D28" s="320"/>
      <c r="E28" s="320"/>
      <c r="F28" s="320">
        <v>5</v>
      </c>
      <c r="G28" s="320"/>
      <c r="H28" s="287"/>
      <c r="I28" s="320">
        <v>0</v>
      </c>
      <c r="J28" s="320"/>
      <c r="K28" s="320">
        <v>0</v>
      </c>
      <c r="L28" s="320"/>
      <c r="M28" s="320">
        <v>0</v>
      </c>
      <c r="N28" s="323"/>
      <c r="O28" s="323"/>
      <c r="P28" s="323"/>
    </row>
    <row r="29" spans="1:16" ht="20.100000000000001" customHeight="1" x14ac:dyDescent="0.25">
      <c r="A29" s="614"/>
      <c r="B29" s="198" t="s">
        <v>47</v>
      </c>
      <c r="C29" s="171">
        <v>0</v>
      </c>
      <c r="D29" s="171"/>
      <c r="E29" s="171"/>
      <c r="F29" s="171">
        <v>0</v>
      </c>
      <c r="G29" s="171"/>
      <c r="H29" s="171"/>
      <c r="I29" s="171">
        <v>0</v>
      </c>
      <c r="J29" s="171"/>
      <c r="K29" s="171">
        <v>0</v>
      </c>
      <c r="L29" s="171"/>
      <c r="M29" s="171">
        <v>0</v>
      </c>
      <c r="N29" s="323"/>
      <c r="O29" s="323"/>
      <c r="P29" s="323"/>
    </row>
    <row r="30" spans="1:16" ht="20.100000000000001" customHeight="1" x14ac:dyDescent="0.25">
      <c r="A30" s="614"/>
      <c r="B30" s="196" t="s">
        <v>48</v>
      </c>
      <c r="N30" s="323"/>
      <c r="O30" s="323"/>
      <c r="P30" s="323"/>
    </row>
    <row r="31" spans="1:16" ht="10.199999999999999" customHeight="1" thickBot="1" x14ac:dyDescent="0.3">
      <c r="A31" s="614"/>
      <c r="B31" s="326"/>
      <c r="C31" s="327"/>
      <c r="D31" s="327"/>
      <c r="E31" s="327"/>
      <c r="F31" s="327"/>
      <c r="G31" s="327"/>
      <c r="H31" s="327"/>
      <c r="I31" s="328"/>
      <c r="J31" s="328"/>
      <c r="K31" s="328"/>
      <c r="L31" s="328"/>
      <c r="M31" s="328"/>
      <c r="N31" s="323"/>
      <c r="O31" s="323"/>
      <c r="P31" s="323"/>
    </row>
    <row r="32" spans="1:16" ht="10.199999999999999" customHeight="1" x14ac:dyDescent="0.25">
      <c r="A32" s="614"/>
      <c r="B32" s="109"/>
      <c r="C32" s="109"/>
      <c r="D32" s="109"/>
      <c r="E32" s="109"/>
      <c r="F32" s="109"/>
      <c r="G32" s="109"/>
      <c r="H32" s="109"/>
      <c r="I32" s="173"/>
      <c r="J32" s="173"/>
      <c r="K32" s="173"/>
      <c r="L32" s="173"/>
      <c r="M32" s="173"/>
      <c r="N32" s="109"/>
      <c r="O32" s="109"/>
      <c r="P32" s="109"/>
    </row>
    <row r="33" spans="1:16" ht="24.9" customHeight="1" x14ac:dyDescent="0.25">
      <c r="A33" s="614"/>
      <c r="B33" s="627" t="s">
        <v>71</v>
      </c>
      <c r="C33" s="627"/>
      <c r="D33" s="627"/>
      <c r="E33" s="627"/>
      <c r="F33" s="627"/>
      <c r="G33" s="627"/>
      <c r="H33" s="627"/>
      <c r="I33" s="627"/>
      <c r="J33" s="627"/>
      <c r="K33" s="627"/>
      <c r="L33" s="627"/>
      <c r="M33" s="627"/>
      <c r="N33" s="627"/>
      <c r="O33" s="627"/>
      <c r="P33" s="627"/>
    </row>
    <row r="34" spans="1:16" ht="43.5" customHeight="1" x14ac:dyDescent="0.25">
      <c r="A34" s="614"/>
      <c r="B34" s="627"/>
      <c r="C34" s="627"/>
      <c r="D34" s="627"/>
      <c r="E34" s="627"/>
      <c r="F34" s="627"/>
      <c r="G34" s="627"/>
      <c r="H34" s="627"/>
      <c r="I34" s="627"/>
      <c r="J34" s="627"/>
      <c r="K34" s="627"/>
      <c r="L34" s="627"/>
      <c r="M34" s="627"/>
      <c r="N34" s="627"/>
      <c r="O34" s="627"/>
      <c r="P34" s="627"/>
    </row>
    <row r="35" spans="1:16" ht="10.5" customHeight="1" x14ac:dyDescent="0.25">
      <c r="A35" s="614"/>
      <c r="B35" s="216"/>
      <c r="C35" s="216"/>
      <c r="D35" s="216"/>
      <c r="E35" s="216"/>
      <c r="F35" s="216"/>
      <c r="G35" s="216"/>
      <c r="H35" s="216"/>
      <c r="I35" s="216"/>
      <c r="J35" s="216"/>
      <c r="K35" s="216"/>
      <c r="L35" s="216"/>
      <c r="M35" s="216"/>
      <c r="N35" s="216"/>
      <c r="O35" s="216"/>
      <c r="P35" s="216"/>
    </row>
    <row r="36" spans="1:16" ht="24.9" customHeight="1" x14ac:dyDescent="0.25">
      <c r="A36" s="614"/>
      <c r="B36" s="630" t="s">
        <v>65</v>
      </c>
      <c r="C36" s="630"/>
      <c r="D36" s="630"/>
      <c r="E36" s="630"/>
      <c r="F36" s="630"/>
      <c r="G36" s="630"/>
      <c r="H36" s="630"/>
      <c r="I36" s="630"/>
      <c r="J36" s="630"/>
      <c r="K36" s="630"/>
      <c r="L36" s="630"/>
      <c r="M36" s="630"/>
      <c r="N36" s="630"/>
      <c r="O36" s="71"/>
      <c r="P36" s="71"/>
    </row>
    <row r="37" spans="1:16" ht="24.9" customHeight="1" x14ac:dyDescent="0.25">
      <c r="A37" s="614"/>
      <c r="B37" s="630"/>
      <c r="C37" s="630"/>
      <c r="D37" s="630"/>
      <c r="E37" s="630"/>
      <c r="F37" s="630"/>
      <c r="G37" s="630"/>
      <c r="H37" s="630"/>
      <c r="I37" s="630"/>
      <c r="J37" s="630"/>
      <c r="K37" s="630"/>
      <c r="L37" s="630"/>
      <c r="M37" s="630"/>
      <c r="N37" s="630"/>
      <c r="O37" s="323"/>
      <c r="P37" s="323"/>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65"/>
      <c r="C40" s="65"/>
      <c r="D40" s="65"/>
      <c r="E40" s="65"/>
      <c r="F40" s="65"/>
      <c r="G40" s="65"/>
      <c r="H40" s="65"/>
      <c r="I40" s="80"/>
      <c r="J40" s="80"/>
      <c r="K40" s="80"/>
      <c r="L40" s="80"/>
      <c r="M40" s="64"/>
      <c r="N40" s="330"/>
      <c r="O40" s="330"/>
      <c r="P40" s="330"/>
    </row>
    <row r="41" spans="1:16" ht="20.100000000000001" customHeight="1" x14ac:dyDescent="0.25">
      <c r="A41" s="114"/>
      <c r="B41" s="81"/>
      <c r="C41" s="82"/>
      <c r="D41" s="82"/>
      <c r="E41" s="82"/>
      <c r="F41" s="82"/>
      <c r="G41" s="82"/>
      <c r="H41" s="82"/>
      <c r="I41" s="83"/>
      <c r="J41" s="83"/>
      <c r="K41" s="83"/>
      <c r="L41" s="83"/>
      <c r="M41" s="64"/>
      <c r="N41" s="331"/>
      <c r="O41" s="84"/>
      <c r="P41" s="84"/>
    </row>
    <row r="42" spans="1:16" s="4" customFormat="1" ht="12" customHeight="1" x14ac:dyDescent="0.3">
      <c r="A42" s="114"/>
      <c r="B42" s="157"/>
      <c r="C42" s="86"/>
      <c r="D42" s="86"/>
      <c r="E42" s="86"/>
      <c r="F42" s="86"/>
      <c r="G42" s="86"/>
      <c r="H42" s="86"/>
      <c r="I42" s="87"/>
      <c r="J42" s="87"/>
      <c r="K42" s="87"/>
      <c r="L42" s="87"/>
      <c r="M42" s="87"/>
      <c r="N42" s="88"/>
      <c r="O42" s="86"/>
      <c r="P42" s="86"/>
    </row>
    <row r="43" spans="1:16" ht="3.75" customHeight="1" x14ac:dyDescent="0.25">
      <c r="A43" s="114"/>
      <c r="B43" s="72"/>
      <c r="C43" s="72"/>
      <c r="D43" s="72"/>
      <c r="E43" s="72"/>
      <c r="F43" s="72"/>
      <c r="G43" s="72"/>
      <c r="H43" s="72"/>
      <c r="I43" s="73"/>
      <c r="J43" s="73"/>
      <c r="K43" s="73"/>
      <c r="L43" s="73"/>
      <c r="M43" s="73"/>
      <c r="N43" s="74"/>
      <c r="O43" s="73"/>
      <c r="P43" s="73"/>
    </row>
    <row r="44" spans="1:16" ht="15" customHeight="1" x14ac:dyDescent="0.25">
      <c r="A44" s="114"/>
      <c r="B44" s="89"/>
      <c r="C44" s="90"/>
      <c r="D44" s="90"/>
      <c r="E44" s="90"/>
      <c r="F44" s="90"/>
      <c r="G44" s="90"/>
      <c r="H44" s="90"/>
      <c r="I44" s="91"/>
      <c r="J44" s="91"/>
      <c r="K44" s="91"/>
      <c r="L44" s="91"/>
      <c r="M44" s="92"/>
      <c r="N44" s="93"/>
      <c r="O44" s="73"/>
      <c r="P44" s="73"/>
    </row>
    <row r="45" spans="1:16" ht="10.5" customHeight="1" x14ac:dyDescent="0.25">
      <c r="A45" s="114"/>
      <c r="B45" s="94"/>
      <c r="C45" s="90"/>
      <c r="D45" s="90"/>
      <c r="E45" s="90"/>
      <c r="F45" s="90"/>
      <c r="G45" s="90"/>
      <c r="H45" s="90"/>
      <c r="I45" s="91"/>
      <c r="J45" s="91"/>
      <c r="K45" s="91"/>
      <c r="L45" s="91"/>
      <c r="M45" s="92"/>
      <c r="N45" s="93"/>
      <c r="O45" s="73"/>
      <c r="P45" s="73"/>
    </row>
    <row r="46" spans="1:16" ht="12" customHeight="1" x14ac:dyDescent="0.25">
      <c r="A46" s="114"/>
      <c r="B46" s="95"/>
      <c r="C46" s="96"/>
      <c r="D46" s="96"/>
      <c r="E46" s="96"/>
      <c r="F46" s="96"/>
      <c r="G46" s="96"/>
      <c r="H46" s="96"/>
      <c r="I46" s="97"/>
      <c r="J46" s="97"/>
      <c r="K46" s="97"/>
      <c r="L46" s="97"/>
      <c r="M46" s="98"/>
      <c r="N46" s="99"/>
      <c r="O46" s="75"/>
      <c r="P46" s="75"/>
    </row>
    <row r="47" spans="1:16" ht="12" customHeight="1" x14ac:dyDescent="0.3">
      <c r="A47" s="114"/>
      <c r="B47" s="100"/>
      <c r="C47" s="101"/>
      <c r="D47" s="101"/>
      <c r="E47" s="101"/>
      <c r="F47" s="101"/>
      <c r="G47" s="101"/>
      <c r="H47" s="101"/>
      <c r="I47" s="102"/>
      <c r="J47" s="102"/>
      <c r="K47" s="102"/>
      <c r="L47" s="102"/>
      <c r="M47" s="103"/>
      <c r="N47" s="104"/>
      <c r="O47" s="75"/>
      <c r="P47" s="75"/>
    </row>
    <row r="48" spans="1:16" ht="11.25" customHeight="1" x14ac:dyDescent="0.25">
      <c r="A48" s="114"/>
      <c r="B48" s="100"/>
      <c r="C48" s="105"/>
      <c r="D48" s="105"/>
      <c r="E48" s="105"/>
      <c r="F48" s="105"/>
      <c r="G48" s="105"/>
      <c r="H48" s="105"/>
      <c r="I48" s="91"/>
      <c r="J48" s="91"/>
      <c r="K48" s="91"/>
      <c r="L48" s="91"/>
      <c r="M48" s="91"/>
      <c r="N48" s="106"/>
      <c r="O48" s="107"/>
      <c r="P48" s="107"/>
    </row>
    <row r="49" spans="1:16" ht="11.25" customHeight="1" x14ac:dyDescent="0.3">
      <c r="A49" s="52"/>
      <c r="B49" s="19"/>
      <c r="C49" s="9"/>
      <c r="D49" s="9"/>
      <c r="E49" s="9"/>
      <c r="F49" s="9"/>
      <c r="G49" s="9"/>
      <c r="H49" s="9"/>
      <c r="I49" s="50"/>
      <c r="J49" s="50"/>
      <c r="K49" s="50"/>
      <c r="L49" s="50"/>
      <c r="M49" s="51"/>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4.4" x14ac:dyDescent="0.3">
      <c r="B53" s="1"/>
      <c r="C53" s="9"/>
      <c r="D53" s="9"/>
      <c r="E53" s="9"/>
      <c r="F53" s="9"/>
      <c r="G53" s="9"/>
      <c r="H53" s="9"/>
      <c r="I53" s="50"/>
      <c r="J53" s="50"/>
      <c r="K53" s="50"/>
      <c r="L53" s="50"/>
      <c r="M53" s="51"/>
      <c r="N53" s="14"/>
      <c r="O53" s="2"/>
      <c r="P53" s="2"/>
    </row>
  </sheetData>
  <mergeCells count="9">
    <mergeCell ref="B38:P38"/>
    <mergeCell ref="B39:P39"/>
    <mergeCell ref="A1:A37"/>
    <mergeCell ref="B1:M1"/>
    <mergeCell ref="B2:M2"/>
    <mergeCell ref="B4:B7"/>
    <mergeCell ref="C4:M5"/>
    <mergeCell ref="B33:P34"/>
    <mergeCell ref="B36:N37"/>
  </mergeCells>
  <pageMargins left="0.39370078740157483" right="0.39370078740157483" top="0.39370078740157483" bottom="0.39370078740157483" header="0.31496062992125984" footer="0.31496062992125984"/>
  <pageSetup paperSize="9" scale="8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sheetPr>
  <dimension ref="A1:S53"/>
  <sheetViews>
    <sheetView zoomScale="70" zoomScaleNormal="70" zoomScaleSheetLayoutView="80" workbookViewId="0">
      <selection activeCell="C29" sqref="C29:M29"/>
    </sheetView>
  </sheetViews>
  <sheetFormatPr defaultColWidth="20.6640625" defaultRowHeight="13.2" x14ac:dyDescent="0.25"/>
  <cols>
    <col min="1" max="1" width="2.6640625" style="10" customWidth="1"/>
    <col min="2" max="2" width="30.664062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A1" s="614"/>
      <c r="B1" s="680" t="s">
        <v>189</v>
      </c>
      <c r="C1" s="680"/>
      <c r="D1" s="680"/>
      <c r="E1" s="680"/>
      <c r="F1" s="680"/>
      <c r="G1" s="680"/>
      <c r="H1" s="680"/>
      <c r="I1" s="680"/>
      <c r="J1" s="680"/>
      <c r="K1" s="680"/>
      <c r="L1" s="680"/>
      <c r="M1" s="680"/>
      <c r="N1" s="165"/>
      <c r="O1" s="165"/>
      <c r="P1" s="165"/>
    </row>
    <row r="2" spans="1:19" ht="15" customHeight="1" x14ac:dyDescent="0.25">
      <c r="A2" s="614"/>
      <c r="B2" s="681" t="s">
        <v>190</v>
      </c>
      <c r="C2" s="681"/>
      <c r="D2" s="681"/>
      <c r="E2" s="681"/>
      <c r="F2" s="681"/>
      <c r="G2" s="681"/>
      <c r="H2" s="681"/>
      <c r="I2" s="681"/>
      <c r="J2" s="681"/>
      <c r="K2" s="681"/>
      <c r="L2" s="681"/>
      <c r="M2" s="681"/>
      <c r="N2" s="165"/>
      <c r="O2" s="165"/>
      <c r="P2" s="165"/>
    </row>
    <row r="3" spans="1:19" ht="12" customHeight="1" thickBot="1" x14ac:dyDescent="0.3">
      <c r="A3" s="614"/>
      <c r="B3" s="164"/>
      <c r="C3" s="164"/>
      <c r="D3" s="164"/>
      <c r="E3" s="164"/>
      <c r="F3" s="164"/>
      <c r="G3" s="164"/>
      <c r="H3" s="164"/>
      <c r="I3" s="307"/>
      <c r="J3" s="307"/>
      <c r="K3" s="307"/>
      <c r="L3" s="307"/>
      <c r="M3" s="307"/>
      <c r="N3" s="164"/>
      <c r="O3" s="164"/>
      <c r="P3" s="164"/>
    </row>
    <row r="4" spans="1:19" ht="19.95" customHeight="1" x14ac:dyDescent="0.25">
      <c r="A4" s="614"/>
      <c r="B4" s="682" t="s">
        <v>36</v>
      </c>
      <c r="C4" s="685">
        <v>2022</v>
      </c>
      <c r="D4" s="685"/>
      <c r="E4" s="685"/>
      <c r="F4" s="685"/>
      <c r="G4" s="685"/>
      <c r="H4" s="308"/>
      <c r="I4" s="687">
        <v>2023</v>
      </c>
      <c r="J4" s="687"/>
      <c r="K4" s="687"/>
      <c r="L4" s="687"/>
      <c r="M4" s="687"/>
      <c r="N4" s="309"/>
      <c r="O4" s="309"/>
      <c r="P4" s="164"/>
      <c r="Q4" s="169"/>
      <c r="R4" s="10"/>
      <c r="S4" s="10"/>
    </row>
    <row r="5" spans="1:19" ht="19.95" customHeight="1" x14ac:dyDescent="0.25">
      <c r="A5" s="614"/>
      <c r="B5" s="683"/>
      <c r="C5" s="686"/>
      <c r="D5" s="686"/>
      <c r="E5" s="686"/>
      <c r="F5" s="686"/>
      <c r="G5" s="686"/>
      <c r="H5" s="170"/>
      <c r="I5" s="688"/>
      <c r="J5" s="688"/>
      <c r="K5" s="688"/>
      <c r="L5" s="688"/>
      <c r="M5" s="688"/>
      <c r="N5" s="309"/>
      <c r="O5" s="309"/>
      <c r="P5" s="164"/>
      <c r="Q5" s="169"/>
      <c r="R5" s="10"/>
      <c r="S5" s="10"/>
    </row>
    <row r="6" spans="1:19" s="10" customFormat="1" ht="19.95" customHeight="1" x14ac:dyDescent="0.25">
      <c r="A6" s="614"/>
      <c r="B6" s="683"/>
      <c r="C6" s="525" t="s">
        <v>17</v>
      </c>
      <c r="D6" s="282" t="s">
        <v>19</v>
      </c>
      <c r="E6" s="282" t="s">
        <v>20</v>
      </c>
      <c r="F6" s="282" t="s">
        <v>22</v>
      </c>
      <c r="G6" s="356" t="s">
        <v>60</v>
      </c>
      <c r="H6" s="356"/>
      <c r="I6" s="525" t="s">
        <v>17</v>
      </c>
      <c r="J6" s="282" t="s">
        <v>19</v>
      </c>
      <c r="K6" s="282" t="s">
        <v>20</v>
      </c>
      <c r="L6" s="282" t="s">
        <v>22</v>
      </c>
      <c r="M6" s="356" t="s">
        <v>60</v>
      </c>
      <c r="N6" s="309"/>
      <c r="O6" s="309"/>
      <c r="P6" s="550"/>
    </row>
    <row r="7" spans="1:19" s="551" customFormat="1" ht="19.95" customHeight="1" thickBot="1" x14ac:dyDescent="0.3">
      <c r="A7" s="614"/>
      <c r="B7" s="684"/>
      <c r="C7" s="544" t="s">
        <v>18</v>
      </c>
      <c r="D7" s="545"/>
      <c r="E7" s="546" t="s">
        <v>21</v>
      </c>
      <c r="F7" s="546" t="s">
        <v>23</v>
      </c>
      <c r="G7" s="547" t="s">
        <v>61</v>
      </c>
      <c r="H7" s="547"/>
      <c r="I7" s="544" t="s">
        <v>18</v>
      </c>
      <c r="J7" s="548"/>
      <c r="K7" s="546" t="s">
        <v>21</v>
      </c>
      <c r="L7" s="546" t="s">
        <v>23</v>
      </c>
      <c r="M7" s="547" t="s">
        <v>61</v>
      </c>
      <c r="N7" s="178"/>
      <c r="O7" s="164"/>
      <c r="P7" s="173"/>
    </row>
    <row r="8" spans="1:19" ht="10.199999999999999" customHeight="1" x14ac:dyDescent="0.25">
      <c r="A8" s="614"/>
      <c r="B8" s="197"/>
      <c r="C8" s="213"/>
      <c r="D8" s="213"/>
      <c r="E8" s="213"/>
      <c r="F8" s="213"/>
      <c r="G8" s="213"/>
      <c r="H8" s="213"/>
      <c r="I8" s="172"/>
      <c r="J8" s="172"/>
      <c r="K8" s="172"/>
      <c r="L8" s="172"/>
      <c r="M8" s="172"/>
      <c r="N8" s="213"/>
      <c r="O8" s="213"/>
      <c r="P8" s="213"/>
    </row>
    <row r="9" spans="1:19" s="33" customFormat="1" ht="20.100000000000001" customHeight="1" x14ac:dyDescent="0.25">
      <c r="A9" s="614"/>
      <c r="B9" s="197" t="s">
        <v>73</v>
      </c>
      <c r="C9" s="314">
        <f>SUM(C12+C28)</f>
        <v>5</v>
      </c>
      <c r="D9" s="314">
        <f t="shared" ref="D9:M9" si="0">SUM(D12+D28)</f>
        <v>3</v>
      </c>
      <c r="E9" s="314">
        <f t="shared" si="0"/>
        <v>2</v>
      </c>
      <c r="F9" s="314">
        <f t="shared" si="0"/>
        <v>0</v>
      </c>
      <c r="G9" s="314">
        <f t="shared" si="0"/>
        <v>0</v>
      </c>
      <c r="H9" s="314"/>
      <c r="I9" s="314">
        <f t="shared" si="0"/>
        <v>3</v>
      </c>
      <c r="J9" s="314">
        <f t="shared" si="0"/>
        <v>1</v>
      </c>
      <c r="K9" s="314">
        <f t="shared" si="0"/>
        <v>2</v>
      </c>
      <c r="L9" s="314">
        <f t="shared" si="0"/>
        <v>0</v>
      </c>
      <c r="M9" s="314">
        <f t="shared" si="0"/>
        <v>0</v>
      </c>
      <c r="N9" s="315"/>
      <c r="O9" s="315"/>
      <c r="P9" s="315"/>
    </row>
    <row r="10" spans="1:19" s="33" customFormat="1" ht="10.199999999999999" customHeight="1" x14ac:dyDescent="0.25">
      <c r="A10" s="614"/>
      <c r="B10" s="316"/>
      <c r="C10" s="317"/>
      <c r="D10" s="338"/>
      <c r="E10" s="317"/>
      <c r="F10" s="338"/>
      <c r="G10" s="338"/>
      <c r="H10" s="339"/>
      <c r="I10" s="317"/>
      <c r="J10" s="338"/>
      <c r="K10" s="317"/>
      <c r="L10" s="338"/>
      <c r="M10" s="338"/>
      <c r="N10" s="315"/>
      <c r="O10" s="315"/>
      <c r="P10" s="315"/>
    </row>
    <row r="11" spans="1:19" s="33" customFormat="1" ht="10.199999999999999" customHeight="1" x14ac:dyDescent="0.25">
      <c r="A11" s="614"/>
      <c r="B11" s="332"/>
      <c r="C11" s="314"/>
      <c r="D11" s="325"/>
      <c r="E11" s="314"/>
      <c r="F11" s="325"/>
      <c r="G11" s="325"/>
      <c r="H11" s="185"/>
      <c r="I11" s="314"/>
      <c r="J11" s="325"/>
      <c r="K11" s="314"/>
      <c r="L11" s="325"/>
      <c r="M11" s="325"/>
      <c r="N11" s="315"/>
      <c r="O11" s="315"/>
      <c r="P11" s="315"/>
    </row>
    <row r="12" spans="1:19" s="33" customFormat="1" ht="19.95" customHeight="1" x14ac:dyDescent="0.25">
      <c r="A12" s="614"/>
      <c r="B12" s="332" t="s">
        <v>0</v>
      </c>
      <c r="C12" s="314">
        <f>SUM(C13:C28)</f>
        <v>5</v>
      </c>
      <c r="D12" s="314">
        <f t="shared" ref="D12:M12" si="1">SUM(D13:D28)</f>
        <v>3</v>
      </c>
      <c r="E12" s="314">
        <f t="shared" si="1"/>
        <v>2</v>
      </c>
      <c r="F12" s="314">
        <f t="shared" si="1"/>
        <v>0</v>
      </c>
      <c r="G12" s="314">
        <f t="shared" si="1"/>
        <v>0</v>
      </c>
      <c r="H12" s="314"/>
      <c r="I12" s="314">
        <f t="shared" si="1"/>
        <v>3</v>
      </c>
      <c r="J12" s="314">
        <f t="shared" si="1"/>
        <v>1</v>
      </c>
      <c r="K12" s="314">
        <f t="shared" si="1"/>
        <v>2</v>
      </c>
      <c r="L12" s="314">
        <f t="shared" si="1"/>
        <v>0</v>
      </c>
      <c r="M12" s="314">
        <f t="shared" si="1"/>
        <v>0</v>
      </c>
      <c r="N12" s="315"/>
      <c r="O12" s="315"/>
      <c r="P12" s="315"/>
    </row>
    <row r="13" spans="1:19" s="33" customFormat="1" ht="20.100000000000001" customHeight="1" x14ac:dyDescent="0.25">
      <c r="A13" s="614"/>
      <c r="B13" s="333" t="s">
        <v>1</v>
      </c>
      <c r="C13" s="321">
        <v>1</v>
      </c>
      <c r="D13" s="321">
        <v>1</v>
      </c>
      <c r="E13" s="321">
        <v>0</v>
      </c>
      <c r="F13" s="321">
        <v>0</v>
      </c>
      <c r="G13" s="321">
        <v>0</v>
      </c>
      <c r="H13" s="341"/>
      <c r="I13" s="321">
        <v>0</v>
      </c>
      <c r="J13" s="321">
        <v>0</v>
      </c>
      <c r="K13" s="321">
        <v>0</v>
      </c>
      <c r="L13" s="321">
        <v>0</v>
      </c>
      <c r="M13" s="321">
        <v>0</v>
      </c>
      <c r="N13" s="315"/>
      <c r="O13" s="315"/>
      <c r="P13" s="315"/>
    </row>
    <row r="14" spans="1:19" s="33" customFormat="1" ht="20.100000000000001" customHeight="1" x14ac:dyDescent="0.25">
      <c r="A14" s="614"/>
      <c r="B14" s="333" t="s">
        <v>2</v>
      </c>
      <c r="C14" s="321">
        <v>0</v>
      </c>
      <c r="D14" s="321">
        <v>0</v>
      </c>
      <c r="E14" s="321">
        <v>0</v>
      </c>
      <c r="F14" s="321">
        <v>0</v>
      </c>
      <c r="G14" s="321">
        <v>0</v>
      </c>
      <c r="H14" s="341"/>
      <c r="I14" s="321">
        <v>0</v>
      </c>
      <c r="J14" s="321">
        <v>0</v>
      </c>
      <c r="K14" s="321">
        <v>0</v>
      </c>
      <c r="L14" s="321">
        <v>0</v>
      </c>
      <c r="M14" s="321">
        <v>0</v>
      </c>
      <c r="N14" s="66"/>
      <c r="O14" s="66"/>
      <c r="P14" s="66"/>
    </row>
    <row r="15" spans="1:19" s="33" customFormat="1" ht="20.100000000000001" customHeight="1" x14ac:dyDescent="0.25">
      <c r="A15" s="614"/>
      <c r="B15" s="333" t="s">
        <v>3</v>
      </c>
      <c r="C15" s="321">
        <v>0</v>
      </c>
      <c r="D15" s="321">
        <v>0</v>
      </c>
      <c r="E15" s="321">
        <v>0</v>
      </c>
      <c r="F15" s="321">
        <v>0</v>
      </c>
      <c r="G15" s="321">
        <v>0</v>
      </c>
      <c r="H15" s="343"/>
      <c r="I15" s="321">
        <v>0</v>
      </c>
      <c r="J15" s="321">
        <v>0</v>
      </c>
      <c r="K15" s="321">
        <v>0</v>
      </c>
      <c r="L15" s="321">
        <v>0</v>
      </c>
      <c r="M15" s="321">
        <v>0</v>
      </c>
      <c r="N15" s="322"/>
      <c r="O15" s="322"/>
      <c r="P15" s="322"/>
    </row>
    <row r="16" spans="1:19" s="33" customFormat="1" ht="20.100000000000001" customHeight="1" x14ac:dyDescent="0.25">
      <c r="A16" s="614"/>
      <c r="B16" s="333" t="s">
        <v>4</v>
      </c>
      <c r="C16" s="321">
        <v>0</v>
      </c>
      <c r="D16" s="321">
        <v>0</v>
      </c>
      <c r="E16" s="321">
        <v>0</v>
      </c>
      <c r="F16" s="321">
        <v>0</v>
      </c>
      <c r="G16" s="321">
        <v>0</v>
      </c>
      <c r="H16" s="341"/>
      <c r="I16" s="321">
        <v>0</v>
      </c>
      <c r="J16" s="321">
        <v>0</v>
      </c>
      <c r="K16" s="321">
        <v>0</v>
      </c>
      <c r="L16" s="321">
        <v>0</v>
      </c>
      <c r="M16" s="321">
        <v>0</v>
      </c>
      <c r="N16" s="322"/>
      <c r="O16" s="322"/>
      <c r="P16" s="322"/>
    </row>
    <row r="17" spans="1:16" s="33" customFormat="1" ht="20.100000000000001" customHeight="1" x14ac:dyDescent="0.25">
      <c r="A17" s="614"/>
      <c r="B17" s="333" t="s">
        <v>5</v>
      </c>
      <c r="C17" s="321">
        <v>0</v>
      </c>
      <c r="D17" s="321">
        <v>0</v>
      </c>
      <c r="E17" s="321">
        <v>0</v>
      </c>
      <c r="F17" s="321">
        <v>0</v>
      </c>
      <c r="G17" s="321">
        <v>0</v>
      </c>
      <c r="H17" s="341"/>
      <c r="I17" s="321">
        <v>0</v>
      </c>
      <c r="J17" s="321">
        <v>0</v>
      </c>
      <c r="K17" s="321">
        <v>0</v>
      </c>
      <c r="L17" s="321">
        <v>0</v>
      </c>
      <c r="M17" s="321">
        <v>0</v>
      </c>
      <c r="N17" s="322"/>
      <c r="O17" s="322"/>
      <c r="P17" s="322"/>
    </row>
    <row r="18" spans="1:16" s="33" customFormat="1" ht="20.100000000000001" customHeight="1" x14ac:dyDescent="0.25">
      <c r="A18" s="614"/>
      <c r="B18" s="333" t="s">
        <v>6</v>
      </c>
      <c r="C18" s="321">
        <v>0</v>
      </c>
      <c r="D18" s="321">
        <v>0</v>
      </c>
      <c r="E18" s="321">
        <v>0</v>
      </c>
      <c r="F18" s="321">
        <v>0</v>
      </c>
      <c r="G18" s="321">
        <v>0</v>
      </c>
      <c r="H18" s="341"/>
      <c r="I18" s="321">
        <v>0</v>
      </c>
      <c r="J18" s="321">
        <v>0</v>
      </c>
      <c r="K18" s="321">
        <v>0</v>
      </c>
      <c r="L18" s="321">
        <v>0</v>
      </c>
      <c r="M18" s="321">
        <v>0</v>
      </c>
      <c r="N18" s="322"/>
      <c r="O18" s="322"/>
      <c r="P18" s="322"/>
    </row>
    <row r="19" spans="1:16" s="33" customFormat="1" ht="20.100000000000001" customHeight="1" x14ac:dyDescent="0.25">
      <c r="A19" s="614"/>
      <c r="B19" s="333" t="s">
        <v>7</v>
      </c>
      <c r="C19" s="321">
        <v>0</v>
      </c>
      <c r="D19" s="321">
        <v>0</v>
      </c>
      <c r="E19" s="321">
        <v>0</v>
      </c>
      <c r="F19" s="321">
        <v>0</v>
      </c>
      <c r="G19" s="321">
        <v>0</v>
      </c>
      <c r="H19" s="341"/>
      <c r="I19" s="321">
        <v>0</v>
      </c>
      <c r="J19" s="321">
        <v>0</v>
      </c>
      <c r="K19" s="321">
        <v>0</v>
      </c>
      <c r="L19" s="321">
        <v>0</v>
      </c>
      <c r="M19" s="321">
        <v>0</v>
      </c>
      <c r="N19" s="322"/>
      <c r="O19" s="322"/>
      <c r="P19" s="322"/>
    </row>
    <row r="20" spans="1:16" s="33" customFormat="1" ht="20.100000000000001" customHeight="1" x14ac:dyDescent="0.25">
      <c r="A20" s="614"/>
      <c r="B20" s="333" t="s">
        <v>8</v>
      </c>
      <c r="C20" s="321">
        <v>0</v>
      </c>
      <c r="D20" s="321">
        <v>0</v>
      </c>
      <c r="E20" s="321">
        <v>0</v>
      </c>
      <c r="F20" s="321">
        <v>0</v>
      </c>
      <c r="G20" s="321">
        <v>0</v>
      </c>
      <c r="H20" s="341"/>
      <c r="I20" s="321">
        <v>0</v>
      </c>
      <c r="J20" s="321">
        <v>0</v>
      </c>
      <c r="K20" s="321">
        <v>0</v>
      </c>
      <c r="L20" s="321">
        <v>0</v>
      </c>
      <c r="M20" s="321">
        <v>0</v>
      </c>
      <c r="N20" s="66"/>
      <c r="O20" s="66"/>
      <c r="P20" s="66"/>
    </row>
    <row r="21" spans="1:16" s="33" customFormat="1" ht="20.100000000000001" customHeight="1" x14ac:dyDescent="0.25">
      <c r="A21" s="614"/>
      <c r="B21" s="333" t="s">
        <v>9</v>
      </c>
      <c r="C21" s="321">
        <v>0</v>
      </c>
      <c r="D21" s="321">
        <v>0</v>
      </c>
      <c r="E21" s="321">
        <v>0</v>
      </c>
      <c r="F21" s="321">
        <v>0</v>
      </c>
      <c r="G21" s="321">
        <v>0</v>
      </c>
      <c r="H21" s="341"/>
      <c r="I21" s="321">
        <v>0</v>
      </c>
      <c r="J21" s="321">
        <v>0</v>
      </c>
      <c r="K21" s="321">
        <v>0</v>
      </c>
      <c r="L21" s="321">
        <v>0</v>
      </c>
      <c r="M21" s="321">
        <v>0</v>
      </c>
      <c r="N21" s="322"/>
      <c r="O21" s="322"/>
      <c r="P21" s="322"/>
    </row>
    <row r="22" spans="1:16" s="33" customFormat="1" ht="20.100000000000001" customHeight="1" x14ac:dyDescent="0.25">
      <c r="A22" s="614"/>
      <c r="B22" s="333" t="s">
        <v>10</v>
      </c>
      <c r="C22" s="321">
        <v>3</v>
      </c>
      <c r="D22" s="321">
        <v>2</v>
      </c>
      <c r="E22" s="321">
        <v>1</v>
      </c>
      <c r="F22" s="321">
        <v>0</v>
      </c>
      <c r="G22" s="321">
        <v>0</v>
      </c>
      <c r="H22" s="341"/>
      <c r="I22" s="321">
        <v>2</v>
      </c>
      <c r="J22" s="321">
        <v>1</v>
      </c>
      <c r="K22" s="321">
        <v>1</v>
      </c>
      <c r="L22" s="321">
        <v>0</v>
      </c>
      <c r="M22" s="321">
        <v>0</v>
      </c>
      <c r="N22" s="322"/>
      <c r="O22" s="322"/>
      <c r="P22" s="322"/>
    </row>
    <row r="23" spans="1:16" s="33" customFormat="1" ht="20.100000000000001" customHeight="1" x14ac:dyDescent="0.25">
      <c r="A23" s="614"/>
      <c r="B23" s="333" t="s">
        <v>11</v>
      </c>
      <c r="C23" s="321">
        <v>0</v>
      </c>
      <c r="D23" s="321">
        <v>0</v>
      </c>
      <c r="E23" s="321">
        <v>0</v>
      </c>
      <c r="F23" s="321">
        <v>0</v>
      </c>
      <c r="G23" s="321">
        <v>0</v>
      </c>
      <c r="H23" s="341"/>
      <c r="I23" s="321">
        <v>0</v>
      </c>
      <c r="J23" s="321">
        <v>0</v>
      </c>
      <c r="K23" s="321">
        <v>0</v>
      </c>
      <c r="L23" s="321">
        <v>0</v>
      </c>
      <c r="M23" s="321">
        <v>0</v>
      </c>
      <c r="N23" s="322"/>
      <c r="O23" s="322"/>
      <c r="P23" s="322"/>
    </row>
    <row r="24" spans="1:16" s="33" customFormat="1" ht="20.100000000000001" customHeight="1" x14ac:dyDescent="0.25">
      <c r="A24" s="614"/>
      <c r="B24" s="333" t="s">
        <v>12</v>
      </c>
      <c r="C24" s="321">
        <v>0</v>
      </c>
      <c r="D24" s="321">
        <v>0</v>
      </c>
      <c r="E24" s="321">
        <v>0</v>
      </c>
      <c r="F24" s="321">
        <v>0</v>
      </c>
      <c r="G24" s="321">
        <v>0</v>
      </c>
      <c r="H24" s="341"/>
      <c r="I24" s="321">
        <v>0</v>
      </c>
      <c r="J24" s="321">
        <v>0</v>
      </c>
      <c r="K24" s="321">
        <v>0</v>
      </c>
      <c r="L24" s="321">
        <v>0</v>
      </c>
      <c r="M24" s="321">
        <v>0</v>
      </c>
      <c r="N24" s="66"/>
      <c r="O24" s="66"/>
      <c r="P24" s="66"/>
    </row>
    <row r="25" spans="1:16" ht="20.100000000000001" customHeight="1" x14ac:dyDescent="0.25">
      <c r="A25" s="614"/>
      <c r="B25" s="333" t="s">
        <v>13</v>
      </c>
      <c r="C25" s="321">
        <v>0</v>
      </c>
      <c r="D25" s="321">
        <v>0</v>
      </c>
      <c r="E25" s="321">
        <v>0</v>
      </c>
      <c r="F25" s="321">
        <v>0</v>
      </c>
      <c r="G25" s="321">
        <v>0</v>
      </c>
      <c r="H25" s="341"/>
      <c r="I25" s="321">
        <v>0</v>
      </c>
      <c r="J25" s="321">
        <v>0</v>
      </c>
      <c r="K25" s="321">
        <v>0</v>
      </c>
      <c r="L25" s="321">
        <v>0</v>
      </c>
      <c r="M25" s="321">
        <v>0</v>
      </c>
      <c r="N25" s="323"/>
      <c r="O25" s="323"/>
      <c r="P25" s="323"/>
    </row>
    <row r="26" spans="1:16" ht="20.100000000000001" customHeight="1" x14ac:dyDescent="0.25">
      <c r="A26" s="614"/>
      <c r="B26" s="333" t="s">
        <v>14</v>
      </c>
      <c r="C26" s="321">
        <v>1</v>
      </c>
      <c r="D26" s="321">
        <v>0</v>
      </c>
      <c r="E26" s="321">
        <v>1</v>
      </c>
      <c r="F26" s="321">
        <v>0</v>
      </c>
      <c r="G26" s="321">
        <v>0</v>
      </c>
      <c r="H26" s="341"/>
      <c r="I26" s="321">
        <v>1</v>
      </c>
      <c r="J26" s="321">
        <v>0</v>
      </c>
      <c r="K26" s="321">
        <v>1</v>
      </c>
      <c r="L26" s="321">
        <v>0</v>
      </c>
      <c r="M26" s="321">
        <v>0</v>
      </c>
      <c r="N26" s="323"/>
      <c r="O26" s="323"/>
      <c r="P26" s="323"/>
    </row>
    <row r="27" spans="1:16" ht="20.100000000000001" customHeight="1" x14ac:dyDescent="0.25">
      <c r="A27" s="614"/>
      <c r="B27" s="333" t="s">
        <v>15</v>
      </c>
      <c r="C27" s="321">
        <v>0</v>
      </c>
      <c r="D27" s="321">
        <v>0</v>
      </c>
      <c r="E27" s="321">
        <v>0</v>
      </c>
      <c r="F27" s="321">
        <v>0</v>
      </c>
      <c r="G27" s="321">
        <v>0</v>
      </c>
      <c r="H27" s="341"/>
      <c r="I27" s="321">
        <v>0</v>
      </c>
      <c r="J27" s="321">
        <v>0</v>
      </c>
      <c r="K27" s="321">
        <v>0</v>
      </c>
      <c r="L27" s="321">
        <v>0</v>
      </c>
      <c r="M27" s="321">
        <v>0</v>
      </c>
      <c r="N27" s="323"/>
      <c r="O27" s="323"/>
      <c r="P27" s="323"/>
    </row>
    <row r="28" spans="1:16" ht="20.100000000000001" customHeight="1" x14ac:dyDescent="0.25">
      <c r="A28" s="614"/>
      <c r="B28" s="333" t="s">
        <v>16</v>
      </c>
      <c r="C28" s="321">
        <v>0</v>
      </c>
      <c r="D28" s="321">
        <v>0</v>
      </c>
      <c r="E28" s="321">
        <v>0</v>
      </c>
      <c r="F28" s="321">
        <v>0</v>
      </c>
      <c r="G28" s="321">
        <v>0</v>
      </c>
      <c r="H28" s="341"/>
      <c r="I28" s="321">
        <v>0</v>
      </c>
      <c r="J28" s="321">
        <v>0</v>
      </c>
      <c r="K28" s="321">
        <v>0</v>
      </c>
      <c r="L28" s="321">
        <v>0</v>
      </c>
      <c r="M28" s="321">
        <v>0</v>
      </c>
      <c r="N28" s="323"/>
      <c r="O28" s="323"/>
      <c r="P28" s="323"/>
    </row>
    <row r="29" spans="1:16" ht="20.100000000000001" customHeight="1" x14ac:dyDescent="0.25">
      <c r="A29" s="614"/>
      <c r="B29" s="198" t="s">
        <v>47</v>
      </c>
      <c r="C29" s="212">
        <v>0</v>
      </c>
      <c r="D29" s="212">
        <v>0</v>
      </c>
      <c r="E29" s="212">
        <v>0</v>
      </c>
      <c r="F29" s="212">
        <v>0</v>
      </c>
      <c r="G29" s="212">
        <v>0</v>
      </c>
      <c r="H29" s="334"/>
      <c r="I29" s="212">
        <v>0</v>
      </c>
      <c r="J29" s="212">
        <v>0</v>
      </c>
      <c r="K29" s="212">
        <v>0</v>
      </c>
      <c r="L29" s="212">
        <v>0</v>
      </c>
      <c r="M29" s="212">
        <v>0</v>
      </c>
      <c r="N29" s="323"/>
      <c r="O29" s="323"/>
      <c r="P29" s="323"/>
    </row>
    <row r="30" spans="1:16" ht="20.100000000000001" customHeight="1" x14ac:dyDescent="0.25">
      <c r="A30" s="614"/>
      <c r="B30" s="196" t="s">
        <v>48</v>
      </c>
      <c r="N30" s="323"/>
      <c r="O30" s="323"/>
      <c r="P30" s="323"/>
    </row>
    <row r="31" spans="1:16" ht="10.199999999999999" customHeight="1" thickBot="1" x14ac:dyDescent="0.3">
      <c r="A31" s="614"/>
      <c r="B31" s="326"/>
      <c r="C31" s="327"/>
      <c r="D31" s="327"/>
      <c r="E31" s="327"/>
      <c r="F31" s="327"/>
      <c r="G31" s="327"/>
      <c r="H31" s="327"/>
      <c r="I31" s="328"/>
      <c r="J31" s="328"/>
      <c r="K31" s="328"/>
      <c r="L31" s="328"/>
      <c r="M31" s="328"/>
      <c r="N31" s="323"/>
      <c r="O31" s="323"/>
      <c r="P31" s="323"/>
    </row>
    <row r="32" spans="1:16" ht="10.199999999999999" customHeight="1" x14ac:dyDescent="0.25">
      <c r="A32" s="614"/>
      <c r="B32" s="109"/>
      <c r="C32" s="109"/>
      <c r="D32" s="109"/>
      <c r="E32" s="109"/>
      <c r="F32" s="109"/>
      <c r="G32" s="109"/>
      <c r="H32" s="109"/>
      <c r="I32" s="173"/>
      <c r="J32" s="173"/>
      <c r="K32" s="173"/>
      <c r="L32" s="173"/>
      <c r="M32" s="173"/>
      <c r="N32" s="109"/>
      <c r="O32" s="109"/>
      <c r="P32" s="109"/>
    </row>
    <row r="33" spans="1:16" ht="24.9" customHeight="1" x14ac:dyDescent="0.25">
      <c r="A33" s="614"/>
      <c r="B33" s="627" t="s">
        <v>72</v>
      </c>
      <c r="C33" s="627"/>
      <c r="D33" s="627"/>
      <c r="E33" s="627"/>
      <c r="F33" s="627"/>
      <c r="G33" s="627"/>
      <c r="H33" s="627"/>
      <c r="I33" s="627"/>
      <c r="J33" s="627"/>
      <c r="K33" s="627"/>
      <c r="L33" s="627"/>
      <c r="M33" s="627"/>
      <c r="N33" s="627"/>
      <c r="O33" s="627"/>
      <c r="P33" s="627"/>
    </row>
    <row r="34" spans="1:16" ht="43.5" customHeight="1" x14ac:dyDescent="0.25">
      <c r="A34" s="614"/>
      <c r="B34" s="627"/>
      <c r="C34" s="627"/>
      <c r="D34" s="627"/>
      <c r="E34" s="627"/>
      <c r="F34" s="627"/>
      <c r="G34" s="627"/>
      <c r="H34" s="627"/>
      <c r="I34" s="627"/>
      <c r="J34" s="627"/>
      <c r="K34" s="627"/>
      <c r="L34" s="627"/>
      <c r="M34" s="627"/>
      <c r="N34" s="627"/>
      <c r="O34" s="627"/>
      <c r="P34" s="627"/>
    </row>
    <row r="35" spans="1:16" ht="10.5" customHeight="1" x14ac:dyDescent="0.25">
      <c r="A35" s="614"/>
      <c r="B35" s="216"/>
      <c r="C35" s="216"/>
      <c r="D35" s="216"/>
      <c r="E35" s="216"/>
      <c r="F35" s="216"/>
      <c r="G35" s="216"/>
      <c r="H35" s="216"/>
      <c r="I35" s="216"/>
      <c r="J35" s="216"/>
      <c r="K35" s="216"/>
      <c r="L35" s="216"/>
      <c r="M35" s="216"/>
      <c r="N35" s="216"/>
      <c r="O35" s="216"/>
      <c r="P35" s="216"/>
    </row>
    <row r="36" spans="1:16" ht="24.9" customHeight="1" x14ac:dyDescent="0.25">
      <c r="A36" s="614"/>
      <c r="B36" s="630" t="s">
        <v>65</v>
      </c>
      <c r="C36" s="630"/>
      <c r="D36" s="630"/>
      <c r="E36" s="630"/>
      <c r="F36" s="630"/>
      <c r="G36" s="630"/>
      <c r="H36" s="630"/>
      <c r="I36" s="630"/>
      <c r="J36" s="630"/>
      <c r="K36" s="630"/>
      <c r="L36" s="630"/>
      <c r="M36" s="630"/>
      <c r="N36" s="630"/>
      <c r="O36" s="71"/>
      <c r="P36" s="71"/>
    </row>
    <row r="37" spans="1:16" ht="24.9" customHeight="1" x14ac:dyDescent="0.25">
      <c r="A37" s="614"/>
      <c r="B37" s="630"/>
      <c r="C37" s="630"/>
      <c r="D37" s="630"/>
      <c r="E37" s="630"/>
      <c r="F37" s="630"/>
      <c r="G37" s="630"/>
      <c r="H37" s="630"/>
      <c r="I37" s="630"/>
      <c r="J37" s="630"/>
      <c r="K37" s="630"/>
      <c r="L37" s="630"/>
      <c r="M37" s="630"/>
      <c r="N37" s="630"/>
      <c r="O37" s="323"/>
      <c r="P37" s="323"/>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65"/>
      <c r="C40" s="65"/>
      <c r="D40" s="65"/>
      <c r="E40" s="65"/>
      <c r="F40" s="65"/>
      <c r="G40" s="65"/>
      <c r="H40" s="65"/>
      <c r="I40" s="80"/>
      <c r="J40" s="80"/>
      <c r="K40" s="80"/>
      <c r="L40" s="80"/>
      <c r="M40" s="64"/>
      <c r="N40" s="330"/>
      <c r="O40" s="330"/>
      <c r="P40" s="330"/>
    </row>
    <row r="41" spans="1:16" ht="20.100000000000001" customHeight="1" x14ac:dyDescent="0.25">
      <c r="A41" s="114"/>
      <c r="B41" s="81"/>
      <c r="C41" s="82"/>
      <c r="D41" s="82"/>
      <c r="E41" s="82"/>
      <c r="F41" s="82"/>
      <c r="G41" s="82"/>
      <c r="H41" s="82"/>
      <c r="I41" s="83"/>
      <c r="J41" s="83"/>
      <c r="K41" s="83"/>
      <c r="L41" s="83"/>
      <c r="M41" s="64"/>
      <c r="N41" s="331"/>
      <c r="O41" s="84"/>
      <c r="P41" s="84"/>
    </row>
    <row r="42" spans="1:16" s="4" customFormat="1" ht="12" customHeight="1" x14ac:dyDescent="0.3">
      <c r="A42" s="114"/>
      <c r="B42" s="157"/>
      <c r="C42" s="86"/>
      <c r="D42" s="86"/>
      <c r="E42" s="86"/>
      <c r="F42" s="86"/>
      <c r="G42" s="86"/>
      <c r="H42" s="86"/>
      <c r="I42" s="87"/>
      <c r="J42" s="87"/>
      <c r="K42" s="87"/>
      <c r="L42" s="87"/>
      <c r="M42" s="87"/>
      <c r="N42" s="88"/>
      <c r="O42" s="86"/>
      <c r="P42" s="86"/>
    </row>
    <row r="43" spans="1:16" ht="3.75" customHeight="1" x14ac:dyDescent="0.25">
      <c r="A43" s="114"/>
      <c r="B43" s="72"/>
      <c r="C43" s="72"/>
      <c r="D43" s="72"/>
      <c r="E43" s="72"/>
      <c r="F43" s="72"/>
      <c r="G43" s="72"/>
      <c r="H43" s="72"/>
      <c r="I43" s="73"/>
      <c r="J43" s="73"/>
      <c r="K43" s="73"/>
      <c r="L43" s="73"/>
      <c r="M43" s="73"/>
      <c r="N43" s="74"/>
      <c r="O43" s="73"/>
      <c r="P43" s="73"/>
    </row>
    <row r="44" spans="1:16" ht="15" customHeight="1" x14ac:dyDescent="0.25">
      <c r="A44" s="114"/>
      <c r="B44" s="89"/>
      <c r="C44" s="90"/>
      <c r="D44" s="90"/>
      <c r="E44" s="90"/>
      <c r="F44" s="90"/>
      <c r="G44" s="90"/>
      <c r="H44" s="90"/>
      <c r="I44" s="91"/>
      <c r="J44" s="91"/>
      <c r="K44" s="91"/>
      <c r="L44" s="91"/>
      <c r="M44" s="92"/>
      <c r="N44" s="93"/>
      <c r="O44" s="73"/>
      <c r="P44" s="73"/>
    </row>
    <row r="45" spans="1:16" ht="10.5" customHeight="1" x14ac:dyDescent="0.25">
      <c r="A45" s="114"/>
      <c r="B45" s="94"/>
      <c r="C45" s="90"/>
      <c r="D45" s="90"/>
      <c r="E45" s="90"/>
      <c r="F45" s="90"/>
      <c r="G45" s="90"/>
      <c r="H45" s="90"/>
      <c r="I45" s="91"/>
      <c r="J45" s="91"/>
      <c r="K45" s="91"/>
      <c r="L45" s="91"/>
      <c r="M45" s="92"/>
      <c r="N45" s="93"/>
      <c r="O45" s="73"/>
      <c r="P45" s="73"/>
    </row>
    <row r="46" spans="1:16" ht="12" customHeight="1" x14ac:dyDescent="0.25">
      <c r="A46" s="114"/>
      <c r="B46" s="95"/>
      <c r="C46" s="96"/>
      <c r="D46" s="96"/>
      <c r="E46" s="96"/>
      <c r="F46" s="96"/>
      <c r="G46" s="96"/>
      <c r="H46" s="96"/>
      <c r="I46" s="97"/>
      <c r="J46" s="97"/>
      <c r="K46" s="97"/>
      <c r="L46" s="97"/>
      <c r="M46" s="98"/>
      <c r="N46" s="99"/>
      <c r="O46" s="75"/>
      <c r="P46" s="75"/>
    </row>
    <row r="47" spans="1:16" ht="12" customHeight="1" x14ac:dyDescent="0.3">
      <c r="A47" s="114"/>
      <c r="B47" s="100"/>
      <c r="C47" s="101"/>
      <c r="D47" s="101"/>
      <c r="E47" s="101"/>
      <c r="F47" s="101"/>
      <c r="G47" s="101"/>
      <c r="H47" s="101"/>
      <c r="I47" s="102"/>
      <c r="J47" s="102"/>
      <c r="K47" s="102"/>
      <c r="L47" s="102"/>
      <c r="M47" s="103"/>
      <c r="N47" s="104"/>
      <c r="O47" s="75"/>
      <c r="P47" s="75"/>
    </row>
    <row r="48" spans="1:16" ht="11.25" customHeight="1" x14ac:dyDescent="0.25">
      <c r="A48" s="114"/>
      <c r="B48" s="100"/>
      <c r="C48" s="105"/>
      <c r="D48" s="105"/>
      <c r="E48" s="105"/>
      <c r="F48" s="105"/>
      <c r="G48" s="105"/>
      <c r="H48" s="105"/>
      <c r="I48" s="91"/>
      <c r="J48" s="91"/>
      <c r="K48" s="91"/>
      <c r="L48" s="91"/>
      <c r="M48" s="91"/>
      <c r="N48" s="106"/>
      <c r="O48" s="107"/>
      <c r="P48" s="107"/>
    </row>
    <row r="49" spans="1:16" ht="11.25" customHeight="1" x14ac:dyDescent="0.3">
      <c r="A49" s="52"/>
      <c r="B49" s="19"/>
      <c r="C49" s="9"/>
      <c r="D49" s="9"/>
      <c r="E49" s="9"/>
      <c r="F49" s="9"/>
      <c r="G49" s="9"/>
      <c r="H49" s="9"/>
      <c r="I49" s="50"/>
      <c r="J49" s="50"/>
      <c r="K49" s="50"/>
      <c r="L49" s="50"/>
      <c r="M49" s="51"/>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4.4" x14ac:dyDescent="0.3">
      <c r="B53" s="1"/>
      <c r="C53" s="9"/>
      <c r="D53" s="9"/>
      <c r="E53" s="9"/>
      <c r="F53" s="9"/>
      <c r="G53" s="9"/>
      <c r="H53" s="9"/>
      <c r="I53" s="50"/>
      <c r="J53" s="50"/>
      <c r="K53" s="50"/>
      <c r="L53" s="50"/>
      <c r="M53" s="51"/>
      <c r="N53" s="14"/>
      <c r="O53" s="2"/>
      <c r="P53" s="2"/>
    </row>
  </sheetData>
  <mergeCells count="10">
    <mergeCell ref="B38:P38"/>
    <mergeCell ref="B39:P39"/>
    <mergeCell ref="A1:A37"/>
    <mergeCell ref="B1:M1"/>
    <mergeCell ref="B2:M2"/>
    <mergeCell ref="B4:B7"/>
    <mergeCell ref="C4:G5"/>
    <mergeCell ref="I4:M5"/>
    <mergeCell ref="B33:P34"/>
    <mergeCell ref="B36:N37"/>
  </mergeCells>
  <pageMargins left="0.39370078740157483" right="0.39370078740157483" top="0.39370078740157483" bottom="0.39370078740157483" header="0.31496062992125984" footer="0.31496062992125984"/>
  <pageSetup paperSize="9" scale="8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sheetPr>
  <dimension ref="A1:S53"/>
  <sheetViews>
    <sheetView zoomScale="70" zoomScaleNormal="70" zoomScaleSheetLayoutView="80" workbookViewId="0">
      <selection activeCell="C29" sqref="C29:M29"/>
    </sheetView>
  </sheetViews>
  <sheetFormatPr defaultColWidth="20.6640625" defaultRowHeight="13.2" x14ac:dyDescent="0.25"/>
  <cols>
    <col min="1" max="1" width="2.6640625" style="10" customWidth="1"/>
    <col min="2" max="2" width="30.6640625" style="7" customWidth="1"/>
    <col min="3" max="7" width="12.6640625" style="7" customWidth="1"/>
    <col min="8" max="8" width="8.6640625" style="7" customWidth="1"/>
    <col min="9" max="12" width="12.6640625" style="8" customWidth="1"/>
    <col min="13" max="13" width="13.88671875" style="8" customWidth="1"/>
    <col min="14" max="14" width="15.6640625" style="16" customWidth="1"/>
    <col min="15" max="15" width="15.6640625" style="8" customWidth="1"/>
    <col min="16" max="16" width="5.6640625" style="8" customWidth="1"/>
    <col min="17" max="16384" width="20.6640625" style="1"/>
  </cols>
  <sheetData>
    <row r="1" spans="1:19" ht="15" customHeight="1" x14ac:dyDescent="0.25">
      <c r="A1" s="614"/>
      <c r="B1" s="680" t="s">
        <v>191</v>
      </c>
      <c r="C1" s="680"/>
      <c r="D1" s="680"/>
      <c r="E1" s="680"/>
      <c r="F1" s="680"/>
      <c r="G1" s="680"/>
      <c r="H1" s="680"/>
      <c r="I1" s="680"/>
      <c r="J1" s="680"/>
      <c r="K1" s="680"/>
      <c r="L1" s="680"/>
      <c r="M1" s="680"/>
      <c r="N1" s="165"/>
      <c r="O1" s="165"/>
      <c r="P1" s="165"/>
    </row>
    <row r="2" spans="1:19" ht="15" customHeight="1" x14ac:dyDescent="0.25">
      <c r="A2" s="614"/>
      <c r="B2" s="681" t="s">
        <v>192</v>
      </c>
      <c r="C2" s="681"/>
      <c r="D2" s="681"/>
      <c r="E2" s="681"/>
      <c r="F2" s="681"/>
      <c r="G2" s="681"/>
      <c r="H2" s="681"/>
      <c r="I2" s="681"/>
      <c r="J2" s="681"/>
      <c r="K2" s="681"/>
      <c r="L2" s="681"/>
      <c r="M2" s="681"/>
      <c r="N2" s="165"/>
      <c r="O2" s="165"/>
      <c r="P2" s="165"/>
    </row>
    <row r="3" spans="1:19" ht="12" customHeight="1" thickBot="1" x14ac:dyDescent="0.3">
      <c r="A3" s="614"/>
      <c r="B3" s="164"/>
      <c r="C3" s="164"/>
      <c r="D3" s="164"/>
      <c r="E3" s="164"/>
      <c r="F3" s="164"/>
      <c r="G3" s="164"/>
      <c r="H3" s="164"/>
      <c r="I3" s="307"/>
      <c r="J3" s="307"/>
      <c r="K3" s="307"/>
      <c r="L3" s="307"/>
      <c r="M3" s="307"/>
      <c r="N3" s="164"/>
      <c r="O3" s="164"/>
      <c r="P3" s="164"/>
    </row>
    <row r="4" spans="1:19" s="70" customFormat="1" ht="19.95" customHeight="1" x14ac:dyDescent="0.25">
      <c r="A4" s="614"/>
      <c r="B4" s="682" t="s">
        <v>36</v>
      </c>
      <c r="C4" s="685">
        <v>2024</v>
      </c>
      <c r="D4" s="685"/>
      <c r="E4" s="685"/>
      <c r="F4" s="685"/>
      <c r="G4" s="685"/>
      <c r="H4" s="685"/>
      <c r="I4" s="685"/>
      <c r="J4" s="685"/>
      <c r="K4" s="685"/>
      <c r="L4" s="685"/>
      <c r="M4" s="685"/>
      <c r="N4" s="309"/>
      <c r="O4" s="309"/>
      <c r="P4" s="164"/>
      <c r="Q4" s="231"/>
      <c r="R4" s="232"/>
      <c r="S4" s="232"/>
    </row>
    <row r="5" spans="1:19" s="70" customFormat="1" ht="19.95" customHeight="1" x14ac:dyDescent="0.25">
      <c r="A5" s="614"/>
      <c r="B5" s="683"/>
      <c r="C5" s="686"/>
      <c r="D5" s="686"/>
      <c r="E5" s="686"/>
      <c r="F5" s="686"/>
      <c r="G5" s="686"/>
      <c r="H5" s="686"/>
      <c r="I5" s="686"/>
      <c r="J5" s="686"/>
      <c r="K5" s="686"/>
      <c r="L5" s="686"/>
      <c r="M5" s="686"/>
      <c r="N5" s="309"/>
      <c r="O5" s="309"/>
      <c r="P5" s="164"/>
      <c r="Q5" s="231"/>
      <c r="R5" s="232"/>
      <c r="S5" s="232"/>
    </row>
    <row r="6" spans="1:19" s="232" customFormat="1" ht="19.95" customHeight="1" x14ac:dyDescent="0.25">
      <c r="A6" s="614"/>
      <c r="B6" s="683"/>
      <c r="C6" s="525" t="s">
        <v>17</v>
      </c>
      <c r="D6" s="282"/>
      <c r="E6" s="282"/>
      <c r="F6" s="282" t="s">
        <v>19</v>
      </c>
      <c r="G6" s="356"/>
      <c r="H6" s="356"/>
      <c r="I6" s="525" t="s">
        <v>20</v>
      </c>
      <c r="J6" s="282"/>
      <c r="K6" s="282" t="s">
        <v>22</v>
      </c>
      <c r="L6" s="282"/>
      <c r="M6" s="356" t="s">
        <v>60</v>
      </c>
      <c r="N6" s="309"/>
      <c r="O6" s="309"/>
      <c r="P6" s="550"/>
    </row>
    <row r="7" spans="1:19" s="552" customFormat="1" ht="19.95" customHeight="1" thickBot="1" x14ac:dyDescent="0.3">
      <c r="A7" s="614"/>
      <c r="B7" s="684"/>
      <c r="C7" s="544" t="s">
        <v>18</v>
      </c>
      <c r="D7" s="545"/>
      <c r="E7" s="546"/>
      <c r="F7" s="546"/>
      <c r="G7" s="547"/>
      <c r="H7" s="547"/>
      <c r="I7" s="544" t="s">
        <v>21</v>
      </c>
      <c r="J7" s="548"/>
      <c r="K7" s="546" t="s">
        <v>23</v>
      </c>
      <c r="L7" s="546"/>
      <c r="M7" s="547" t="s">
        <v>61</v>
      </c>
      <c r="N7" s="178"/>
      <c r="O7" s="164"/>
      <c r="P7" s="173"/>
    </row>
    <row r="8" spans="1:19" ht="10.199999999999999" customHeight="1" x14ac:dyDescent="0.25">
      <c r="A8" s="614"/>
      <c r="B8" s="197"/>
      <c r="C8" s="213"/>
      <c r="D8" s="213"/>
      <c r="E8" s="213"/>
      <c r="F8" s="213"/>
      <c r="G8" s="213"/>
      <c r="H8" s="213"/>
      <c r="I8" s="172"/>
      <c r="J8" s="172"/>
      <c r="K8" s="172"/>
      <c r="L8" s="172"/>
      <c r="M8" s="172"/>
      <c r="N8" s="213"/>
      <c r="O8" s="213"/>
      <c r="P8" s="213"/>
    </row>
    <row r="9" spans="1:19" s="33" customFormat="1" ht="20.100000000000001" customHeight="1" x14ac:dyDescent="0.25">
      <c r="A9" s="614"/>
      <c r="B9" s="197" t="s">
        <v>73</v>
      </c>
      <c r="C9" s="344">
        <f>SUM(C12+C28)</f>
        <v>3</v>
      </c>
      <c r="D9" s="344"/>
      <c r="E9" s="344"/>
      <c r="F9" s="344">
        <f t="shared" ref="F9:M9" si="0">SUM(F12+F28)</f>
        <v>1</v>
      </c>
      <c r="G9" s="344"/>
      <c r="H9" s="344"/>
      <c r="I9" s="344">
        <f t="shared" si="0"/>
        <v>2</v>
      </c>
      <c r="J9" s="344"/>
      <c r="K9" s="344">
        <f t="shared" si="0"/>
        <v>0</v>
      </c>
      <c r="L9" s="344"/>
      <c r="M9" s="344">
        <f t="shared" si="0"/>
        <v>0</v>
      </c>
      <c r="N9" s="315"/>
      <c r="O9" s="315"/>
      <c r="P9" s="315"/>
    </row>
    <row r="10" spans="1:19" s="33" customFormat="1" ht="10.199999999999999" customHeight="1" x14ac:dyDescent="0.25">
      <c r="A10" s="614"/>
      <c r="B10" s="316"/>
      <c r="C10" s="345"/>
      <c r="D10" s="316"/>
      <c r="E10" s="345"/>
      <c r="F10" s="316"/>
      <c r="G10" s="316"/>
      <c r="H10" s="346"/>
      <c r="I10" s="345"/>
      <c r="J10" s="316"/>
      <c r="K10" s="345"/>
      <c r="L10" s="316"/>
      <c r="M10" s="316"/>
      <c r="N10" s="315"/>
      <c r="O10" s="315"/>
      <c r="P10" s="315"/>
    </row>
    <row r="11" spans="1:19" s="33" customFormat="1" ht="10.199999999999999" customHeight="1" x14ac:dyDescent="0.25">
      <c r="A11" s="614"/>
      <c r="B11" s="332"/>
      <c r="C11" s="344"/>
      <c r="D11" s="332"/>
      <c r="E11" s="344"/>
      <c r="F11" s="332"/>
      <c r="G11" s="332"/>
      <c r="H11" s="347"/>
      <c r="I11" s="344"/>
      <c r="J11" s="332"/>
      <c r="K11" s="344"/>
      <c r="L11" s="332"/>
      <c r="M11" s="332"/>
      <c r="N11" s="315"/>
      <c r="O11" s="315"/>
      <c r="P11" s="315"/>
    </row>
    <row r="12" spans="1:19" s="33" customFormat="1" ht="19.95" customHeight="1" x14ac:dyDescent="0.25">
      <c r="A12" s="614"/>
      <c r="B12" s="332" t="s">
        <v>0</v>
      </c>
      <c r="C12" s="344">
        <f>SUM(C13:C28)</f>
        <v>3</v>
      </c>
      <c r="D12" s="344"/>
      <c r="E12" s="344"/>
      <c r="F12" s="344">
        <f t="shared" ref="F12:M12" si="1">SUM(F13:F28)</f>
        <v>1</v>
      </c>
      <c r="G12" s="344"/>
      <c r="H12" s="344"/>
      <c r="I12" s="344">
        <f t="shared" si="1"/>
        <v>2</v>
      </c>
      <c r="J12" s="344"/>
      <c r="K12" s="344">
        <f t="shared" si="1"/>
        <v>0</v>
      </c>
      <c r="L12" s="344"/>
      <c r="M12" s="344">
        <f t="shared" si="1"/>
        <v>0</v>
      </c>
      <c r="N12" s="315"/>
      <c r="O12" s="315"/>
      <c r="P12" s="315"/>
    </row>
    <row r="13" spans="1:19" s="33" customFormat="1" ht="20.100000000000001" customHeight="1" x14ac:dyDescent="0.25">
      <c r="A13" s="614"/>
      <c r="B13" s="333" t="s">
        <v>1</v>
      </c>
      <c r="C13" s="348">
        <v>0</v>
      </c>
      <c r="D13" s="348"/>
      <c r="E13" s="348"/>
      <c r="F13" s="348">
        <v>0</v>
      </c>
      <c r="G13" s="348"/>
      <c r="H13" s="347"/>
      <c r="I13" s="348">
        <v>0</v>
      </c>
      <c r="J13" s="348"/>
      <c r="K13" s="348">
        <v>0</v>
      </c>
      <c r="L13" s="348"/>
      <c r="M13" s="348">
        <v>0</v>
      </c>
      <c r="N13" s="315"/>
      <c r="O13" s="315"/>
      <c r="P13" s="315"/>
    </row>
    <row r="14" spans="1:19" s="33" customFormat="1" ht="20.100000000000001" customHeight="1" x14ac:dyDescent="0.25">
      <c r="A14" s="614"/>
      <c r="B14" s="333" t="s">
        <v>2</v>
      </c>
      <c r="C14" s="348">
        <v>0</v>
      </c>
      <c r="D14" s="348"/>
      <c r="E14" s="348"/>
      <c r="F14" s="348">
        <v>0</v>
      </c>
      <c r="G14" s="348"/>
      <c r="H14" s="347"/>
      <c r="I14" s="348">
        <v>0</v>
      </c>
      <c r="J14" s="348"/>
      <c r="K14" s="348">
        <v>0</v>
      </c>
      <c r="L14" s="348"/>
      <c r="M14" s="348">
        <v>0</v>
      </c>
      <c r="N14" s="66"/>
      <c r="O14" s="66"/>
      <c r="P14" s="66"/>
    </row>
    <row r="15" spans="1:19" s="33" customFormat="1" ht="20.100000000000001" customHeight="1" x14ac:dyDescent="0.25">
      <c r="A15" s="614"/>
      <c r="B15" s="333" t="s">
        <v>3</v>
      </c>
      <c r="C15" s="348">
        <v>0</v>
      </c>
      <c r="D15" s="348"/>
      <c r="E15" s="348"/>
      <c r="F15" s="348">
        <v>0</v>
      </c>
      <c r="G15" s="348"/>
      <c r="H15" s="347"/>
      <c r="I15" s="348">
        <v>0</v>
      </c>
      <c r="J15" s="348"/>
      <c r="K15" s="348">
        <v>0</v>
      </c>
      <c r="L15" s="348"/>
      <c r="M15" s="348">
        <v>0</v>
      </c>
      <c r="N15" s="322"/>
      <c r="O15" s="322"/>
      <c r="P15" s="322"/>
    </row>
    <row r="16" spans="1:19" s="33" customFormat="1" ht="20.100000000000001" customHeight="1" x14ac:dyDescent="0.25">
      <c r="A16" s="614"/>
      <c r="B16" s="333" t="s">
        <v>4</v>
      </c>
      <c r="C16" s="348">
        <v>0</v>
      </c>
      <c r="D16" s="348"/>
      <c r="E16" s="348"/>
      <c r="F16" s="348">
        <v>0</v>
      </c>
      <c r="G16" s="348"/>
      <c r="H16" s="347"/>
      <c r="I16" s="348">
        <v>0</v>
      </c>
      <c r="J16" s="348"/>
      <c r="K16" s="348">
        <v>0</v>
      </c>
      <c r="L16" s="348"/>
      <c r="M16" s="348">
        <v>0</v>
      </c>
      <c r="N16" s="322"/>
      <c r="O16" s="322"/>
      <c r="P16" s="322"/>
    </row>
    <row r="17" spans="1:16" s="33" customFormat="1" ht="20.100000000000001" customHeight="1" x14ac:dyDescent="0.25">
      <c r="A17" s="614"/>
      <c r="B17" s="333" t="s">
        <v>5</v>
      </c>
      <c r="C17" s="348">
        <v>0</v>
      </c>
      <c r="D17" s="348"/>
      <c r="E17" s="348"/>
      <c r="F17" s="348">
        <v>0</v>
      </c>
      <c r="G17" s="348"/>
      <c r="H17" s="347"/>
      <c r="I17" s="348">
        <v>0</v>
      </c>
      <c r="J17" s="348"/>
      <c r="K17" s="348">
        <v>0</v>
      </c>
      <c r="L17" s="348"/>
      <c r="M17" s="348">
        <v>0</v>
      </c>
      <c r="N17" s="322"/>
      <c r="O17" s="322"/>
      <c r="P17" s="322"/>
    </row>
    <row r="18" spans="1:16" s="33" customFormat="1" ht="20.100000000000001" customHeight="1" x14ac:dyDescent="0.25">
      <c r="A18" s="614"/>
      <c r="B18" s="333" t="s">
        <v>6</v>
      </c>
      <c r="C18" s="348">
        <v>0</v>
      </c>
      <c r="D18" s="348"/>
      <c r="E18" s="348"/>
      <c r="F18" s="348">
        <v>0</v>
      </c>
      <c r="G18" s="348"/>
      <c r="H18" s="347"/>
      <c r="I18" s="348">
        <v>0</v>
      </c>
      <c r="J18" s="348"/>
      <c r="K18" s="348">
        <v>0</v>
      </c>
      <c r="L18" s="348"/>
      <c r="M18" s="348">
        <v>0</v>
      </c>
      <c r="N18" s="322"/>
      <c r="O18" s="322"/>
      <c r="P18" s="322"/>
    </row>
    <row r="19" spans="1:16" s="33" customFormat="1" ht="20.100000000000001" customHeight="1" x14ac:dyDescent="0.25">
      <c r="A19" s="614"/>
      <c r="B19" s="333" t="s">
        <v>7</v>
      </c>
      <c r="C19" s="348">
        <v>0</v>
      </c>
      <c r="D19" s="348"/>
      <c r="E19" s="348"/>
      <c r="F19" s="348">
        <v>0</v>
      </c>
      <c r="G19" s="348"/>
      <c r="H19" s="347"/>
      <c r="I19" s="348">
        <v>0</v>
      </c>
      <c r="J19" s="348"/>
      <c r="K19" s="348">
        <v>0</v>
      </c>
      <c r="L19" s="348"/>
      <c r="M19" s="348">
        <v>0</v>
      </c>
      <c r="N19" s="322"/>
      <c r="O19" s="322"/>
      <c r="P19" s="322"/>
    </row>
    <row r="20" spans="1:16" s="33" customFormat="1" ht="20.100000000000001" customHeight="1" x14ac:dyDescent="0.25">
      <c r="A20" s="614"/>
      <c r="B20" s="333" t="s">
        <v>8</v>
      </c>
      <c r="C20" s="348">
        <v>0</v>
      </c>
      <c r="D20" s="348"/>
      <c r="E20" s="348"/>
      <c r="F20" s="348">
        <v>0</v>
      </c>
      <c r="G20" s="348"/>
      <c r="H20" s="347"/>
      <c r="I20" s="348">
        <v>0</v>
      </c>
      <c r="J20" s="348"/>
      <c r="K20" s="348">
        <v>0</v>
      </c>
      <c r="L20" s="348"/>
      <c r="M20" s="348">
        <v>0</v>
      </c>
      <c r="N20" s="66"/>
      <c r="O20" s="66"/>
      <c r="P20" s="66"/>
    </row>
    <row r="21" spans="1:16" s="33" customFormat="1" ht="20.100000000000001" customHeight="1" x14ac:dyDescent="0.25">
      <c r="A21" s="614"/>
      <c r="B21" s="333" t="s">
        <v>9</v>
      </c>
      <c r="C21" s="348">
        <v>0</v>
      </c>
      <c r="D21" s="348"/>
      <c r="E21" s="348"/>
      <c r="F21" s="348">
        <v>0</v>
      </c>
      <c r="G21" s="348"/>
      <c r="H21" s="347"/>
      <c r="I21" s="348">
        <v>0</v>
      </c>
      <c r="J21" s="348"/>
      <c r="K21" s="348">
        <v>0</v>
      </c>
      <c r="L21" s="348"/>
      <c r="M21" s="348">
        <v>0</v>
      </c>
      <c r="N21" s="322"/>
      <c r="O21" s="322"/>
      <c r="P21" s="322"/>
    </row>
    <row r="22" spans="1:16" s="33" customFormat="1" ht="20.100000000000001" customHeight="1" x14ac:dyDescent="0.25">
      <c r="A22" s="614"/>
      <c r="B22" s="333" t="s">
        <v>10</v>
      </c>
      <c r="C22" s="348">
        <v>2</v>
      </c>
      <c r="D22" s="348"/>
      <c r="E22" s="348"/>
      <c r="F22" s="348">
        <v>1</v>
      </c>
      <c r="G22" s="348"/>
      <c r="H22" s="347"/>
      <c r="I22" s="348">
        <v>1</v>
      </c>
      <c r="J22" s="348"/>
      <c r="K22" s="348">
        <v>0</v>
      </c>
      <c r="L22" s="348"/>
      <c r="M22" s="348">
        <v>0</v>
      </c>
      <c r="N22" s="322"/>
      <c r="O22" s="322"/>
      <c r="P22" s="322"/>
    </row>
    <row r="23" spans="1:16" s="33" customFormat="1" ht="20.100000000000001" customHeight="1" x14ac:dyDescent="0.25">
      <c r="A23" s="614"/>
      <c r="B23" s="333" t="s">
        <v>11</v>
      </c>
      <c r="C23" s="348">
        <v>0</v>
      </c>
      <c r="D23" s="348"/>
      <c r="E23" s="348"/>
      <c r="F23" s="348">
        <v>0</v>
      </c>
      <c r="G23" s="348"/>
      <c r="H23" s="347"/>
      <c r="I23" s="348">
        <v>0</v>
      </c>
      <c r="J23" s="348"/>
      <c r="K23" s="348">
        <v>0</v>
      </c>
      <c r="L23" s="348"/>
      <c r="M23" s="348">
        <v>0</v>
      </c>
      <c r="N23" s="322"/>
      <c r="O23" s="322"/>
      <c r="P23" s="322"/>
    </row>
    <row r="24" spans="1:16" s="33" customFormat="1" ht="20.100000000000001" customHeight="1" x14ac:dyDescent="0.25">
      <c r="A24" s="614"/>
      <c r="B24" s="333" t="s">
        <v>12</v>
      </c>
      <c r="C24" s="348">
        <v>0</v>
      </c>
      <c r="D24" s="348"/>
      <c r="E24" s="348"/>
      <c r="F24" s="348">
        <v>0</v>
      </c>
      <c r="G24" s="348"/>
      <c r="H24" s="347"/>
      <c r="I24" s="348">
        <v>0</v>
      </c>
      <c r="J24" s="348"/>
      <c r="K24" s="348">
        <v>0</v>
      </c>
      <c r="L24" s="348"/>
      <c r="M24" s="348">
        <v>0</v>
      </c>
      <c r="N24" s="66"/>
      <c r="O24" s="66"/>
      <c r="P24" s="66"/>
    </row>
    <row r="25" spans="1:16" ht="20.100000000000001" customHeight="1" x14ac:dyDescent="0.25">
      <c r="A25" s="614"/>
      <c r="B25" s="333" t="s">
        <v>13</v>
      </c>
      <c r="C25" s="348">
        <v>0</v>
      </c>
      <c r="D25" s="348"/>
      <c r="E25" s="348"/>
      <c r="F25" s="348">
        <v>0</v>
      </c>
      <c r="G25" s="348"/>
      <c r="H25" s="347"/>
      <c r="I25" s="348">
        <v>0</v>
      </c>
      <c r="J25" s="348"/>
      <c r="K25" s="348">
        <v>0</v>
      </c>
      <c r="L25" s="348"/>
      <c r="M25" s="348">
        <v>0</v>
      </c>
      <c r="N25" s="323"/>
      <c r="O25" s="323"/>
      <c r="P25" s="323"/>
    </row>
    <row r="26" spans="1:16" ht="20.100000000000001" customHeight="1" x14ac:dyDescent="0.25">
      <c r="A26" s="614"/>
      <c r="B26" s="333" t="s">
        <v>14</v>
      </c>
      <c r="C26" s="348">
        <v>1</v>
      </c>
      <c r="D26" s="348"/>
      <c r="E26" s="348"/>
      <c r="F26" s="348">
        <v>0</v>
      </c>
      <c r="G26" s="348"/>
      <c r="H26" s="347"/>
      <c r="I26" s="348">
        <v>1</v>
      </c>
      <c r="J26" s="348"/>
      <c r="K26" s="348">
        <v>0</v>
      </c>
      <c r="L26" s="348"/>
      <c r="M26" s="348">
        <v>0</v>
      </c>
      <c r="N26" s="323"/>
      <c r="O26" s="323"/>
      <c r="P26" s="323"/>
    </row>
    <row r="27" spans="1:16" ht="20.100000000000001" customHeight="1" x14ac:dyDescent="0.25">
      <c r="A27" s="614"/>
      <c r="B27" s="333" t="s">
        <v>15</v>
      </c>
      <c r="C27" s="348">
        <v>0</v>
      </c>
      <c r="D27" s="348"/>
      <c r="E27" s="348"/>
      <c r="F27" s="348">
        <v>0</v>
      </c>
      <c r="G27" s="348"/>
      <c r="H27" s="347"/>
      <c r="I27" s="348">
        <v>0</v>
      </c>
      <c r="J27" s="348"/>
      <c r="K27" s="348">
        <v>0</v>
      </c>
      <c r="L27" s="348"/>
      <c r="M27" s="348">
        <v>0</v>
      </c>
      <c r="N27" s="323"/>
      <c r="O27" s="323"/>
      <c r="P27" s="323"/>
    </row>
    <row r="28" spans="1:16" ht="20.100000000000001" customHeight="1" x14ac:dyDescent="0.25">
      <c r="A28" s="614"/>
      <c r="B28" s="333" t="s">
        <v>16</v>
      </c>
      <c r="C28" s="348">
        <v>0</v>
      </c>
      <c r="D28" s="348"/>
      <c r="E28" s="348"/>
      <c r="F28" s="348">
        <v>0</v>
      </c>
      <c r="G28" s="348"/>
      <c r="H28" s="347"/>
      <c r="I28" s="348">
        <v>0</v>
      </c>
      <c r="J28" s="348"/>
      <c r="K28" s="348">
        <v>0</v>
      </c>
      <c r="L28" s="348"/>
      <c r="M28" s="348">
        <v>0</v>
      </c>
      <c r="N28" s="323"/>
      <c r="O28" s="323"/>
      <c r="P28" s="323"/>
    </row>
    <row r="29" spans="1:16" ht="20.100000000000001" customHeight="1" x14ac:dyDescent="0.25">
      <c r="A29" s="614"/>
      <c r="B29" s="198" t="s">
        <v>47</v>
      </c>
      <c r="C29" s="197">
        <v>0</v>
      </c>
      <c r="D29" s="197"/>
      <c r="E29" s="197"/>
      <c r="F29" s="197">
        <v>0</v>
      </c>
      <c r="G29" s="197"/>
      <c r="H29" s="600"/>
      <c r="I29" s="197">
        <v>0</v>
      </c>
      <c r="J29" s="197"/>
      <c r="K29" s="197">
        <v>0</v>
      </c>
      <c r="L29" s="197"/>
      <c r="M29" s="197">
        <v>0</v>
      </c>
      <c r="N29" s="323"/>
      <c r="O29" s="323"/>
      <c r="P29" s="323"/>
    </row>
    <row r="30" spans="1:16" ht="20.100000000000001" customHeight="1" x14ac:dyDescent="0.25">
      <c r="A30" s="614"/>
      <c r="B30" s="196" t="s">
        <v>48</v>
      </c>
      <c r="N30" s="323"/>
      <c r="O30" s="323"/>
      <c r="P30" s="323"/>
    </row>
    <row r="31" spans="1:16" ht="10.199999999999999" customHeight="1" thickBot="1" x14ac:dyDescent="0.3">
      <c r="A31" s="614"/>
      <c r="B31" s="326"/>
      <c r="C31" s="327"/>
      <c r="D31" s="327"/>
      <c r="E31" s="327"/>
      <c r="F31" s="327"/>
      <c r="G31" s="327"/>
      <c r="H31" s="327"/>
      <c r="I31" s="328"/>
      <c r="J31" s="328"/>
      <c r="K31" s="328"/>
      <c r="L31" s="328"/>
      <c r="M31" s="328"/>
      <c r="N31" s="323"/>
      <c r="O31" s="323"/>
      <c r="P31" s="323"/>
    </row>
    <row r="32" spans="1:16" ht="10.199999999999999" customHeight="1" x14ac:dyDescent="0.25">
      <c r="A32" s="614"/>
      <c r="B32" s="109"/>
      <c r="C32" s="109"/>
      <c r="D32" s="109"/>
      <c r="E32" s="109"/>
      <c r="F32" s="109"/>
      <c r="G32" s="109"/>
      <c r="H32" s="109"/>
      <c r="I32" s="173"/>
      <c r="J32" s="173"/>
      <c r="K32" s="173"/>
      <c r="L32" s="173"/>
      <c r="M32" s="173"/>
      <c r="N32" s="109"/>
      <c r="O32" s="109"/>
      <c r="P32" s="109"/>
    </row>
    <row r="33" spans="1:16" ht="24.9" customHeight="1" x14ac:dyDescent="0.25">
      <c r="A33" s="614"/>
      <c r="B33" s="627" t="s">
        <v>72</v>
      </c>
      <c r="C33" s="627"/>
      <c r="D33" s="627"/>
      <c r="E33" s="627"/>
      <c r="F33" s="627"/>
      <c r="G33" s="627"/>
      <c r="H33" s="627"/>
      <c r="I33" s="627"/>
      <c r="J33" s="627"/>
      <c r="K33" s="627"/>
      <c r="L33" s="627"/>
      <c r="M33" s="627"/>
      <c r="N33" s="627"/>
      <c r="O33" s="627"/>
      <c r="P33" s="627"/>
    </row>
    <row r="34" spans="1:16" ht="43.5" customHeight="1" x14ac:dyDescent="0.25">
      <c r="A34" s="614"/>
      <c r="B34" s="627"/>
      <c r="C34" s="627"/>
      <c r="D34" s="627"/>
      <c r="E34" s="627"/>
      <c r="F34" s="627"/>
      <c r="G34" s="627"/>
      <c r="H34" s="627"/>
      <c r="I34" s="627"/>
      <c r="J34" s="627"/>
      <c r="K34" s="627"/>
      <c r="L34" s="627"/>
      <c r="M34" s="627"/>
      <c r="N34" s="627"/>
      <c r="O34" s="627"/>
      <c r="P34" s="627"/>
    </row>
    <row r="35" spans="1:16" ht="10.5" customHeight="1" x14ac:dyDescent="0.25">
      <c r="A35" s="614"/>
      <c r="B35" s="216"/>
      <c r="C35" s="216"/>
      <c r="D35" s="216"/>
      <c r="E35" s="216"/>
      <c r="F35" s="216"/>
      <c r="G35" s="216"/>
      <c r="H35" s="216"/>
      <c r="I35" s="216"/>
      <c r="J35" s="216"/>
      <c r="K35" s="216"/>
      <c r="L35" s="216"/>
      <c r="M35" s="216"/>
      <c r="N35" s="216"/>
      <c r="O35" s="216"/>
      <c r="P35" s="216"/>
    </row>
    <row r="36" spans="1:16" ht="24.9" customHeight="1" x14ac:dyDescent="0.25">
      <c r="A36" s="614"/>
      <c r="B36" s="630" t="s">
        <v>65</v>
      </c>
      <c r="C36" s="630"/>
      <c r="D36" s="630"/>
      <c r="E36" s="630"/>
      <c r="F36" s="630"/>
      <c r="G36" s="630"/>
      <c r="H36" s="630"/>
      <c r="I36" s="630"/>
      <c r="J36" s="630"/>
      <c r="K36" s="630"/>
      <c r="L36" s="630"/>
      <c r="M36" s="630"/>
      <c r="N36" s="630"/>
      <c r="O36" s="71"/>
      <c r="P36" s="71"/>
    </row>
    <row r="37" spans="1:16" ht="24.9" customHeight="1" x14ac:dyDescent="0.25">
      <c r="A37" s="614"/>
      <c r="B37" s="630"/>
      <c r="C37" s="630"/>
      <c r="D37" s="630"/>
      <c r="E37" s="630"/>
      <c r="F37" s="630"/>
      <c r="G37" s="630"/>
      <c r="H37" s="630"/>
      <c r="I37" s="630"/>
      <c r="J37" s="630"/>
      <c r="K37" s="630"/>
      <c r="L37" s="630"/>
      <c r="M37" s="630"/>
      <c r="N37" s="630"/>
      <c r="O37" s="323"/>
      <c r="P37" s="323"/>
    </row>
    <row r="38" spans="1:16" ht="24.9" customHeight="1" x14ac:dyDescent="0.25">
      <c r="A38" s="114"/>
      <c r="B38" s="622"/>
      <c r="C38" s="622"/>
      <c r="D38" s="622"/>
      <c r="E38" s="622"/>
      <c r="F38" s="622"/>
      <c r="G38" s="622"/>
      <c r="H38" s="622"/>
      <c r="I38" s="622"/>
      <c r="J38" s="622"/>
      <c r="K38" s="622"/>
      <c r="L38" s="622"/>
      <c r="M38" s="622"/>
      <c r="N38" s="622"/>
      <c r="O38" s="622"/>
      <c r="P38" s="622"/>
    </row>
    <row r="39" spans="1:16" ht="24.9" customHeight="1" x14ac:dyDescent="0.3">
      <c r="A39" s="114"/>
      <c r="B39" s="623"/>
      <c r="C39" s="623"/>
      <c r="D39" s="623"/>
      <c r="E39" s="623"/>
      <c r="F39" s="623"/>
      <c r="G39" s="623"/>
      <c r="H39" s="623"/>
      <c r="I39" s="623"/>
      <c r="J39" s="623"/>
      <c r="K39" s="623"/>
      <c r="L39" s="623"/>
      <c r="M39" s="623"/>
      <c r="N39" s="623"/>
      <c r="O39" s="623"/>
      <c r="P39" s="623"/>
    </row>
    <row r="40" spans="1:16" ht="16.5" customHeight="1" x14ac:dyDescent="0.25">
      <c r="A40" s="114"/>
      <c r="B40" s="65"/>
      <c r="C40" s="65"/>
      <c r="D40" s="65"/>
      <c r="E40" s="65"/>
      <c r="F40" s="65"/>
      <c r="G40" s="65"/>
      <c r="H40" s="65"/>
      <c r="I40" s="80"/>
      <c r="J40" s="80"/>
      <c r="K40" s="80"/>
      <c r="L40" s="80"/>
      <c r="M40" s="64"/>
      <c r="N40" s="330"/>
      <c r="O40" s="330"/>
      <c r="P40" s="330"/>
    </row>
    <row r="41" spans="1:16" ht="20.100000000000001" customHeight="1" x14ac:dyDescent="0.25">
      <c r="A41" s="114"/>
      <c r="B41" s="81"/>
      <c r="C41" s="82"/>
      <c r="D41" s="82"/>
      <c r="E41" s="82"/>
      <c r="F41" s="82"/>
      <c r="G41" s="82"/>
      <c r="H41" s="82"/>
      <c r="I41" s="83"/>
      <c r="J41" s="83"/>
      <c r="K41" s="83"/>
      <c r="L41" s="83"/>
      <c r="M41" s="64"/>
      <c r="N41" s="331"/>
      <c r="O41" s="84"/>
      <c r="P41" s="84"/>
    </row>
    <row r="42" spans="1:16" s="4" customFormat="1" ht="12" customHeight="1" x14ac:dyDescent="0.3">
      <c r="A42" s="114"/>
      <c r="B42" s="157"/>
      <c r="C42" s="86"/>
      <c r="D42" s="86"/>
      <c r="E42" s="86"/>
      <c r="F42" s="86"/>
      <c r="G42" s="86"/>
      <c r="H42" s="86"/>
      <c r="I42" s="87"/>
      <c r="J42" s="87"/>
      <c r="K42" s="87"/>
      <c r="L42" s="87"/>
      <c r="M42" s="87"/>
      <c r="N42" s="88"/>
      <c r="O42" s="86"/>
      <c r="P42" s="86"/>
    </row>
    <row r="43" spans="1:16" ht="3.75" customHeight="1" x14ac:dyDescent="0.25">
      <c r="A43" s="114"/>
      <c r="B43" s="72"/>
      <c r="C43" s="72"/>
      <c r="D43" s="72"/>
      <c r="E43" s="72"/>
      <c r="F43" s="72"/>
      <c r="G43" s="72"/>
      <c r="H43" s="72"/>
      <c r="I43" s="73"/>
      <c r="J43" s="73"/>
      <c r="K43" s="73"/>
      <c r="L43" s="73"/>
      <c r="M43" s="73"/>
      <c r="N43" s="74"/>
      <c r="O43" s="73"/>
      <c r="P43" s="73"/>
    </row>
    <row r="44" spans="1:16" ht="15" customHeight="1" x14ac:dyDescent="0.25">
      <c r="A44" s="114"/>
      <c r="B44" s="89"/>
      <c r="C44" s="90"/>
      <c r="D44" s="90"/>
      <c r="E44" s="90"/>
      <c r="F44" s="90"/>
      <c r="G44" s="90"/>
      <c r="H44" s="90"/>
      <c r="I44" s="91"/>
      <c r="J44" s="91"/>
      <c r="K44" s="91"/>
      <c r="L44" s="91"/>
      <c r="M44" s="92"/>
      <c r="N44" s="93"/>
      <c r="O44" s="73"/>
      <c r="P44" s="73"/>
    </row>
    <row r="45" spans="1:16" ht="10.5" customHeight="1" x14ac:dyDescent="0.25">
      <c r="A45" s="114"/>
      <c r="B45" s="94"/>
      <c r="C45" s="90"/>
      <c r="D45" s="90"/>
      <c r="E45" s="90"/>
      <c r="F45" s="90"/>
      <c r="G45" s="90"/>
      <c r="H45" s="90"/>
      <c r="I45" s="91"/>
      <c r="J45" s="91"/>
      <c r="K45" s="91"/>
      <c r="L45" s="91"/>
      <c r="M45" s="92"/>
      <c r="N45" s="93"/>
      <c r="O45" s="73"/>
      <c r="P45" s="73"/>
    </row>
    <row r="46" spans="1:16" ht="12" customHeight="1" x14ac:dyDescent="0.25">
      <c r="A46" s="114"/>
      <c r="B46" s="95"/>
      <c r="C46" s="96"/>
      <c r="D46" s="96"/>
      <c r="E46" s="96"/>
      <c r="F46" s="96"/>
      <c r="G46" s="96"/>
      <c r="H46" s="96"/>
      <c r="I46" s="97"/>
      <c r="J46" s="97"/>
      <c r="K46" s="97"/>
      <c r="L46" s="97"/>
      <c r="M46" s="98"/>
      <c r="N46" s="99"/>
      <c r="O46" s="75"/>
      <c r="P46" s="75"/>
    </row>
    <row r="47" spans="1:16" ht="12" customHeight="1" x14ac:dyDescent="0.3">
      <c r="A47" s="114"/>
      <c r="B47" s="100"/>
      <c r="C47" s="101"/>
      <c r="D47" s="101"/>
      <c r="E47" s="101"/>
      <c r="F47" s="101"/>
      <c r="G47" s="101"/>
      <c r="H47" s="101"/>
      <c r="I47" s="102"/>
      <c r="J47" s="102"/>
      <c r="K47" s="102"/>
      <c r="L47" s="102"/>
      <c r="M47" s="103"/>
      <c r="N47" s="104"/>
      <c r="O47" s="75"/>
      <c r="P47" s="75"/>
    </row>
    <row r="48" spans="1:16" ht="11.25" customHeight="1" x14ac:dyDescent="0.25">
      <c r="A48" s="114"/>
      <c r="B48" s="100"/>
      <c r="C48" s="105"/>
      <c r="D48" s="105"/>
      <c r="E48" s="105"/>
      <c r="F48" s="105"/>
      <c r="G48" s="105"/>
      <c r="H48" s="105"/>
      <c r="I48" s="91"/>
      <c r="J48" s="91"/>
      <c r="K48" s="91"/>
      <c r="L48" s="91"/>
      <c r="M48" s="91"/>
      <c r="N48" s="106"/>
      <c r="O48" s="107"/>
      <c r="P48" s="107"/>
    </row>
    <row r="49" spans="1:16" ht="11.25" customHeight="1" x14ac:dyDescent="0.3">
      <c r="A49" s="52"/>
      <c r="B49" s="19"/>
      <c r="C49" s="9"/>
      <c r="D49" s="9"/>
      <c r="E49" s="9"/>
      <c r="F49" s="9"/>
      <c r="G49" s="9"/>
      <c r="H49" s="9"/>
      <c r="I49" s="50"/>
      <c r="J49" s="50"/>
      <c r="K49" s="50"/>
      <c r="L49" s="50"/>
      <c r="M49" s="51"/>
      <c r="N49" s="15"/>
      <c r="O49" s="13"/>
      <c r="P49" s="13"/>
    </row>
    <row r="50" spans="1:16" x14ac:dyDescent="0.25">
      <c r="B50" s="1"/>
      <c r="C50" s="1"/>
      <c r="D50" s="1"/>
      <c r="E50" s="1"/>
      <c r="F50" s="1"/>
      <c r="G50" s="1"/>
      <c r="H50" s="1"/>
      <c r="O50" s="1"/>
      <c r="P50" s="1"/>
    </row>
    <row r="51" spans="1:16" x14ac:dyDescent="0.25">
      <c r="B51" s="1"/>
      <c r="C51" s="1"/>
      <c r="D51" s="1"/>
      <c r="E51" s="1"/>
      <c r="F51" s="1"/>
      <c r="G51" s="1"/>
      <c r="H51" s="1"/>
      <c r="O51" s="1"/>
      <c r="P51" s="1"/>
    </row>
    <row r="52" spans="1:16" x14ac:dyDescent="0.25">
      <c r="B52" s="1"/>
      <c r="C52" s="1"/>
      <c r="D52" s="1"/>
      <c r="E52" s="1"/>
      <c r="F52" s="1"/>
      <c r="G52" s="1"/>
      <c r="H52" s="1"/>
      <c r="N52" s="17"/>
      <c r="O52" s="1"/>
      <c r="P52" s="1"/>
    </row>
    <row r="53" spans="1:16" ht="14.4" x14ac:dyDescent="0.3">
      <c r="B53" s="1"/>
      <c r="C53" s="9"/>
      <c r="D53" s="9"/>
      <c r="E53" s="9"/>
      <c r="F53" s="9"/>
      <c r="G53" s="9"/>
      <c r="H53" s="9"/>
      <c r="I53" s="50"/>
      <c r="J53" s="50"/>
      <c r="K53" s="50"/>
      <c r="L53" s="50"/>
      <c r="M53" s="51"/>
      <c r="N53" s="14"/>
      <c r="O53" s="2"/>
      <c r="P53" s="2"/>
    </row>
  </sheetData>
  <mergeCells count="9">
    <mergeCell ref="B38:P38"/>
    <mergeCell ref="B39:P39"/>
    <mergeCell ref="A1:A37"/>
    <mergeCell ref="B1:M1"/>
    <mergeCell ref="B2:M2"/>
    <mergeCell ref="B4:B7"/>
    <mergeCell ref="C4:M5"/>
    <mergeCell ref="B33:P34"/>
    <mergeCell ref="B36:N37"/>
  </mergeCells>
  <pageMargins left="0.39370078740157483" right="0.39370078740157483" top="0.39370078740157483" bottom="0.39370078740157483" header="0.31496062992125984" footer="0.31496062992125984"/>
  <pageSetup paperSize="9" scale="8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4" tint="-0.499984740745262"/>
  </sheetPr>
  <dimension ref="B2:Q43"/>
  <sheetViews>
    <sheetView view="pageBreakPreview" zoomScale="70" zoomScaleNormal="70" zoomScaleSheetLayoutView="70" workbookViewId="0">
      <selection activeCell="B3" sqref="B3:O3"/>
    </sheetView>
  </sheetViews>
  <sheetFormatPr defaultColWidth="9.109375" defaultRowHeight="14.4" x14ac:dyDescent="0.3"/>
  <cols>
    <col min="1" max="1" width="2.6640625" style="398" customWidth="1"/>
    <col min="2" max="2" width="45.33203125" style="398" customWidth="1"/>
    <col min="3" max="7" width="10.33203125" style="398" customWidth="1"/>
    <col min="8" max="8" width="10" style="398" bestFit="1" customWidth="1"/>
    <col min="9" max="9" width="2.6640625" style="398" customWidth="1"/>
    <col min="10" max="15" width="10.33203125" style="398" customWidth="1"/>
    <col min="16" max="16384" width="9.109375" style="398"/>
  </cols>
  <sheetData>
    <row r="2" spans="2:15" s="374" customFormat="1" ht="13.2" x14ac:dyDescent="0.25">
      <c r="B2" s="694" t="s">
        <v>194</v>
      </c>
      <c r="C2" s="694"/>
      <c r="D2" s="694"/>
      <c r="E2" s="694"/>
      <c r="F2" s="694"/>
      <c r="G2" s="694"/>
      <c r="H2" s="694"/>
      <c r="I2" s="694"/>
      <c r="J2" s="694"/>
      <c r="K2" s="694"/>
      <c r="L2" s="694"/>
      <c r="M2" s="694"/>
      <c r="N2" s="694"/>
      <c r="O2" s="694"/>
    </row>
    <row r="3" spans="2:15" s="374" customFormat="1" ht="13.2" x14ac:dyDescent="0.25">
      <c r="B3" s="695" t="s">
        <v>195</v>
      </c>
      <c r="C3" s="695"/>
      <c r="D3" s="695"/>
      <c r="E3" s="695"/>
      <c r="F3" s="695"/>
      <c r="G3" s="695"/>
      <c r="H3" s="695"/>
      <c r="I3" s="695"/>
      <c r="J3" s="695"/>
      <c r="K3" s="695"/>
      <c r="L3" s="695"/>
      <c r="M3" s="695"/>
      <c r="N3" s="695"/>
      <c r="O3" s="695"/>
    </row>
    <row r="4" spans="2:15" s="374" customFormat="1" ht="13.8" thickBot="1" x14ac:dyDescent="0.3"/>
    <row r="5" spans="2:15" s="377" customFormat="1" ht="18" customHeight="1" x14ac:dyDescent="0.25">
      <c r="B5" s="375"/>
      <c r="C5" s="696" t="s">
        <v>206</v>
      </c>
      <c r="D5" s="696"/>
      <c r="E5" s="696"/>
      <c r="F5" s="696"/>
      <c r="G5" s="696"/>
      <c r="H5" s="696"/>
      <c r="I5" s="376"/>
      <c r="J5" s="696" t="s">
        <v>79</v>
      </c>
      <c r="K5" s="696"/>
      <c r="L5" s="696"/>
      <c r="M5" s="696"/>
      <c r="N5" s="696"/>
      <c r="O5" s="696"/>
    </row>
    <row r="6" spans="2:15" s="377" customFormat="1" ht="18" customHeight="1" x14ac:dyDescent="0.25">
      <c r="B6" s="378" t="s">
        <v>80</v>
      </c>
      <c r="C6" s="697" t="s">
        <v>81</v>
      </c>
      <c r="D6" s="697"/>
      <c r="E6" s="697"/>
      <c r="F6" s="697"/>
      <c r="G6" s="697"/>
      <c r="H6" s="697"/>
      <c r="I6" s="379"/>
      <c r="J6" s="697" t="s">
        <v>82</v>
      </c>
      <c r="K6" s="697"/>
      <c r="L6" s="697"/>
      <c r="M6" s="697"/>
      <c r="N6" s="697"/>
      <c r="O6" s="697"/>
    </row>
    <row r="7" spans="2:15" s="377" customFormat="1" ht="18" customHeight="1" x14ac:dyDescent="0.25">
      <c r="B7" s="380" t="s">
        <v>83</v>
      </c>
      <c r="C7" s="692" t="s">
        <v>142</v>
      </c>
      <c r="D7" s="692" t="s">
        <v>141</v>
      </c>
      <c r="E7" s="692" t="s">
        <v>140</v>
      </c>
      <c r="F7" s="692" t="s">
        <v>139</v>
      </c>
      <c r="G7" s="692" t="s">
        <v>137</v>
      </c>
      <c r="H7" s="693" t="s">
        <v>138</v>
      </c>
      <c r="I7" s="381"/>
      <c r="J7" s="692" t="s">
        <v>142</v>
      </c>
      <c r="K7" s="692" t="s">
        <v>141</v>
      </c>
      <c r="L7" s="692" t="s">
        <v>140</v>
      </c>
      <c r="M7" s="692" t="s">
        <v>139</v>
      </c>
      <c r="N7" s="692" t="s">
        <v>137</v>
      </c>
      <c r="O7" s="693" t="s">
        <v>138</v>
      </c>
    </row>
    <row r="8" spans="2:15" s="377" customFormat="1" ht="24" customHeight="1" x14ac:dyDescent="0.25">
      <c r="C8" s="693"/>
      <c r="D8" s="693"/>
      <c r="E8" s="693"/>
      <c r="F8" s="693"/>
      <c r="G8" s="693"/>
      <c r="H8" s="698"/>
      <c r="I8" s="383"/>
      <c r="J8" s="693"/>
      <c r="K8" s="693"/>
      <c r="L8" s="693"/>
      <c r="M8" s="693"/>
      <c r="N8" s="693"/>
      <c r="O8" s="698"/>
    </row>
    <row r="9" spans="2:15" s="377" customFormat="1" ht="6.6" customHeight="1" thickBot="1" x14ac:dyDescent="0.3">
      <c r="B9" s="384"/>
      <c r="C9" s="385"/>
      <c r="D9" s="385"/>
      <c r="E9" s="385"/>
      <c r="F9" s="385"/>
      <c r="G9" s="385"/>
      <c r="H9" s="385"/>
      <c r="I9" s="385"/>
      <c r="J9" s="385"/>
      <c r="K9" s="385"/>
      <c r="L9" s="385"/>
      <c r="M9" s="385"/>
      <c r="N9" s="385"/>
      <c r="O9" s="385"/>
    </row>
    <row r="10" spans="2:15" s="377" customFormat="1" ht="10.199999999999999" customHeight="1" x14ac:dyDescent="0.25">
      <c r="C10" s="386"/>
      <c r="D10" s="386"/>
      <c r="E10" s="386"/>
      <c r="F10" s="386"/>
      <c r="G10" s="386"/>
      <c r="H10" s="386"/>
      <c r="I10" s="386"/>
      <c r="J10" s="386"/>
      <c r="K10" s="386"/>
      <c r="L10" s="386"/>
      <c r="M10" s="386"/>
      <c r="N10" s="386"/>
      <c r="O10" s="386"/>
    </row>
    <row r="11" spans="2:15" s="377" customFormat="1" ht="18" customHeight="1" x14ac:dyDescent="0.25">
      <c r="B11" s="526" t="s">
        <v>17</v>
      </c>
      <c r="C11" s="601">
        <f>SUM(C15,C17,C19,C21,C23,C25,C27,C29,C31,C33,C35+'7.20b MBOT'!C11,'7.20b MBOT'!C13,'7.20b MBOT'!C15,'7.20b MBOT'!C17,'7.20b MBOT'!C19,'7.20b MBOT'!C21,'7.20b MBOT'!C23,'7.20b MBOT'!C25,'7.20b MBOT'!C27,'7.20b MBOT'!C29,'7.20b MBOT'!C31,'7.20b MBOT'!C33,'7.20b MBOT'!C35)</f>
        <v>3776</v>
      </c>
      <c r="D11" s="601">
        <f>SUM(D15,D17,D19,D21,D23,D25,D27,D29,D31,D33,D35+'7.20b MBOT'!D11,'7.20b MBOT'!D13,'7.20b MBOT'!D15,'7.20b MBOT'!D17,'7.20b MBOT'!D19,'7.20b MBOT'!D21,'7.20b MBOT'!D23,'7.20b MBOT'!D25,'7.20b MBOT'!D27,'7.20b MBOT'!D29,'7.20b MBOT'!D31,'7.20b MBOT'!D33,'7.20b MBOT'!D35)</f>
        <v>2556</v>
      </c>
      <c r="E11" s="601">
        <f>SUM(E15,E17,E19,E21,E23,E25,E27,E29,E31,E33,E35+'7.20b MBOT'!E11,'7.20b MBOT'!E13,'7.20b MBOT'!E15,'7.20b MBOT'!E17,'7.20b MBOT'!E19,'7.20b MBOT'!E21,'7.20b MBOT'!E23,'7.20b MBOT'!E25,'7.20b MBOT'!E27,'7.20b MBOT'!E29,'7.20b MBOT'!E31,'7.20b MBOT'!E33,'7.20b MBOT'!E35)</f>
        <v>419</v>
      </c>
      <c r="F11" s="601">
        <f>SUM(F15,F17,F19,F21,F23,F25,F27,F29,F31,F33,F35+'7.20b MBOT'!F11,'7.20b MBOT'!F13,'7.20b MBOT'!F15,'7.20b MBOT'!F17,'7.20b MBOT'!F19,'7.20b MBOT'!F21,'7.20b MBOT'!F23,'7.20b MBOT'!F25,'7.20b MBOT'!F27,'7.20b MBOT'!F29,'7.20b MBOT'!F31,'7.20b MBOT'!F33,'7.20b MBOT'!F35)</f>
        <v>314</v>
      </c>
      <c r="G11" s="601">
        <f>SUM(G15,G17,G19,G21,G23,G25,G27,G29,G31,G33,G35+'7.20b MBOT'!G11,'7.20b MBOT'!G13,'7.20b MBOT'!G15,'7.20b MBOT'!G17,'7.20b MBOT'!G19,'7.20b MBOT'!G21,'7.20b MBOT'!G23,'7.20b MBOT'!G25,'7.20b MBOT'!G27,'7.20b MBOT'!G29,'7.20b MBOT'!G31,'7.20b MBOT'!G33,'7.20b MBOT'!G35)</f>
        <v>299</v>
      </c>
      <c r="H11" s="601">
        <v>188</v>
      </c>
      <c r="I11" s="601"/>
      <c r="J11" s="601">
        <f>SUM(J15,J17,J19,J21,J23,J25,J27,J29,J31,J33,J35+'7.20b MBOT'!J11,'7.20b MBOT'!J13,'7.20b MBOT'!J15,'7.20b MBOT'!J17,'7.20b MBOT'!J19,'7.20b MBOT'!J21,'7.20b MBOT'!J23,'7.20b MBOT'!J25,'7.20b MBOT'!J27,'7.20b MBOT'!J29,'7.20b MBOT'!J31,'7.20b MBOT'!J33,'7.20b MBOT'!J35)</f>
        <v>1160</v>
      </c>
      <c r="K11" s="601">
        <f>SUM(K15,K17,K19,K21,K23,K25,K27,K29,K31,K33,K35+'7.20b MBOT'!K11,'7.20b MBOT'!K13,'7.20b MBOT'!K15,'7.20b MBOT'!K17,'7.20b MBOT'!K19,'7.20b MBOT'!K21,'7.20b MBOT'!K23,'7.20b MBOT'!K25,'7.20b MBOT'!K27,'7.20b MBOT'!K29,'7.20b MBOT'!K31,'7.20b MBOT'!K33,'7.20b MBOT'!K35)</f>
        <v>636</v>
      </c>
      <c r="L11" s="601">
        <v>38</v>
      </c>
      <c r="M11" s="601">
        <v>34</v>
      </c>
      <c r="N11" s="601">
        <v>165</v>
      </c>
      <c r="O11" s="601">
        <v>287</v>
      </c>
    </row>
    <row r="12" spans="2:15" s="377" customFormat="1" ht="18" customHeight="1" x14ac:dyDescent="0.25">
      <c r="B12" s="527" t="s">
        <v>18</v>
      </c>
      <c r="C12" s="386"/>
      <c r="D12" s="386"/>
      <c r="E12" s="386"/>
      <c r="F12" s="386"/>
      <c r="G12" s="386"/>
      <c r="H12" s="386"/>
      <c r="I12" s="386"/>
      <c r="J12" s="386"/>
      <c r="K12" s="386"/>
      <c r="L12" s="386"/>
      <c r="M12" s="386"/>
      <c r="N12" s="386"/>
      <c r="O12" s="386"/>
    </row>
    <row r="13" spans="2:15" s="377" customFormat="1" ht="10.199999999999999" customHeight="1" x14ac:dyDescent="0.25">
      <c r="B13" s="390"/>
      <c r="C13" s="391"/>
      <c r="D13" s="391"/>
      <c r="E13" s="391"/>
      <c r="F13" s="391"/>
      <c r="G13" s="391"/>
      <c r="H13" s="391"/>
      <c r="I13" s="391"/>
      <c r="J13" s="391"/>
      <c r="K13" s="391"/>
      <c r="L13" s="391"/>
      <c r="M13" s="391"/>
      <c r="N13" s="391"/>
      <c r="O13" s="391"/>
    </row>
    <row r="14" spans="2:15" s="377" customFormat="1" ht="10.199999999999999" customHeight="1" x14ac:dyDescent="0.25"/>
    <row r="15" spans="2:15" s="377" customFormat="1" ht="18" customHeight="1" x14ac:dyDescent="0.25">
      <c r="B15" s="389" t="s">
        <v>86</v>
      </c>
      <c r="C15" s="386">
        <f>SUM(D15,E15,F15,G15,H15)</f>
        <v>42</v>
      </c>
      <c r="D15" s="386">
        <v>32</v>
      </c>
      <c r="E15" s="386">
        <v>1</v>
      </c>
      <c r="F15" s="386">
        <v>7</v>
      </c>
      <c r="G15" s="386">
        <v>2</v>
      </c>
      <c r="H15" s="392">
        <v>0</v>
      </c>
      <c r="I15" s="386"/>
      <c r="J15" s="386">
        <f>SUM(K15,L15,M15,N15,O15)</f>
        <v>15</v>
      </c>
      <c r="K15" s="386">
        <v>13</v>
      </c>
      <c r="L15" s="386">
        <v>0</v>
      </c>
      <c r="M15" s="386">
        <v>2</v>
      </c>
      <c r="N15" s="386">
        <v>0</v>
      </c>
      <c r="O15" s="386">
        <v>0</v>
      </c>
    </row>
    <row r="16" spans="2:15" s="377" customFormat="1" ht="18" customHeight="1" x14ac:dyDescent="0.25">
      <c r="B16" s="389"/>
      <c r="C16" s="393"/>
      <c r="D16" s="386"/>
      <c r="E16" s="386"/>
      <c r="F16" s="386"/>
      <c r="G16" s="386"/>
      <c r="H16" s="392"/>
      <c r="I16" s="386"/>
      <c r="J16" s="386"/>
      <c r="K16" s="386"/>
      <c r="L16" s="386"/>
      <c r="M16" s="386"/>
      <c r="N16" s="386"/>
      <c r="O16" s="386"/>
    </row>
    <row r="17" spans="2:15" s="377" customFormat="1" ht="18" customHeight="1" x14ac:dyDescent="0.25">
      <c r="B17" s="389" t="s">
        <v>87</v>
      </c>
      <c r="C17" s="386">
        <f>SUM(D17,E17,F17,G17,H17)</f>
        <v>35</v>
      </c>
      <c r="D17" s="386">
        <v>25</v>
      </c>
      <c r="E17" s="386">
        <v>3</v>
      </c>
      <c r="F17" s="386">
        <v>3</v>
      </c>
      <c r="G17" s="386">
        <v>4</v>
      </c>
      <c r="H17" s="392">
        <v>0</v>
      </c>
      <c r="I17" s="386"/>
      <c r="J17" s="386">
        <f>SUM(K17,L17,M17,N17,O17)</f>
        <v>7</v>
      </c>
      <c r="K17" s="386">
        <v>2</v>
      </c>
      <c r="L17" s="386">
        <v>1</v>
      </c>
      <c r="M17" s="386">
        <v>0</v>
      </c>
      <c r="N17" s="386">
        <v>4</v>
      </c>
      <c r="O17" s="386">
        <v>0</v>
      </c>
    </row>
    <row r="18" spans="2:15" s="377" customFormat="1" ht="18" customHeight="1" x14ac:dyDescent="0.25">
      <c r="B18" s="389"/>
      <c r="C18" s="393"/>
      <c r="D18" s="386"/>
      <c r="E18" s="386"/>
      <c r="F18" s="386"/>
      <c r="G18" s="386"/>
      <c r="H18" s="392"/>
      <c r="I18" s="386"/>
      <c r="J18" s="386"/>
      <c r="K18" s="386"/>
      <c r="L18" s="386"/>
      <c r="M18" s="386"/>
      <c r="N18" s="386"/>
      <c r="O18" s="386"/>
    </row>
    <row r="19" spans="2:15" s="377" customFormat="1" ht="18" customHeight="1" x14ac:dyDescent="0.25">
      <c r="B19" s="389" t="s">
        <v>88</v>
      </c>
      <c r="C19" s="386">
        <f>SUM(D19,E19,F19,G19,H19)</f>
        <v>47</v>
      </c>
      <c r="D19" s="386">
        <v>35</v>
      </c>
      <c r="E19" s="386">
        <v>3</v>
      </c>
      <c r="F19" s="386">
        <v>1</v>
      </c>
      <c r="G19" s="386">
        <v>1</v>
      </c>
      <c r="H19" s="392">
        <v>7</v>
      </c>
      <c r="I19" s="386"/>
      <c r="J19" s="386">
        <f>SUM(K19,L19,M19,N19,O19)</f>
        <v>64</v>
      </c>
      <c r="K19" s="386">
        <v>6</v>
      </c>
      <c r="L19" s="386">
        <v>0</v>
      </c>
      <c r="M19" s="386">
        <v>1</v>
      </c>
      <c r="N19" s="386">
        <v>1</v>
      </c>
      <c r="O19" s="386">
        <v>56</v>
      </c>
    </row>
    <row r="20" spans="2:15" s="377" customFormat="1" ht="18" customHeight="1" x14ac:dyDescent="0.25">
      <c r="B20" s="389"/>
      <c r="C20" s="393"/>
      <c r="D20" s="386"/>
      <c r="E20" s="386"/>
      <c r="F20" s="386"/>
      <c r="G20" s="386"/>
      <c r="H20" s="392"/>
      <c r="I20" s="386"/>
      <c r="J20" s="386"/>
      <c r="K20" s="386"/>
      <c r="L20" s="386"/>
      <c r="M20" s="386"/>
      <c r="N20" s="386"/>
      <c r="O20" s="386"/>
    </row>
    <row r="21" spans="2:15" s="377" customFormat="1" ht="18" customHeight="1" x14ac:dyDescent="0.25">
      <c r="B21" s="389" t="s">
        <v>89</v>
      </c>
      <c r="C21" s="386">
        <f>SUM(D21,E21,F21,G21,H21)</f>
        <v>43</v>
      </c>
      <c r="D21" s="386">
        <v>34</v>
      </c>
      <c r="E21" s="386">
        <v>5</v>
      </c>
      <c r="F21" s="386">
        <v>3</v>
      </c>
      <c r="G21" s="386">
        <v>1</v>
      </c>
      <c r="H21" s="392">
        <v>0</v>
      </c>
      <c r="I21" s="386"/>
      <c r="J21" s="394">
        <v>0</v>
      </c>
      <c r="K21" s="394">
        <v>0</v>
      </c>
      <c r="L21" s="394">
        <v>0</v>
      </c>
      <c r="M21" s="394">
        <v>0</v>
      </c>
      <c r="N21" s="394">
        <v>0</v>
      </c>
      <c r="O21" s="394">
        <v>0</v>
      </c>
    </row>
    <row r="22" spans="2:15" s="377" customFormat="1" ht="18" customHeight="1" x14ac:dyDescent="0.25">
      <c r="B22" s="389"/>
      <c r="C22" s="393"/>
      <c r="D22" s="386"/>
      <c r="E22" s="386"/>
      <c r="F22" s="386"/>
      <c r="G22" s="386"/>
      <c r="H22" s="392"/>
      <c r="I22" s="386"/>
      <c r="J22" s="386"/>
      <c r="K22" s="386"/>
      <c r="L22" s="386"/>
      <c r="M22" s="386"/>
      <c r="N22" s="386"/>
      <c r="O22" s="386"/>
    </row>
    <row r="23" spans="2:15" s="377" customFormat="1" ht="18" customHeight="1" x14ac:dyDescent="0.25">
      <c r="B23" s="389" t="s">
        <v>90</v>
      </c>
      <c r="C23" s="386">
        <f>SUM(D23,E23,F23,G23,H23)</f>
        <v>192</v>
      </c>
      <c r="D23" s="386">
        <v>111</v>
      </c>
      <c r="E23" s="386">
        <v>0</v>
      </c>
      <c r="F23" s="386">
        <v>3</v>
      </c>
      <c r="G23" s="386">
        <v>5</v>
      </c>
      <c r="H23" s="392">
        <v>73</v>
      </c>
      <c r="I23" s="386"/>
      <c r="J23" s="386">
        <f>SUM(K23,L23,M23,N23,O23)</f>
        <v>57</v>
      </c>
      <c r="K23" s="386">
        <v>25</v>
      </c>
      <c r="L23" s="386">
        <v>1</v>
      </c>
      <c r="M23" s="386">
        <v>0</v>
      </c>
      <c r="N23" s="386">
        <v>4</v>
      </c>
      <c r="O23" s="386">
        <v>27</v>
      </c>
    </row>
    <row r="24" spans="2:15" s="377" customFormat="1" ht="18" customHeight="1" x14ac:dyDescent="0.25">
      <c r="B24" s="389"/>
      <c r="C24" s="393"/>
      <c r="D24" s="386"/>
      <c r="E24" s="386"/>
      <c r="F24" s="386"/>
      <c r="G24" s="386"/>
      <c r="H24" s="392"/>
      <c r="I24" s="386"/>
      <c r="J24" s="386"/>
      <c r="K24" s="386"/>
      <c r="L24" s="386"/>
      <c r="M24" s="386"/>
      <c r="N24" s="386"/>
      <c r="O24" s="386"/>
    </row>
    <row r="25" spans="2:15" s="377" customFormat="1" ht="18" customHeight="1" x14ac:dyDescent="0.25">
      <c r="B25" s="389" t="s">
        <v>91</v>
      </c>
      <c r="C25" s="386">
        <f>SUM(D25,E25,F25,G25,H25)</f>
        <v>77</v>
      </c>
      <c r="D25" s="386">
        <v>34</v>
      </c>
      <c r="E25" s="386">
        <v>17</v>
      </c>
      <c r="F25" s="386">
        <v>15</v>
      </c>
      <c r="G25" s="386">
        <v>7</v>
      </c>
      <c r="H25" s="392">
        <v>4</v>
      </c>
      <c r="I25" s="386"/>
      <c r="J25" s="386">
        <f>SUM(K25,L25,M25,N25,O25)</f>
        <v>0</v>
      </c>
      <c r="K25" s="386">
        <f t="shared" ref="K25:O25" si="0">SUM(L25,M25,N25,O25,P25)</f>
        <v>0</v>
      </c>
      <c r="L25" s="386">
        <f t="shared" si="0"/>
        <v>0</v>
      </c>
      <c r="M25" s="386">
        <f t="shared" si="0"/>
        <v>0</v>
      </c>
      <c r="N25" s="386">
        <f t="shared" si="0"/>
        <v>0</v>
      </c>
      <c r="O25" s="386">
        <f t="shared" si="0"/>
        <v>0</v>
      </c>
    </row>
    <row r="26" spans="2:15" s="377" customFormat="1" ht="18" customHeight="1" x14ac:dyDescent="0.25">
      <c r="B26" s="389"/>
      <c r="C26" s="393"/>
      <c r="D26" s="386"/>
      <c r="E26" s="386"/>
      <c r="F26" s="386"/>
      <c r="G26" s="386"/>
      <c r="H26" s="392"/>
      <c r="I26" s="386"/>
      <c r="J26" s="386"/>
      <c r="K26" s="386"/>
      <c r="L26" s="386"/>
      <c r="M26" s="386"/>
      <c r="N26" s="386"/>
      <c r="O26" s="386"/>
    </row>
    <row r="27" spans="2:15" s="377" customFormat="1" ht="18" customHeight="1" x14ac:dyDescent="0.25">
      <c r="B27" s="389" t="s">
        <v>92</v>
      </c>
      <c r="C27" s="386">
        <f>SUM(D27,E27,F27,G27,H27)</f>
        <v>922</v>
      </c>
      <c r="D27" s="386">
        <v>587</v>
      </c>
      <c r="E27" s="386">
        <v>148</v>
      </c>
      <c r="F27" s="386">
        <v>59</v>
      </c>
      <c r="G27" s="386">
        <v>104</v>
      </c>
      <c r="H27" s="392">
        <v>24</v>
      </c>
      <c r="I27" s="386"/>
      <c r="J27" s="386">
        <f>SUM(K27,L27,M27,N27,O27)</f>
        <v>287</v>
      </c>
      <c r="K27" s="386">
        <v>177</v>
      </c>
      <c r="L27" s="386">
        <v>13</v>
      </c>
      <c r="M27" s="386">
        <v>0</v>
      </c>
      <c r="N27" s="386">
        <v>66</v>
      </c>
      <c r="O27" s="386">
        <v>31</v>
      </c>
    </row>
    <row r="28" spans="2:15" s="377" customFormat="1" ht="18" customHeight="1" x14ac:dyDescent="0.25">
      <c r="B28" s="389"/>
      <c r="C28" s="393"/>
      <c r="D28" s="386"/>
      <c r="E28" s="386"/>
      <c r="F28" s="386"/>
      <c r="G28" s="386"/>
      <c r="H28" s="392"/>
      <c r="I28" s="386"/>
      <c r="J28" s="386"/>
      <c r="K28" s="386"/>
      <c r="L28" s="386"/>
      <c r="M28" s="386"/>
      <c r="N28" s="386"/>
      <c r="O28" s="386"/>
    </row>
    <row r="29" spans="2:15" s="377" customFormat="1" ht="18" customHeight="1" x14ac:dyDescent="0.25">
      <c r="B29" s="389" t="s">
        <v>93</v>
      </c>
      <c r="C29" s="386">
        <f>SUM(D29,E29,F29,G29,H29)</f>
        <v>94</v>
      </c>
      <c r="D29" s="386">
        <v>65</v>
      </c>
      <c r="E29" s="386">
        <v>8</v>
      </c>
      <c r="F29" s="386">
        <v>6</v>
      </c>
      <c r="G29" s="386">
        <v>15</v>
      </c>
      <c r="H29" s="392">
        <v>0</v>
      </c>
      <c r="I29" s="386"/>
      <c r="J29" s="386">
        <f>SUM(K29,L29,M29,N29,O29)</f>
        <v>1</v>
      </c>
      <c r="K29" s="386">
        <v>1</v>
      </c>
      <c r="L29" s="386">
        <v>0</v>
      </c>
      <c r="M29" s="386">
        <v>0</v>
      </c>
      <c r="N29" s="386">
        <v>0</v>
      </c>
      <c r="O29" s="386">
        <v>0</v>
      </c>
    </row>
    <row r="30" spans="2:15" s="377" customFormat="1" ht="18" customHeight="1" x14ac:dyDescent="0.25">
      <c r="B30" s="389"/>
      <c r="C30" s="393"/>
      <c r="D30" s="386"/>
      <c r="E30" s="386"/>
      <c r="F30" s="386"/>
      <c r="G30" s="386"/>
      <c r="H30" s="392"/>
      <c r="I30" s="386"/>
      <c r="J30" s="386"/>
      <c r="K30" s="386"/>
      <c r="L30" s="386"/>
      <c r="M30" s="386"/>
      <c r="N30" s="386"/>
      <c r="O30" s="386"/>
    </row>
    <row r="31" spans="2:15" s="377" customFormat="1" ht="18" customHeight="1" x14ac:dyDescent="0.25">
      <c r="B31" s="389" t="s">
        <v>94</v>
      </c>
      <c r="C31" s="386">
        <f>SUM(D31,E31,F31,G31,H31)</f>
        <v>28</v>
      </c>
      <c r="D31" s="386">
        <v>16</v>
      </c>
      <c r="E31" s="386">
        <v>4</v>
      </c>
      <c r="F31" s="386">
        <v>5</v>
      </c>
      <c r="G31" s="386">
        <v>3</v>
      </c>
      <c r="H31" s="392">
        <v>0</v>
      </c>
      <c r="I31" s="386"/>
      <c r="J31" s="386">
        <f>SUM(K31,L31,M31,N31,O31)</f>
        <v>3</v>
      </c>
      <c r="K31" s="386">
        <v>3</v>
      </c>
      <c r="L31" s="386">
        <v>0</v>
      </c>
      <c r="M31" s="386">
        <v>0</v>
      </c>
      <c r="N31" s="386">
        <v>0</v>
      </c>
      <c r="O31" s="386">
        <v>0</v>
      </c>
    </row>
    <row r="32" spans="2:15" s="377" customFormat="1" ht="18" customHeight="1" x14ac:dyDescent="0.25">
      <c r="B32" s="389"/>
      <c r="C32" s="393"/>
      <c r="D32" s="386"/>
      <c r="E32" s="386"/>
      <c r="F32" s="386"/>
      <c r="G32" s="386"/>
      <c r="H32" s="392"/>
      <c r="I32" s="386"/>
      <c r="J32" s="386"/>
      <c r="K32" s="386"/>
      <c r="L32" s="386"/>
      <c r="M32" s="386"/>
      <c r="N32" s="386"/>
      <c r="O32" s="386"/>
    </row>
    <row r="33" spans="2:17" s="377" customFormat="1" ht="18" customHeight="1" x14ac:dyDescent="0.25">
      <c r="B33" s="389" t="s">
        <v>95</v>
      </c>
      <c r="C33" s="386">
        <f>SUM(D33,E33,F33,G33,H33)</f>
        <v>591</v>
      </c>
      <c r="D33" s="386">
        <v>434</v>
      </c>
      <c r="E33" s="386">
        <v>59</v>
      </c>
      <c r="F33" s="386">
        <v>34</v>
      </c>
      <c r="G33" s="386">
        <v>58</v>
      </c>
      <c r="H33" s="392">
        <v>6</v>
      </c>
      <c r="I33" s="386"/>
      <c r="J33" s="386">
        <f>SUM(K33,L33,M33,N33,O33)</f>
        <v>307</v>
      </c>
      <c r="K33" s="386">
        <v>179</v>
      </c>
      <c r="L33" s="386">
        <v>11</v>
      </c>
      <c r="M33" s="386">
        <v>11</v>
      </c>
      <c r="N33" s="386">
        <v>43</v>
      </c>
      <c r="O33" s="386">
        <v>63</v>
      </c>
    </row>
    <row r="34" spans="2:17" s="377" customFormat="1" ht="18" customHeight="1" x14ac:dyDescent="0.25">
      <c r="B34" s="389"/>
      <c r="C34" s="393"/>
      <c r="D34" s="386"/>
      <c r="E34" s="386"/>
      <c r="F34" s="386"/>
      <c r="G34" s="386"/>
      <c r="H34" s="392"/>
      <c r="I34" s="386"/>
      <c r="J34" s="386"/>
      <c r="K34" s="386"/>
      <c r="L34" s="386"/>
      <c r="M34" s="386"/>
      <c r="N34" s="386"/>
      <c r="O34" s="386"/>
    </row>
    <row r="35" spans="2:17" s="377" customFormat="1" ht="18" customHeight="1" x14ac:dyDescent="0.25">
      <c r="B35" s="389" t="s">
        <v>96</v>
      </c>
      <c r="C35" s="386">
        <f>SUM(D35,E35,F35,G35,H35)</f>
        <v>41</v>
      </c>
      <c r="D35" s="386">
        <v>25</v>
      </c>
      <c r="E35" s="386">
        <v>7</v>
      </c>
      <c r="F35" s="386">
        <v>5</v>
      </c>
      <c r="G35" s="386">
        <v>4</v>
      </c>
      <c r="H35" s="392">
        <v>0</v>
      </c>
      <c r="I35" s="386"/>
      <c r="J35" s="386">
        <f>SUM(K35,L35,M35,N35,O35)</f>
        <v>3</v>
      </c>
      <c r="K35" s="386">
        <v>2</v>
      </c>
      <c r="L35" s="386">
        <v>0</v>
      </c>
      <c r="M35" s="386">
        <v>0</v>
      </c>
      <c r="N35" s="386">
        <v>1</v>
      </c>
      <c r="O35" s="386">
        <v>0</v>
      </c>
    </row>
    <row r="36" spans="2:17" s="377" customFormat="1" ht="18" customHeight="1" thickBot="1" x14ac:dyDescent="0.3">
      <c r="B36" s="384"/>
      <c r="C36" s="395"/>
      <c r="D36" s="396"/>
      <c r="E36" s="396"/>
      <c r="F36" s="396"/>
      <c r="G36" s="396"/>
      <c r="H36" s="396"/>
      <c r="I36" s="396"/>
      <c r="J36" s="396"/>
      <c r="K36" s="396"/>
      <c r="L36" s="396"/>
      <c r="M36" s="396"/>
      <c r="N36" s="396"/>
      <c r="O36" s="396"/>
    </row>
    <row r="37" spans="2:17" s="374" customFormat="1" ht="13.2" x14ac:dyDescent="0.25"/>
    <row r="38" spans="2:17" s="374" customFormat="1" ht="13.2" x14ac:dyDescent="0.25">
      <c r="G38" s="397"/>
      <c r="H38" s="397"/>
      <c r="I38" s="397"/>
      <c r="J38" s="397"/>
      <c r="K38" s="397"/>
      <c r="L38" s="397"/>
      <c r="M38" s="397"/>
      <c r="N38" s="397"/>
      <c r="O38" s="397"/>
      <c r="P38" s="397"/>
      <c r="Q38" s="397"/>
    </row>
    <row r="39" spans="2:17" x14ac:dyDescent="0.3">
      <c r="C39" s="374"/>
      <c r="D39" s="374"/>
      <c r="E39" s="374"/>
      <c r="F39" s="374"/>
      <c r="G39" s="397"/>
      <c r="H39" s="397"/>
      <c r="I39" s="397"/>
      <c r="J39" s="397"/>
      <c r="K39" s="397"/>
      <c r="L39" s="397"/>
      <c r="M39" s="397"/>
      <c r="N39" s="397"/>
      <c r="O39" s="397"/>
      <c r="P39" s="397"/>
      <c r="Q39" s="399"/>
    </row>
    <row r="40" spans="2:17" x14ac:dyDescent="0.3">
      <c r="C40" s="374"/>
      <c r="D40" s="374"/>
      <c r="E40" s="374"/>
      <c r="F40" s="374"/>
      <c r="G40" s="397"/>
      <c r="H40" s="397"/>
      <c r="I40" s="397"/>
      <c r="J40" s="397"/>
      <c r="K40" s="397"/>
      <c r="L40" s="397"/>
      <c r="M40" s="397"/>
      <c r="N40" s="397"/>
      <c r="O40" s="397"/>
      <c r="P40" s="397"/>
      <c r="Q40" s="399"/>
    </row>
    <row r="41" spans="2:17" x14ac:dyDescent="0.3">
      <c r="C41" s="374"/>
      <c r="D41" s="374"/>
      <c r="E41" s="374"/>
      <c r="F41" s="374"/>
      <c r="G41" s="397"/>
      <c r="H41" s="397"/>
      <c r="I41" s="397"/>
      <c r="J41" s="397"/>
      <c r="K41" s="397"/>
      <c r="L41" s="397"/>
      <c r="M41" s="397"/>
      <c r="N41" s="397"/>
      <c r="O41" s="397"/>
      <c r="P41" s="397"/>
      <c r="Q41" s="399"/>
    </row>
    <row r="42" spans="2:17" x14ac:dyDescent="0.3">
      <c r="G42" s="399"/>
      <c r="H42" s="399"/>
      <c r="I42" s="399"/>
      <c r="J42" s="399"/>
      <c r="K42" s="399"/>
      <c r="L42" s="399"/>
      <c r="M42" s="399"/>
      <c r="N42" s="399"/>
      <c r="O42" s="399"/>
      <c r="P42" s="399"/>
      <c r="Q42" s="399"/>
    </row>
    <row r="43" spans="2:17" x14ac:dyDescent="0.3">
      <c r="G43" s="399"/>
      <c r="H43" s="399"/>
      <c r="I43" s="399"/>
      <c r="J43" s="399"/>
      <c r="K43" s="399"/>
      <c r="L43" s="399"/>
      <c r="M43" s="399"/>
      <c r="N43" s="399"/>
      <c r="O43" s="399"/>
      <c r="P43" s="399"/>
      <c r="Q43" s="399"/>
    </row>
  </sheetData>
  <mergeCells count="18">
    <mergeCell ref="L7:L8"/>
    <mergeCell ref="M7:M8"/>
    <mergeCell ref="N7:N8"/>
    <mergeCell ref="H7:H8"/>
    <mergeCell ref="O7:O8"/>
    <mergeCell ref="J7:J8"/>
    <mergeCell ref="K7:K8"/>
    <mergeCell ref="B2:O2"/>
    <mergeCell ref="B3:O3"/>
    <mergeCell ref="C5:H5"/>
    <mergeCell ref="J5:O5"/>
    <mergeCell ref="C6:H6"/>
    <mergeCell ref="J6:O6"/>
    <mergeCell ref="C7:C8"/>
    <mergeCell ref="D7:D8"/>
    <mergeCell ref="E7:E8"/>
    <mergeCell ref="F7:F8"/>
    <mergeCell ref="G7:G8"/>
  </mergeCells>
  <pageMargins left="0.39370078740157483" right="0.39370078740157483" top="0.39370078740157483" bottom="0.39370078740157483" header="0.31496062992125984" footer="0.31496062992125984"/>
  <pageSetup paperSize="9" scale="8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4" tint="-0.499984740745262"/>
  </sheetPr>
  <dimension ref="B1:Q43"/>
  <sheetViews>
    <sheetView zoomScale="70" zoomScaleNormal="70" workbookViewId="0">
      <selection activeCell="C5" sqref="C5:H5"/>
    </sheetView>
  </sheetViews>
  <sheetFormatPr defaultColWidth="9.109375" defaultRowHeight="14.4" x14ac:dyDescent="0.3"/>
  <cols>
    <col min="1" max="1" width="2.6640625" style="398" customWidth="1"/>
    <col min="2" max="2" width="52.6640625" style="398" customWidth="1"/>
    <col min="3" max="4" width="10.33203125" style="398" customWidth="1"/>
    <col min="5" max="6" width="8.6640625" style="398" customWidth="1"/>
    <col min="7" max="8" width="10.33203125" style="398" customWidth="1"/>
    <col min="9" max="9" width="2.6640625" style="398" customWidth="1"/>
    <col min="10" max="11" width="10.33203125" style="398" customWidth="1"/>
    <col min="12" max="13" width="8.6640625" style="398" customWidth="1"/>
    <col min="14" max="15" width="10.33203125" style="398" customWidth="1"/>
    <col min="16" max="16384" width="9.109375" style="398"/>
  </cols>
  <sheetData>
    <row r="1" spans="2:15" ht="15" customHeight="1" x14ac:dyDescent="0.3"/>
    <row r="2" spans="2:15" s="374" customFormat="1" ht="15" customHeight="1" x14ac:dyDescent="0.25">
      <c r="B2" s="699" t="s">
        <v>196</v>
      </c>
      <c r="C2" s="699"/>
      <c r="D2" s="699"/>
      <c r="E2" s="699"/>
      <c r="F2" s="699"/>
      <c r="G2" s="699"/>
      <c r="H2" s="699"/>
      <c r="I2" s="699"/>
      <c r="J2" s="699"/>
      <c r="K2" s="699"/>
      <c r="L2" s="699"/>
      <c r="M2" s="699"/>
      <c r="N2" s="699"/>
      <c r="O2" s="699"/>
    </row>
    <row r="3" spans="2:15" s="374" customFormat="1" ht="15" customHeight="1" x14ac:dyDescent="0.25">
      <c r="B3" s="700" t="s">
        <v>197</v>
      </c>
      <c r="C3" s="700"/>
      <c r="D3" s="700"/>
      <c r="E3" s="700"/>
      <c r="F3" s="700"/>
      <c r="G3" s="700"/>
      <c r="H3" s="700"/>
      <c r="I3" s="700"/>
      <c r="J3" s="700"/>
      <c r="K3" s="700"/>
      <c r="L3" s="700"/>
      <c r="M3" s="700"/>
      <c r="N3" s="700"/>
      <c r="O3" s="700"/>
    </row>
    <row r="4" spans="2:15" s="374" customFormat="1" ht="13.8" thickBot="1" x14ac:dyDescent="0.3"/>
    <row r="5" spans="2:15" s="377" customFormat="1" ht="18" customHeight="1" x14ac:dyDescent="0.25">
      <c r="B5" s="375"/>
      <c r="C5" s="696" t="s">
        <v>206</v>
      </c>
      <c r="D5" s="696"/>
      <c r="E5" s="696"/>
      <c r="F5" s="696"/>
      <c r="G5" s="696"/>
      <c r="H5" s="696"/>
      <c r="I5" s="376"/>
      <c r="J5" s="696" t="s">
        <v>97</v>
      </c>
      <c r="K5" s="696"/>
      <c r="L5" s="696"/>
      <c r="M5" s="696"/>
      <c r="N5" s="696"/>
      <c r="O5" s="696"/>
    </row>
    <row r="6" spans="2:15" s="377" customFormat="1" ht="18" customHeight="1" x14ac:dyDescent="0.25">
      <c r="B6" s="382"/>
      <c r="C6" s="697" t="s">
        <v>81</v>
      </c>
      <c r="D6" s="697"/>
      <c r="E6" s="697"/>
      <c r="F6" s="697"/>
      <c r="G6" s="697"/>
      <c r="H6" s="697"/>
      <c r="I6" s="379"/>
      <c r="J6" s="697" t="s">
        <v>98</v>
      </c>
      <c r="K6" s="697"/>
      <c r="L6" s="697"/>
      <c r="M6" s="697"/>
      <c r="N6" s="697"/>
      <c r="O6" s="697"/>
    </row>
    <row r="7" spans="2:15" s="377" customFormat="1" ht="18" customHeight="1" x14ac:dyDescent="0.25">
      <c r="B7" s="378" t="s">
        <v>80</v>
      </c>
      <c r="C7" s="692" t="s">
        <v>142</v>
      </c>
      <c r="D7" s="692" t="s">
        <v>141</v>
      </c>
      <c r="E7" s="692" t="s">
        <v>140</v>
      </c>
      <c r="F7" s="692" t="s">
        <v>139</v>
      </c>
      <c r="G7" s="692" t="s">
        <v>137</v>
      </c>
      <c r="H7" s="693" t="s">
        <v>138</v>
      </c>
      <c r="I7" s="381"/>
      <c r="J7" s="692" t="s">
        <v>142</v>
      </c>
      <c r="K7" s="692" t="s">
        <v>141</v>
      </c>
      <c r="L7" s="692" t="s">
        <v>140</v>
      </c>
      <c r="M7" s="692" t="s">
        <v>139</v>
      </c>
      <c r="N7" s="692" t="s">
        <v>137</v>
      </c>
      <c r="O7" s="693" t="s">
        <v>138</v>
      </c>
    </row>
    <row r="8" spans="2:15" s="377" customFormat="1" ht="23.4" customHeight="1" x14ac:dyDescent="0.25">
      <c r="B8" s="380" t="s">
        <v>83</v>
      </c>
      <c r="C8" s="693"/>
      <c r="D8" s="693"/>
      <c r="E8" s="693"/>
      <c r="F8" s="693"/>
      <c r="G8" s="693"/>
      <c r="H8" s="698"/>
      <c r="I8" s="383"/>
      <c r="J8" s="693"/>
      <c r="K8" s="693"/>
      <c r="L8" s="693"/>
      <c r="M8" s="693"/>
      <c r="N8" s="693"/>
      <c r="O8" s="698"/>
    </row>
    <row r="9" spans="2:15" s="377" customFormat="1" ht="7.95" customHeight="1" thickBot="1" x14ac:dyDescent="0.3">
      <c r="B9" s="384"/>
      <c r="C9" s="385"/>
      <c r="D9" s="385"/>
      <c r="E9" s="385"/>
      <c r="F9" s="385"/>
      <c r="G9" s="385"/>
      <c r="H9" s="385"/>
      <c r="I9" s="385"/>
      <c r="J9" s="385"/>
      <c r="K9" s="385"/>
      <c r="L9" s="385"/>
      <c r="M9" s="385"/>
      <c r="N9" s="385"/>
      <c r="O9" s="385"/>
    </row>
    <row r="10" spans="2:15" s="377" customFormat="1" ht="18" customHeight="1" x14ac:dyDescent="0.25">
      <c r="C10" s="386"/>
      <c r="D10" s="386"/>
      <c r="E10" s="386"/>
      <c r="F10" s="386"/>
      <c r="G10" s="386"/>
      <c r="H10" s="386"/>
      <c r="I10" s="386"/>
      <c r="J10" s="386"/>
      <c r="K10" s="386"/>
      <c r="L10" s="386"/>
      <c r="M10" s="386"/>
      <c r="N10" s="386"/>
      <c r="O10" s="386"/>
    </row>
    <row r="11" spans="2:15" s="377" customFormat="1" ht="18" customHeight="1" x14ac:dyDescent="0.25">
      <c r="B11" s="389" t="s">
        <v>99</v>
      </c>
      <c r="C11" s="386">
        <f>SUM(D11,E11,F11,G11,H11)</f>
        <v>75</v>
      </c>
      <c r="D11" s="386">
        <v>49</v>
      </c>
      <c r="E11" s="386">
        <v>11</v>
      </c>
      <c r="F11" s="386">
        <v>13</v>
      </c>
      <c r="G11" s="386">
        <v>2</v>
      </c>
      <c r="H11" s="392">
        <v>0</v>
      </c>
      <c r="I11" s="386"/>
      <c r="J11" s="386">
        <f>SUM(K11,L11,M11,N11,O11)</f>
        <v>4</v>
      </c>
      <c r="K11" s="386">
        <v>3</v>
      </c>
      <c r="L11" s="386">
        <v>1</v>
      </c>
      <c r="M11" s="386">
        <v>0</v>
      </c>
      <c r="N11" s="386">
        <v>0</v>
      </c>
      <c r="O11" s="386">
        <v>0</v>
      </c>
    </row>
    <row r="12" spans="2:15" s="377" customFormat="1" ht="18" customHeight="1" x14ac:dyDescent="0.25">
      <c r="B12" s="389"/>
      <c r="C12" s="393"/>
      <c r="D12" s="386"/>
      <c r="E12" s="386"/>
      <c r="F12" s="386"/>
      <c r="G12" s="386"/>
      <c r="H12" s="392"/>
      <c r="I12" s="386"/>
      <c r="J12" s="386"/>
      <c r="K12" s="386"/>
      <c r="L12" s="386"/>
      <c r="M12" s="386"/>
      <c r="N12" s="386"/>
      <c r="O12" s="386"/>
    </row>
    <row r="13" spans="2:15" s="377" customFormat="1" ht="18" customHeight="1" x14ac:dyDescent="0.25">
      <c r="B13" s="389" t="s">
        <v>100</v>
      </c>
      <c r="C13" s="386">
        <f>SUM(D13,E13,F13,G13,H13)</f>
        <v>48</v>
      </c>
      <c r="D13" s="386">
        <v>33</v>
      </c>
      <c r="E13" s="386">
        <v>3</v>
      </c>
      <c r="F13" s="386">
        <v>1</v>
      </c>
      <c r="G13" s="386">
        <v>2</v>
      </c>
      <c r="H13" s="392">
        <v>9</v>
      </c>
      <c r="I13" s="386"/>
      <c r="J13" s="386">
        <f>SUM(K13,L13,M13,N13,O13)</f>
        <v>12</v>
      </c>
      <c r="K13" s="386">
        <v>12</v>
      </c>
      <c r="L13" s="386">
        <v>0</v>
      </c>
      <c r="M13" s="386">
        <v>0</v>
      </c>
      <c r="N13" s="386">
        <v>0</v>
      </c>
      <c r="O13" s="386">
        <v>0</v>
      </c>
    </row>
    <row r="14" spans="2:15" s="377" customFormat="1" ht="18" customHeight="1" x14ac:dyDescent="0.25">
      <c r="B14" s="389"/>
      <c r="C14" s="393"/>
      <c r="D14" s="386"/>
      <c r="E14" s="386"/>
      <c r="F14" s="386"/>
      <c r="G14" s="386"/>
      <c r="H14" s="392"/>
      <c r="I14" s="386"/>
      <c r="J14" s="386"/>
      <c r="K14" s="386"/>
      <c r="L14" s="386"/>
      <c r="M14" s="386"/>
      <c r="N14" s="386"/>
      <c r="O14" s="386"/>
    </row>
    <row r="15" spans="2:15" s="377" customFormat="1" ht="18" customHeight="1" x14ac:dyDescent="0.25">
      <c r="B15" s="389" t="s">
        <v>101</v>
      </c>
      <c r="C15" s="386">
        <f>SUM(D15,E15,F15,G15,H15)</f>
        <v>474</v>
      </c>
      <c r="D15" s="386">
        <v>313</v>
      </c>
      <c r="E15" s="386">
        <v>46</v>
      </c>
      <c r="F15" s="386">
        <v>43</v>
      </c>
      <c r="G15" s="386">
        <v>24</v>
      </c>
      <c r="H15" s="392">
        <v>48</v>
      </c>
      <c r="I15" s="386"/>
      <c r="J15" s="386">
        <f>SUM(K15,L15,M15,N15,O15)</f>
        <v>130</v>
      </c>
      <c r="K15" s="386">
        <v>61</v>
      </c>
      <c r="L15" s="386">
        <v>5</v>
      </c>
      <c r="M15" s="386">
        <v>4</v>
      </c>
      <c r="N15" s="386">
        <v>7</v>
      </c>
      <c r="O15" s="386">
        <v>53</v>
      </c>
    </row>
    <row r="16" spans="2:15" s="377" customFormat="1" ht="18" customHeight="1" x14ac:dyDescent="0.25">
      <c r="B16" s="389"/>
      <c r="D16" s="386"/>
      <c r="E16" s="386"/>
      <c r="F16" s="386"/>
      <c r="G16" s="386"/>
      <c r="H16" s="392"/>
      <c r="I16" s="386"/>
      <c r="J16" s="386"/>
      <c r="K16" s="386"/>
      <c r="L16" s="386"/>
      <c r="M16" s="386"/>
      <c r="N16" s="386"/>
      <c r="O16" s="386"/>
    </row>
    <row r="17" spans="2:15" s="377" customFormat="1" ht="18" customHeight="1" x14ac:dyDescent="0.25">
      <c r="B17" s="389" t="s">
        <v>102</v>
      </c>
      <c r="C17" s="386">
        <f>SUM(D17,E17,F17,G17,H17)</f>
        <v>473</v>
      </c>
      <c r="D17" s="386">
        <v>317</v>
      </c>
      <c r="E17" s="386">
        <v>54</v>
      </c>
      <c r="F17" s="386">
        <v>61</v>
      </c>
      <c r="G17" s="386">
        <v>29</v>
      </c>
      <c r="H17" s="392">
        <v>12</v>
      </c>
      <c r="I17" s="386"/>
      <c r="J17" s="386">
        <f>SUM(K17,L17,M17,N17,O17)</f>
        <v>153</v>
      </c>
      <c r="K17" s="386">
        <v>72</v>
      </c>
      <c r="L17" s="386">
        <v>4</v>
      </c>
      <c r="M17" s="386">
        <v>9</v>
      </c>
      <c r="N17" s="386">
        <v>13</v>
      </c>
      <c r="O17" s="386">
        <v>55</v>
      </c>
    </row>
    <row r="18" spans="2:15" s="377" customFormat="1" ht="18" customHeight="1" x14ac:dyDescent="0.25">
      <c r="B18" s="389"/>
      <c r="D18" s="386"/>
      <c r="E18" s="386"/>
      <c r="F18" s="386"/>
      <c r="G18" s="386"/>
      <c r="H18" s="392"/>
      <c r="I18" s="386"/>
      <c r="J18" s="386"/>
      <c r="K18" s="386"/>
      <c r="L18" s="386"/>
      <c r="M18" s="386"/>
      <c r="N18" s="386"/>
      <c r="O18" s="386"/>
    </row>
    <row r="19" spans="2:15" s="377" customFormat="1" ht="18" customHeight="1" x14ac:dyDescent="0.25">
      <c r="B19" s="389" t="s">
        <v>103</v>
      </c>
      <c r="C19" s="386">
        <f>SUM(D19,E19,F19,G19,H19)</f>
        <v>5</v>
      </c>
      <c r="D19" s="386">
        <v>2</v>
      </c>
      <c r="E19" s="386">
        <v>2</v>
      </c>
      <c r="F19" s="386">
        <v>1</v>
      </c>
      <c r="G19" s="386">
        <v>0</v>
      </c>
      <c r="H19" s="386">
        <v>0</v>
      </c>
      <c r="I19" s="386"/>
      <c r="J19" s="386">
        <f>SUM(K19,L19,M19,N19,O19)</f>
        <v>0</v>
      </c>
      <c r="K19" s="386">
        <f t="shared" ref="K19:O19" si="0">SUM(L19,M19,N19,O19,P19)</f>
        <v>0</v>
      </c>
      <c r="L19" s="386">
        <f t="shared" si="0"/>
        <v>0</v>
      </c>
      <c r="M19" s="386">
        <f t="shared" si="0"/>
        <v>0</v>
      </c>
      <c r="N19" s="386">
        <f t="shared" si="0"/>
        <v>0</v>
      </c>
      <c r="O19" s="386">
        <f t="shared" si="0"/>
        <v>0</v>
      </c>
    </row>
    <row r="20" spans="2:15" s="377" customFormat="1" ht="18" customHeight="1" x14ac:dyDescent="0.25">
      <c r="B20" s="389"/>
      <c r="D20" s="386"/>
      <c r="E20" s="386"/>
      <c r="F20" s="386"/>
      <c r="G20" s="386"/>
      <c r="H20" s="392"/>
      <c r="I20" s="386"/>
      <c r="J20" s="386"/>
      <c r="K20" s="386"/>
      <c r="L20" s="386"/>
      <c r="M20" s="386"/>
      <c r="N20" s="386"/>
      <c r="O20" s="386"/>
    </row>
    <row r="21" spans="2:15" s="377" customFormat="1" ht="18" customHeight="1" x14ac:dyDescent="0.25">
      <c r="B21" s="389" t="s">
        <v>104</v>
      </c>
      <c r="C21" s="386">
        <f>SUM(D21,E21,F21,G21,H21)</f>
        <v>108</v>
      </c>
      <c r="D21" s="386">
        <v>75</v>
      </c>
      <c r="E21" s="386">
        <v>8</v>
      </c>
      <c r="F21" s="386">
        <v>18</v>
      </c>
      <c r="G21" s="386">
        <v>4</v>
      </c>
      <c r="H21" s="392">
        <v>3</v>
      </c>
      <c r="I21" s="386"/>
      <c r="J21" s="386">
        <f>SUM(K21,L21,M21,N21,O21)</f>
        <v>28</v>
      </c>
      <c r="K21" s="386">
        <v>22</v>
      </c>
      <c r="L21" s="386">
        <v>0</v>
      </c>
      <c r="M21" s="386">
        <v>5</v>
      </c>
      <c r="N21" s="386">
        <v>1</v>
      </c>
      <c r="O21" s="386">
        <v>0</v>
      </c>
    </row>
    <row r="22" spans="2:15" s="377" customFormat="1" ht="18" customHeight="1" x14ac:dyDescent="0.25">
      <c r="B22" s="389"/>
      <c r="D22" s="386"/>
      <c r="E22" s="386"/>
      <c r="F22" s="386"/>
      <c r="G22" s="386"/>
      <c r="H22" s="392"/>
      <c r="I22" s="386"/>
      <c r="J22" s="386"/>
      <c r="K22" s="386"/>
      <c r="L22" s="386"/>
      <c r="M22" s="386"/>
      <c r="N22" s="386"/>
      <c r="O22" s="386"/>
    </row>
    <row r="23" spans="2:15" s="377" customFormat="1" ht="18" customHeight="1" x14ac:dyDescent="0.25">
      <c r="B23" s="389" t="s">
        <v>105</v>
      </c>
      <c r="C23" s="386">
        <f>SUM(D23,E23,F23,G23,H23)</f>
        <v>38</v>
      </c>
      <c r="D23" s="386">
        <v>34</v>
      </c>
      <c r="E23" s="386">
        <v>2</v>
      </c>
      <c r="F23" s="386">
        <v>1</v>
      </c>
      <c r="G23" s="386">
        <v>1</v>
      </c>
      <c r="H23" s="392">
        <v>0</v>
      </c>
      <c r="I23" s="386"/>
      <c r="J23" s="386">
        <f>SUM(K23,L23,M23,N23,O23)</f>
        <v>2</v>
      </c>
      <c r="K23" s="386">
        <v>2</v>
      </c>
      <c r="L23" s="386">
        <v>0</v>
      </c>
      <c r="M23" s="386">
        <v>0</v>
      </c>
      <c r="N23" s="386">
        <v>0</v>
      </c>
      <c r="O23" s="386">
        <v>0</v>
      </c>
    </row>
    <row r="24" spans="2:15" s="377" customFormat="1" ht="18" customHeight="1" x14ac:dyDescent="0.25">
      <c r="B24" s="389"/>
      <c r="D24" s="386"/>
      <c r="E24" s="386"/>
      <c r="F24" s="386"/>
      <c r="G24" s="386"/>
      <c r="H24" s="392"/>
      <c r="I24" s="386"/>
      <c r="J24" s="386"/>
      <c r="K24" s="386"/>
      <c r="L24" s="386"/>
      <c r="M24" s="386"/>
      <c r="N24" s="386"/>
      <c r="O24" s="386"/>
    </row>
    <row r="25" spans="2:15" s="377" customFormat="1" ht="18" customHeight="1" x14ac:dyDescent="0.25">
      <c r="B25" s="389" t="s">
        <v>106</v>
      </c>
      <c r="C25" s="386">
        <f>SUM(D25,E25,F25,G25,H25)</f>
        <v>6</v>
      </c>
      <c r="D25" s="386">
        <v>4</v>
      </c>
      <c r="E25" s="386">
        <v>1</v>
      </c>
      <c r="F25" s="386">
        <v>1</v>
      </c>
      <c r="G25" s="386">
        <v>0</v>
      </c>
      <c r="H25" s="392">
        <v>0</v>
      </c>
      <c r="I25" s="386"/>
      <c r="J25" s="386">
        <f>SUM(K25,L25,M25,N25,O25)</f>
        <v>0</v>
      </c>
      <c r="K25" s="386">
        <v>0</v>
      </c>
      <c r="L25" s="386">
        <v>0</v>
      </c>
      <c r="M25" s="386">
        <v>0</v>
      </c>
      <c r="N25" s="386">
        <v>0</v>
      </c>
      <c r="O25" s="386">
        <v>0</v>
      </c>
    </row>
    <row r="26" spans="2:15" s="377" customFormat="1" ht="18" customHeight="1" x14ac:dyDescent="0.25">
      <c r="B26" s="389"/>
      <c r="D26" s="386"/>
      <c r="E26" s="386"/>
      <c r="F26" s="386"/>
      <c r="G26" s="386"/>
      <c r="H26" s="392"/>
      <c r="I26" s="386"/>
      <c r="J26" s="386"/>
      <c r="K26" s="386"/>
      <c r="L26" s="386"/>
      <c r="M26" s="386"/>
      <c r="N26" s="386"/>
      <c r="O26" s="386"/>
    </row>
    <row r="27" spans="2:15" s="377" customFormat="1" ht="18" customHeight="1" x14ac:dyDescent="0.25">
      <c r="B27" s="389" t="s">
        <v>107</v>
      </c>
      <c r="C27" s="386">
        <f>SUM(D27,E27,F27,G27,H27)</f>
        <v>9</v>
      </c>
      <c r="D27" s="386">
        <v>5</v>
      </c>
      <c r="E27" s="386">
        <v>3</v>
      </c>
      <c r="F27" s="386">
        <v>1</v>
      </c>
      <c r="G27" s="386">
        <v>0</v>
      </c>
      <c r="H27" s="392">
        <v>0</v>
      </c>
      <c r="I27" s="386"/>
      <c r="J27" s="386">
        <f>SUM(K27,L27,M27,N27,O27)</f>
        <v>1</v>
      </c>
      <c r="K27" s="386">
        <v>1</v>
      </c>
      <c r="L27" s="386">
        <v>0</v>
      </c>
      <c r="M27" s="386">
        <v>0</v>
      </c>
      <c r="N27" s="386">
        <v>0</v>
      </c>
      <c r="O27" s="386">
        <v>0</v>
      </c>
    </row>
    <row r="28" spans="2:15" s="377" customFormat="1" ht="18" customHeight="1" x14ac:dyDescent="0.25">
      <c r="B28" s="389"/>
      <c r="D28" s="386"/>
      <c r="E28" s="386"/>
      <c r="F28" s="386"/>
      <c r="G28" s="386"/>
      <c r="H28" s="392"/>
      <c r="I28" s="386"/>
      <c r="J28" s="386"/>
      <c r="K28" s="386"/>
      <c r="L28" s="386"/>
      <c r="M28" s="386"/>
      <c r="N28" s="386"/>
      <c r="O28" s="386"/>
    </row>
    <row r="29" spans="2:15" s="377" customFormat="1" ht="18" customHeight="1" x14ac:dyDescent="0.25">
      <c r="B29" s="389" t="s">
        <v>108</v>
      </c>
      <c r="C29" s="386">
        <f>SUM(D29,E29,F29,G29,H29)</f>
        <v>323</v>
      </c>
      <c r="D29" s="386">
        <v>247</v>
      </c>
      <c r="E29" s="386">
        <v>25</v>
      </c>
      <c r="F29" s="386">
        <v>23</v>
      </c>
      <c r="G29" s="386">
        <v>27</v>
      </c>
      <c r="H29" s="392">
        <v>1</v>
      </c>
      <c r="I29" s="386"/>
      <c r="J29" s="386">
        <f>SUM(K29,L29,M29,N29,O29)</f>
        <v>62</v>
      </c>
      <c r="K29" s="386">
        <v>40</v>
      </c>
      <c r="L29" s="386">
        <v>2</v>
      </c>
      <c r="M29" s="386">
        <v>2</v>
      </c>
      <c r="N29" s="386">
        <v>18</v>
      </c>
      <c r="O29" s="386">
        <v>0</v>
      </c>
    </row>
    <row r="30" spans="2:15" s="377" customFormat="1" ht="18" customHeight="1" x14ac:dyDescent="0.25">
      <c r="B30" s="389"/>
      <c r="D30" s="386"/>
      <c r="E30" s="386"/>
      <c r="F30" s="386"/>
      <c r="G30" s="386"/>
      <c r="H30" s="392"/>
      <c r="I30" s="386"/>
      <c r="J30" s="386"/>
      <c r="K30" s="386"/>
      <c r="L30" s="386"/>
      <c r="M30" s="386"/>
      <c r="N30" s="386"/>
      <c r="O30" s="386"/>
    </row>
    <row r="31" spans="2:15" s="377" customFormat="1" ht="18" customHeight="1" x14ac:dyDescent="0.25">
      <c r="B31" s="389" t="s">
        <v>109</v>
      </c>
      <c r="C31" s="386">
        <f>SUM(D31,E31,F31,G31,H31)</f>
        <v>26</v>
      </c>
      <c r="D31" s="386">
        <v>20</v>
      </c>
      <c r="E31" s="386">
        <v>1</v>
      </c>
      <c r="F31" s="386">
        <v>1</v>
      </c>
      <c r="G31" s="386">
        <v>4</v>
      </c>
      <c r="H31" s="392">
        <v>0</v>
      </c>
      <c r="I31" s="386"/>
      <c r="J31" s="386">
        <f>SUM(K31,L31,M31,N31,O31)</f>
        <v>9</v>
      </c>
      <c r="K31" s="386">
        <v>3</v>
      </c>
      <c r="L31" s="386">
        <v>0</v>
      </c>
      <c r="M31" s="386">
        <v>0</v>
      </c>
      <c r="N31" s="386">
        <v>4</v>
      </c>
      <c r="O31" s="386">
        <v>2</v>
      </c>
    </row>
    <row r="32" spans="2:15" s="377" customFormat="1" ht="18" customHeight="1" x14ac:dyDescent="0.25">
      <c r="B32" s="389"/>
      <c r="D32" s="386"/>
      <c r="E32" s="386"/>
      <c r="F32" s="386"/>
      <c r="G32" s="386"/>
      <c r="H32" s="392"/>
      <c r="I32" s="386"/>
      <c r="J32" s="386"/>
      <c r="K32" s="386"/>
      <c r="L32" s="386"/>
      <c r="M32" s="386"/>
      <c r="N32" s="386"/>
      <c r="O32" s="386"/>
    </row>
    <row r="33" spans="2:17" s="377" customFormat="1" ht="18" customHeight="1" x14ac:dyDescent="0.25">
      <c r="B33" s="389" t="s">
        <v>110</v>
      </c>
      <c r="C33" s="386">
        <f>SUM(D33,E33,F33,G33,H33)</f>
        <v>48</v>
      </c>
      <c r="D33" s="386">
        <v>35</v>
      </c>
      <c r="E33" s="386">
        <v>4</v>
      </c>
      <c r="F33" s="386">
        <v>7</v>
      </c>
      <c r="G33" s="386">
        <v>1</v>
      </c>
      <c r="H33" s="392">
        <v>1</v>
      </c>
      <c r="I33" s="386"/>
      <c r="J33" s="386">
        <f>SUM(K33,L33,M33,N33,O33)</f>
        <v>9</v>
      </c>
      <c r="K33" s="386">
        <v>6</v>
      </c>
      <c r="L33" s="386">
        <v>0</v>
      </c>
      <c r="M33" s="386">
        <v>0</v>
      </c>
      <c r="N33" s="386">
        <v>3</v>
      </c>
      <c r="O33" s="386">
        <v>0</v>
      </c>
    </row>
    <row r="34" spans="2:17" s="377" customFormat="1" ht="18" customHeight="1" x14ac:dyDescent="0.25">
      <c r="B34" s="389"/>
      <c r="D34" s="386"/>
      <c r="E34" s="386"/>
      <c r="F34" s="386"/>
      <c r="G34" s="386"/>
      <c r="H34" s="392"/>
      <c r="I34" s="386"/>
      <c r="J34" s="386"/>
      <c r="K34" s="386"/>
      <c r="L34" s="386"/>
      <c r="M34" s="386"/>
      <c r="N34" s="386"/>
      <c r="O34" s="386"/>
    </row>
    <row r="35" spans="2:17" s="377" customFormat="1" ht="18" customHeight="1" x14ac:dyDescent="0.25">
      <c r="B35" s="389" t="s">
        <v>111</v>
      </c>
      <c r="C35" s="386">
        <f>SUM(D35,E35,F35,G35,H35)</f>
        <v>31</v>
      </c>
      <c r="D35" s="386">
        <v>24</v>
      </c>
      <c r="E35" s="386">
        <v>4</v>
      </c>
      <c r="F35" s="386">
        <v>2</v>
      </c>
      <c r="G35" s="386">
        <v>1</v>
      </c>
      <c r="H35" s="392">
        <v>0</v>
      </c>
      <c r="I35" s="386"/>
      <c r="J35" s="386">
        <f>SUM(K35,L35,M35,N35,O35)</f>
        <v>6</v>
      </c>
      <c r="K35" s="386">
        <v>6</v>
      </c>
      <c r="L35" s="386">
        <v>0</v>
      </c>
      <c r="M35" s="386">
        <v>0</v>
      </c>
      <c r="N35" s="386">
        <v>0</v>
      </c>
      <c r="O35" s="386">
        <v>0</v>
      </c>
    </row>
    <row r="36" spans="2:17" s="374" customFormat="1" ht="13.8" thickBot="1" x14ac:dyDescent="0.3">
      <c r="B36" s="400"/>
      <c r="C36" s="400"/>
      <c r="D36" s="401"/>
      <c r="E36" s="401"/>
      <c r="F36" s="401"/>
      <c r="G36" s="401"/>
      <c r="H36" s="401"/>
      <c r="I36" s="401"/>
      <c r="J36" s="401"/>
      <c r="K36" s="401"/>
      <c r="L36" s="401"/>
      <c r="M36" s="401"/>
      <c r="N36" s="401"/>
      <c r="O36" s="401"/>
    </row>
    <row r="37" spans="2:17" s="374" customFormat="1" ht="13.2" x14ac:dyDescent="0.25"/>
    <row r="38" spans="2:17" s="374" customFormat="1" ht="13.2" x14ac:dyDescent="0.25">
      <c r="G38" s="397"/>
      <c r="H38" s="397"/>
      <c r="I38" s="397"/>
      <c r="J38" s="397"/>
      <c r="K38" s="397"/>
      <c r="L38" s="397"/>
      <c r="M38" s="397"/>
      <c r="N38" s="397"/>
      <c r="O38" s="397"/>
      <c r="P38" s="397"/>
      <c r="Q38" s="397"/>
    </row>
    <row r="39" spans="2:17" x14ac:dyDescent="0.3">
      <c r="C39" s="374"/>
      <c r="D39" s="374"/>
      <c r="E39" s="374"/>
      <c r="F39" s="374"/>
      <c r="G39" s="397"/>
      <c r="H39" s="397"/>
      <c r="I39" s="397"/>
      <c r="J39" s="397"/>
      <c r="K39" s="397"/>
      <c r="L39" s="397"/>
      <c r="M39" s="397"/>
      <c r="N39" s="397"/>
      <c r="O39" s="397"/>
      <c r="P39" s="397"/>
      <c r="Q39" s="399"/>
    </row>
    <row r="40" spans="2:17" x14ac:dyDescent="0.3">
      <c r="C40" s="374"/>
      <c r="D40" s="374"/>
      <c r="E40" s="374"/>
      <c r="F40" s="374"/>
      <c r="G40" s="397"/>
      <c r="H40" s="397"/>
      <c r="I40" s="397"/>
      <c r="J40" s="397"/>
      <c r="K40" s="397"/>
      <c r="L40" s="397"/>
      <c r="M40" s="397"/>
      <c r="N40" s="397"/>
      <c r="O40" s="397"/>
      <c r="P40" s="397"/>
      <c r="Q40" s="399"/>
    </row>
    <row r="41" spans="2:17" x14ac:dyDescent="0.3">
      <c r="C41" s="374"/>
      <c r="D41" s="374"/>
      <c r="E41" s="374"/>
      <c r="F41" s="374"/>
      <c r="G41" s="397"/>
      <c r="H41" s="397"/>
      <c r="I41" s="397"/>
      <c r="J41" s="397"/>
      <c r="K41" s="397"/>
      <c r="L41" s="397"/>
      <c r="M41" s="397"/>
      <c r="N41" s="397"/>
      <c r="O41" s="397"/>
      <c r="P41" s="397"/>
      <c r="Q41" s="399"/>
    </row>
    <row r="42" spans="2:17" x14ac:dyDescent="0.3">
      <c r="G42" s="399"/>
      <c r="H42" s="399"/>
      <c r="I42" s="399"/>
      <c r="J42" s="399"/>
      <c r="K42" s="399"/>
      <c r="L42" s="399"/>
      <c r="M42" s="399"/>
      <c r="N42" s="399"/>
      <c r="O42" s="399"/>
      <c r="P42" s="399"/>
      <c r="Q42" s="399"/>
    </row>
    <row r="43" spans="2:17" x14ac:dyDescent="0.3">
      <c r="G43" s="399"/>
      <c r="H43" s="399"/>
      <c r="I43" s="399"/>
      <c r="J43" s="399"/>
      <c r="K43" s="399"/>
      <c r="L43" s="399"/>
      <c r="M43" s="399"/>
      <c r="N43" s="399"/>
      <c r="O43" s="399"/>
      <c r="P43" s="399"/>
      <c r="Q43" s="399"/>
    </row>
  </sheetData>
  <mergeCells count="18">
    <mergeCell ref="L7:L8"/>
    <mergeCell ref="M7:M8"/>
    <mergeCell ref="N7:N8"/>
    <mergeCell ref="H7:H8"/>
    <mergeCell ref="O7:O8"/>
    <mergeCell ref="J7:J8"/>
    <mergeCell ref="K7:K8"/>
    <mergeCell ref="B2:O2"/>
    <mergeCell ref="B3:O3"/>
    <mergeCell ref="C5:H5"/>
    <mergeCell ref="J5:O5"/>
    <mergeCell ref="C6:H6"/>
    <mergeCell ref="J6:O6"/>
    <mergeCell ref="C7:C8"/>
    <mergeCell ref="D7:D8"/>
    <mergeCell ref="E7:E8"/>
    <mergeCell ref="F7:F8"/>
    <mergeCell ref="G7:G8"/>
  </mergeCells>
  <pageMargins left="0.39370078740157483" right="0.39370078740157483" top="0.39370078740157483" bottom="0.39370078740157483" header="0.31496062992125984" footer="0.31496062992125984"/>
  <pageSetup paperSize="9" scale="8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9" tint="-0.249977111117893"/>
  </sheetPr>
  <dimension ref="B1:O42"/>
  <sheetViews>
    <sheetView zoomScale="70" zoomScaleNormal="70" workbookViewId="0">
      <selection activeCell="T23" sqref="T23"/>
    </sheetView>
  </sheetViews>
  <sheetFormatPr defaultColWidth="9.109375" defaultRowHeight="14.4" x14ac:dyDescent="0.3"/>
  <cols>
    <col min="1" max="1" width="2.6640625" style="398" customWidth="1"/>
    <col min="2" max="2" width="50.6640625" style="398" customWidth="1"/>
    <col min="3" max="7" width="11.33203125" style="398" customWidth="1"/>
    <col min="8" max="8" width="2.6640625" style="398" customWidth="1"/>
    <col min="9" max="13" width="11.33203125" style="398" customWidth="1"/>
    <col min="14" max="16384" width="9.109375" style="398"/>
  </cols>
  <sheetData>
    <row r="1" spans="2:14" ht="15" customHeight="1" x14ac:dyDescent="0.3"/>
    <row r="2" spans="2:14" s="374" customFormat="1" ht="15" customHeight="1" x14ac:dyDescent="0.25">
      <c r="B2" s="699" t="s">
        <v>198</v>
      </c>
      <c r="C2" s="699"/>
      <c r="D2" s="699"/>
      <c r="E2" s="699"/>
      <c r="F2" s="699"/>
      <c r="G2" s="699"/>
      <c r="H2" s="699"/>
      <c r="I2" s="699"/>
      <c r="J2" s="699"/>
      <c r="K2" s="699"/>
      <c r="L2" s="699"/>
      <c r="M2" s="699"/>
    </row>
    <row r="3" spans="2:14" s="374" customFormat="1" ht="15" customHeight="1" x14ac:dyDescent="0.25">
      <c r="B3" s="700" t="s">
        <v>199</v>
      </c>
      <c r="C3" s="700"/>
      <c r="D3" s="700"/>
      <c r="E3" s="700"/>
      <c r="F3" s="700"/>
      <c r="G3" s="700"/>
      <c r="H3" s="700"/>
      <c r="I3" s="700"/>
      <c r="J3" s="700"/>
      <c r="K3" s="700"/>
      <c r="L3" s="700"/>
      <c r="M3" s="700"/>
    </row>
    <row r="4" spans="2:14" s="374" customFormat="1" ht="13.8" thickBot="1" x14ac:dyDescent="0.3"/>
    <row r="5" spans="2:14" s="377" customFormat="1" ht="18" customHeight="1" x14ac:dyDescent="0.25">
      <c r="B5" s="375"/>
      <c r="C5" s="701" t="s">
        <v>207</v>
      </c>
      <c r="D5" s="701"/>
      <c r="E5" s="701"/>
      <c r="F5" s="701"/>
      <c r="G5" s="701"/>
      <c r="H5" s="532"/>
      <c r="I5" s="701" t="s">
        <v>112</v>
      </c>
      <c r="J5" s="701"/>
      <c r="K5" s="701"/>
      <c r="L5" s="701"/>
      <c r="M5" s="701"/>
    </row>
    <row r="6" spans="2:14" s="377" customFormat="1" ht="18" customHeight="1" x14ac:dyDescent="0.25">
      <c r="B6" s="378" t="s">
        <v>80</v>
      </c>
      <c r="C6" s="702" t="s">
        <v>113</v>
      </c>
      <c r="D6" s="702"/>
      <c r="E6" s="702"/>
      <c r="F6" s="702"/>
      <c r="G6" s="702"/>
      <c r="H6" s="533"/>
      <c r="I6" s="702" t="s">
        <v>114</v>
      </c>
      <c r="J6" s="702"/>
      <c r="K6" s="702"/>
      <c r="L6" s="702"/>
      <c r="M6" s="702"/>
    </row>
    <row r="7" spans="2:14" s="377" customFormat="1" ht="18" customHeight="1" x14ac:dyDescent="0.25">
      <c r="B7" s="380" t="s">
        <v>83</v>
      </c>
      <c r="C7" s="534" t="s">
        <v>17</v>
      </c>
      <c r="D7" s="534" t="s">
        <v>84</v>
      </c>
      <c r="E7" s="534" t="s">
        <v>20</v>
      </c>
      <c r="F7" s="534" t="s">
        <v>22</v>
      </c>
      <c r="G7" s="534" t="s">
        <v>24</v>
      </c>
      <c r="H7" s="535"/>
      <c r="I7" s="534" t="s">
        <v>17</v>
      </c>
      <c r="J7" s="534" t="s">
        <v>84</v>
      </c>
      <c r="K7" s="534" t="s">
        <v>20</v>
      </c>
      <c r="L7" s="534" t="s">
        <v>22</v>
      </c>
      <c r="M7" s="534" t="s">
        <v>24</v>
      </c>
    </row>
    <row r="8" spans="2:14" s="377" customFormat="1" ht="18" customHeight="1" thickBot="1" x14ac:dyDescent="0.3">
      <c r="B8" s="384"/>
      <c r="C8" s="536" t="s">
        <v>18</v>
      </c>
      <c r="D8" s="536" t="s">
        <v>85</v>
      </c>
      <c r="E8" s="536" t="s">
        <v>21</v>
      </c>
      <c r="F8" s="536" t="s">
        <v>22</v>
      </c>
      <c r="G8" s="536" t="s">
        <v>25</v>
      </c>
      <c r="H8" s="536"/>
      <c r="I8" s="536" t="s">
        <v>18</v>
      </c>
      <c r="J8" s="536" t="s">
        <v>85</v>
      </c>
      <c r="K8" s="536" t="s">
        <v>21</v>
      </c>
      <c r="L8" s="536" t="s">
        <v>22</v>
      </c>
      <c r="M8" s="536" t="s">
        <v>25</v>
      </c>
    </row>
    <row r="9" spans="2:14" s="377" customFormat="1" ht="10.199999999999999" customHeight="1" x14ac:dyDescent="0.25">
      <c r="C9" s="386"/>
      <c r="D9" s="386"/>
      <c r="E9" s="386"/>
      <c r="F9" s="386"/>
      <c r="G9" s="386"/>
      <c r="H9" s="386"/>
      <c r="I9" s="386"/>
      <c r="J9" s="386"/>
      <c r="K9" s="386"/>
      <c r="L9" s="386"/>
      <c r="M9" s="386"/>
    </row>
    <row r="10" spans="2:14" s="377" customFormat="1" ht="18" customHeight="1" x14ac:dyDescent="0.25">
      <c r="B10" s="387" t="s">
        <v>17</v>
      </c>
      <c r="C10" s="602">
        <f>D10+E10+F10+G10</f>
        <v>1482</v>
      </c>
      <c r="D10" s="602">
        <f>SUM(D14,D16,D18,D20,D22,D24,D26,D28,D30,D32,D34,'7.21b MBOT'!D10,'7.21b MBOT'!D12,'7.21b MBOT'!D14,'7.21b MBOT'!D16,'7.21b MBOT'!D18,'7.21b MBOT'!D20,'7.21b MBOT'!D22,'7.21b MBOT'!D24,'7.21b MBOT'!D26,'7.21b MBOT'!D28,'7.21b MBOT'!D30,'7.21b MBOT'!D32,'7.21b MBOT'!D34)</f>
        <v>1045</v>
      </c>
      <c r="E10" s="603">
        <f>SUM(E14,E16,E18,E20,E22,E24,E26,E28,E30,E32,E34,'7.21b MBOT'!E10,'7.21b MBOT'!E12,'7.21b MBOT'!E14,'7.21b MBOT'!E16,'7.21b MBOT'!E18,'7.21b MBOT'!E20,'7.21b MBOT'!E22,'7.21b MBOT'!E24,'7.21b MBOT'!E26,'7.21b MBOT'!E28,'7.21b MBOT'!E30,'7.21b MBOT'!E32,'7.21b MBOT'!E34)</f>
        <v>184</v>
      </c>
      <c r="F10" s="603">
        <f>SUM(F14,F16,F18,F20,F22,F24,F26,F28,F30,F32,F34,'7.21b MBOT'!F10,'7.21b MBOT'!F12,'7.21b MBOT'!F14,'7.21b MBOT'!F16,'7.21b MBOT'!F18,'7.21b MBOT'!F20,'7.21b MBOT'!F22,'7.21b MBOT'!F24,'7.21b MBOT'!F26,'7.21b MBOT'!F28,'7.21b MBOT'!F30,'7.21b MBOT'!F32,'7.21b MBOT'!F34)</f>
        <v>117</v>
      </c>
      <c r="G10" s="603">
        <f>SUM(G14,G16,G18,G20,G22,G24,G26,G28,G30,G32,G34,'7.21b MBOT'!G10,'7.21b MBOT'!G12,'7.21b MBOT'!G14,'7.21b MBOT'!G16,'7.21b MBOT'!G18,'7.21b MBOT'!G20,'7.21b MBOT'!G22,'7.21b MBOT'!G24,'7.21b MBOT'!G26,'7.21b MBOT'!G28,'7.21b MBOT'!G30,'7.21b MBOT'!G32,'7.21b MBOT'!G34)</f>
        <v>136</v>
      </c>
      <c r="H10" s="603"/>
      <c r="I10" s="603">
        <f>J10+K10+L10+M10</f>
        <v>250</v>
      </c>
      <c r="J10" s="603">
        <f>SUM(J14,J16,J18,J20,J22,J24,J26,J28,J30,J32,J34,'7.21b MBOT'!J10,'7.21b MBOT'!J12,'7.21b MBOT'!J14,'7.21b MBOT'!J16,'7.21b MBOT'!J18,'7.21b MBOT'!J20,'7.21b MBOT'!J22,'7.21b MBOT'!J24,'7.21b MBOT'!J26,'7.21b MBOT'!J28,'7.21b MBOT'!J30,'7.21b MBOT'!J32,'7.21b MBOT'!J34)</f>
        <v>175</v>
      </c>
      <c r="K10" s="603">
        <f>SUM(K14,K16,K18,K20,K22,K24,K26,K28,K30,K32,K34,'7.21b MBOT'!K10,'7.21b MBOT'!K12,'7.21b MBOT'!K14,'7.21b MBOT'!K16,'7.21b MBOT'!K18,'7.21b MBOT'!K20,'7.21b MBOT'!K22,'7.21b MBOT'!K24,'7.21b MBOT'!K26,'7.21b MBOT'!K28,'7.21b MBOT'!K30,'7.21b MBOT'!K32,'7.21b MBOT'!K34)</f>
        <v>12</v>
      </c>
      <c r="L10" s="603">
        <f>SUM(L14,L16,L18,L20,L22,L24,L26,L28,L30,L32,L34,'7.21b MBOT'!L10,'7.21b MBOT'!L12,'7.21b MBOT'!L14,'7.21b MBOT'!L16,'7.21b MBOT'!L18,'7.21b MBOT'!L20,'7.21b MBOT'!L22,'7.21b MBOT'!L24,'7.21b MBOT'!L26,'7.21b MBOT'!L28,'7.21b MBOT'!L30,'7.21b MBOT'!L32,'7.21b MBOT'!L34)</f>
        <v>5</v>
      </c>
      <c r="M10" s="603">
        <f>SUM(M14,M16,M18,M20,M22,M24,M26,M28,M30,M32,M34,'7.21b MBOT'!M10,'7.21b MBOT'!M12,'7.21b MBOT'!M14,'7.21b MBOT'!M16,'7.21b MBOT'!M18,'7.21b MBOT'!M20,'7.21b MBOT'!M22,'7.21b MBOT'!M24,'7.21b MBOT'!M26,'7.21b MBOT'!M28,'7.21b MBOT'!M30,'7.21b MBOT'!M32,'7.21b MBOT'!M34)</f>
        <v>58</v>
      </c>
      <c r="N10" s="402"/>
    </row>
    <row r="11" spans="2:14" s="377" customFormat="1" ht="18" customHeight="1" x14ac:dyDescent="0.25">
      <c r="B11" s="389" t="s">
        <v>18</v>
      </c>
      <c r="C11" s="528"/>
      <c r="D11" s="381"/>
      <c r="E11" s="381"/>
      <c r="F11" s="381"/>
      <c r="G11" s="381"/>
      <c r="H11" s="381"/>
      <c r="I11" s="529"/>
      <c r="J11" s="386"/>
      <c r="K11" s="386"/>
      <c r="L11" s="386"/>
      <c r="M11" s="386"/>
    </row>
    <row r="12" spans="2:14" s="377" customFormat="1" ht="10.199999999999999" customHeight="1" x14ac:dyDescent="0.25">
      <c r="B12" s="390"/>
      <c r="C12" s="530"/>
      <c r="D12" s="391"/>
      <c r="E12" s="391"/>
      <c r="F12" s="391"/>
      <c r="G12" s="391"/>
      <c r="H12" s="391"/>
      <c r="I12" s="531"/>
      <c r="J12" s="391"/>
      <c r="K12" s="391"/>
      <c r="L12" s="391"/>
      <c r="M12" s="391"/>
    </row>
    <row r="13" spans="2:14" s="377" customFormat="1" ht="10.199999999999999" customHeight="1" x14ac:dyDescent="0.25">
      <c r="C13" s="388"/>
      <c r="I13" s="402"/>
    </row>
    <row r="14" spans="2:14" s="377" customFormat="1" ht="18" customHeight="1" x14ac:dyDescent="0.3">
      <c r="B14" s="389" t="s">
        <v>86</v>
      </c>
      <c r="C14" s="427">
        <f>D14+E14+F14+G14</f>
        <v>17</v>
      </c>
      <c r="D14" s="403">
        <v>14</v>
      </c>
      <c r="E14" s="404">
        <v>0</v>
      </c>
      <c r="F14" s="403">
        <v>2</v>
      </c>
      <c r="G14" s="403">
        <v>1</v>
      </c>
      <c r="H14" s="386"/>
      <c r="I14" s="405">
        <f>J14+K14+L14+M14</f>
        <v>9</v>
      </c>
      <c r="J14" s="403">
        <v>7</v>
      </c>
      <c r="K14" s="406">
        <v>0</v>
      </c>
      <c r="L14" s="403">
        <v>1</v>
      </c>
      <c r="M14" s="403">
        <v>1</v>
      </c>
    </row>
    <row r="15" spans="2:14" s="377" customFormat="1" ht="18" customHeight="1" x14ac:dyDescent="0.25">
      <c r="B15" s="389"/>
      <c r="C15" s="427"/>
      <c r="D15" s="386"/>
      <c r="E15" s="386"/>
      <c r="F15" s="386"/>
      <c r="G15" s="386"/>
      <c r="H15" s="386"/>
      <c r="I15" s="402"/>
      <c r="J15" s="381"/>
      <c r="K15" s="381"/>
      <c r="L15" s="381"/>
      <c r="M15" s="381"/>
    </row>
    <row r="16" spans="2:14" s="377" customFormat="1" ht="18" customHeight="1" x14ac:dyDescent="0.25">
      <c r="B16" s="389" t="s">
        <v>87</v>
      </c>
      <c r="C16" s="427">
        <f t="shared" ref="C16:C32" si="0">D16+E16+F16+G16</f>
        <v>21</v>
      </c>
      <c r="D16" s="403">
        <v>15</v>
      </c>
      <c r="E16" s="403">
        <v>1</v>
      </c>
      <c r="F16" s="403">
        <v>1</v>
      </c>
      <c r="G16" s="403">
        <v>4</v>
      </c>
      <c r="H16" s="386"/>
      <c r="I16" s="402">
        <f t="shared" ref="I16:I28" si="1">J16+K16+L16+M16</f>
        <v>0</v>
      </c>
      <c r="J16" s="404">
        <v>0</v>
      </c>
      <c r="K16" s="404">
        <v>0</v>
      </c>
      <c r="L16" s="404">
        <v>0</v>
      </c>
      <c r="M16" s="404">
        <v>0</v>
      </c>
    </row>
    <row r="17" spans="2:13" s="377" customFormat="1" ht="18" customHeight="1" x14ac:dyDescent="0.25">
      <c r="B17" s="389"/>
      <c r="C17" s="427"/>
      <c r="D17" s="386"/>
      <c r="E17" s="386"/>
      <c r="F17" s="386"/>
      <c r="G17" s="386"/>
      <c r="H17" s="386"/>
      <c r="I17" s="402"/>
      <c r="J17" s="381"/>
      <c r="K17" s="381"/>
      <c r="L17" s="381"/>
      <c r="M17" s="381"/>
    </row>
    <row r="18" spans="2:13" s="377" customFormat="1" ht="18" customHeight="1" x14ac:dyDescent="0.25">
      <c r="B18" s="389" t="s">
        <v>88</v>
      </c>
      <c r="C18" s="427">
        <f t="shared" si="0"/>
        <v>21</v>
      </c>
      <c r="D18" s="403">
        <v>16</v>
      </c>
      <c r="E18" s="403">
        <v>3</v>
      </c>
      <c r="F18" s="403">
        <v>1</v>
      </c>
      <c r="G18" s="403">
        <v>1</v>
      </c>
      <c r="H18" s="386"/>
      <c r="I18" s="402">
        <f t="shared" si="1"/>
        <v>1</v>
      </c>
      <c r="J18" s="403">
        <v>1</v>
      </c>
      <c r="K18" s="404">
        <v>0</v>
      </c>
      <c r="L18" s="404">
        <v>0</v>
      </c>
      <c r="M18" s="404">
        <v>0</v>
      </c>
    </row>
    <row r="19" spans="2:13" s="377" customFormat="1" ht="18" customHeight="1" x14ac:dyDescent="0.25">
      <c r="B19" s="389"/>
      <c r="C19" s="427"/>
      <c r="D19" s="386"/>
      <c r="E19" s="386"/>
      <c r="F19" s="386"/>
      <c r="G19" s="386"/>
      <c r="H19" s="386"/>
      <c r="I19" s="402"/>
      <c r="J19" s="381"/>
      <c r="K19" s="381"/>
      <c r="L19" s="381"/>
      <c r="M19" s="381"/>
    </row>
    <row r="20" spans="2:13" s="377" customFormat="1" ht="18" customHeight="1" x14ac:dyDescent="0.25">
      <c r="B20" s="389" t="s">
        <v>89</v>
      </c>
      <c r="C20" s="427">
        <f>D20+E20+F20+G20</f>
        <v>17</v>
      </c>
      <c r="D20" s="403">
        <v>13</v>
      </c>
      <c r="E20" s="403">
        <v>3</v>
      </c>
      <c r="F20" s="404">
        <v>0</v>
      </c>
      <c r="G20" s="403">
        <v>1</v>
      </c>
      <c r="H20" s="386"/>
      <c r="I20" s="402">
        <f t="shared" si="1"/>
        <v>2</v>
      </c>
      <c r="J20" s="403">
        <v>2</v>
      </c>
      <c r="K20" s="404">
        <v>0</v>
      </c>
      <c r="L20" s="404">
        <v>0</v>
      </c>
      <c r="M20" s="404">
        <v>0</v>
      </c>
    </row>
    <row r="21" spans="2:13" s="377" customFormat="1" ht="18" customHeight="1" x14ac:dyDescent="0.25">
      <c r="B21" s="389"/>
      <c r="C21" s="427"/>
      <c r="D21" s="386"/>
      <c r="E21" s="386"/>
      <c r="F21" s="386"/>
      <c r="G21" s="386"/>
      <c r="H21" s="386"/>
      <c r="I21" s="402"/>
      <c r="J21" s="381"/>
      <c r="K21" s="381"/>
      <c r="L21" s="381"/>
      <c r="M21" s="381"/>
    </row>
    <row r="22" spans="2:13" s="377" customFormat="1" ht="18" customHeight="1" x14ac:dyDescent="0.25">
      <c r="B22" s="389" t="s">
        <v>90</v>
      </c>
      <c r="C22" s="427">
        <f>D22+E22+F22+G22</f>
        <v>33</v>
      </c>
      <c r="D22" s="403">
        <v>31</v>
      </c>
      <c r="E22" s="403">
        <v>1</v>
      </c>
      <c r="F22" s="404">
        <v>0</v>
      </c>
      <c r="G22" s="403">
        <v>1</v>
      </c>
      <c r="H22" s="386"/>
      <c r="I22" s="402">
        <f t="shared" si="1"/>
        <v>10</v>
      </c>
      <c r="J22" s="403">
        <v>7</v>
      </c>
      <c r="K22" s="403">
        <v>1</v>
      </c>
      <c r="L22" s="403">
        <v>1</v>
      </c>
      <c r="M22" s="403">
        <v>1</v>
      </c>
    </row>
    <row r="23" spans="2:13" s="377" customFormat="1" ht="18" customHeight="1" x14ac:dyDescent="0.25">
      <c r="B23" s="389"/>
      <c r="C23" s="427"/>
      <c r="D23" s="386"/>
      <c r="E23" s="386"/>
      <c r="F23" s="386"/>
      <c r="G23" s="386"/>
      <c r="H23" s="386"/>
      <c r="I23" s="402"/>
      <c r="J23" s="381"/>
      <c r="K23" s="381"/>
      <c r="L23" s="381"/>
      <c r="M23" s="381"/>
    </row>
    <row r="24" spans="2:13" s="377" customFormat="1" ht="18" customHeight="1" x14ac:dyDescent="0.25">
      <c r="B24" s="389" t="s">
        <v>91</v>
      </c>
      <c r="C24" s="427">
        <f t="shared" si="0"/>
        <v>35</v>
      </c>
      <c r="D24" s="403">
        <v>21</v>
      </c>
      <c r="E24" s="403">
        <v>7</v>
      </c>
      <c r="F24" s="403">
        <v>6</v>
      </c>
      <c r="G24" s="403">
        <v>1</v>
      </c>
      <c r="H24" s="386"/>
      <c r="I24" s="402">
        <f t="shared" si="1"/>
        <v>0</v>
      </c>
      <c r="J24" s="404">
        <v>0</v>
      </c>
      <c r="K24" s="404">
        <v>0</v>
      </c>
      <c r="L24" s="404">
        <v>0</v>
      </c>
      <c r="M24" s="404">
        <v>0</v>
      </c>
    </row>
    <row r="25" spans="2:13" s="377" customFormat="1" ht="18" customHeight="1" x14ac:dyDescent="0.25">
      <c r="B25" s="389"/>
      <c r="C25" s="427"/>
      <c r="D25" s="407"/>
      <c r="E25" s="407"/>
      <c r="F25" s="407"/>
      <c r="G25" s="407"/>
      <c r="H25" s="386"/>
      <c r="I25" s="402"/>
      <c r="J25" s="381"/>
      <c r="K25" s="381"/>
      <c r="L25" s="381"/>
      <c r="M25" s="381"/>
    </row>
    <row r="26" spans="2:13" s="377" customFormat="1" ht="18" customHeight="1" x14ac:dyDescent="0.25">
      <c r="B26" s="389" t="s">
        <v>92</v>
      </c>
      <c r="C26" s="427">
        <f t="shared" si="0"/>
        <v>408</v>
      </c>
      <c r="D26" s="403">
        <v>261</v>
      </c>
      <c r="E26" s="403">
        <v>67</v>
      </c>
      <c r="F26" s="403">
        <v>16</v>
      </c>
      <c r="G26" s="403">
        <v>64</v>
      </c>
      <c r="H26" s="386"/>
      <c r="I26" s="402">
        <f t="shared" si="1"/>
        <v>71</v>
      </c>
      <c r="J26" s="403">
        <v>43</v>
      </c>
      <c r="K26" s="403">
        <v>5</v>
      </c>
      <c r="L26" s="404">
        <v>0</v>
      </c>
      <c r="M26" s="403">
        <v>23</v>
      </c>
    </row>
    <row r="27" spans="2:13" s="377" customFormat="1" ht="18" customHeight="1" x14ac:dyDescent="0.25">
      <c r="B27" s="389"/>
      <c r="C27" s="427"/>
      <c r="D27" s="407"/>
      <c r="E27" s="407"/>
      <c r="F27" s="407"/>
      <c r="G27" s="407"/>
      <c r="H27" s="386"/>
      <c r="I27" s="402"/>
      <c r="J27" s="381"/>
      <c r="K27" s="381"/>
      <c r="L27" s="381"/>
      <c r="M27" s="381"/>
    </row>
    <row r="28" spans="2:13" s="377" customFormat="1" ht="18" customHeight="1" x14ac:dyDescent="0.25">
      <c r="B28" s="389" t="s">
        <v>93</v>
      </c>
      <c r="C28" s="427">
        <f t="shared" si="0"/>
        <v>30</v>
      </c>
      <c r="D28" s="403">
        <v>25</v>
      </c>
      <c r="E28" s="403">
        <v>2</v>
      </c>
      <c r="F28" s="403">
        <v>1</v>
      </c>
      <c r="G28" s="403">
        <v>2</v>
      </c>
      <c r="H28" s="386"/>
      <c r="I28" s="402">
        <f t="shared" si="1"/>
        <v>0</v>
      </c>
      <c r="J28" s="404">
        <v>0</v>
      </c>
      <c r="K28" s="404">
        <v>0</v>
      </c>
      <c r="L28" s="404">
        <v>0</v>
      </c>
      <c r="M28" s="404">
        <v>0</v>
      </c>
    </row>
    <row r="29" spans="2:13" s="377" customFormat="1" ht="18" customHeight="1" x14ac:dyDescent="0.25">
      <c r="B29" s="389"/>
      <c r="C29" s="427"/>
      <c r="D29" s="407"/>
      <c r="E29" s="407"/>
      <c r="F29" s="407"/>
      <c r="G29" s="407"/>
      <c r="H29" s="386"/>
      <c r="I29" s="402"/>
      <c r="J29" s="381"/>
      <c r="K29" s="381"/>
      <c r="L29" s="381"/>
      <c r="M29" s="381"/>
    </row>
    <row r="30" spans="2:13" s="377" customFormat="1" ht="18" customHeight="1" x14ac:dyDescent="0.25">
      <c r="B30" s="389" t="s">
        <v>94</v>
      </c>
      <c r="C30" s="427">
        <f t="shared" si="0"/>
        <v>11</v>
      </c>
      <c r="D30" s="403">
        <v>5</v>
      </c>
      <c r="E30" s="403">
        <v>3</v>
      </c>
      <c r="F30" s="403">
        <v>1</v>
      </c>
      <c r="G30" s="403">
        <v>2</v>
      </c>
      <c r="H30" s="386"/>
      <c r="I30" s="402">
        <f>J30+K30+L30+M30</f>
        <v>0</v>
      </c>
      <c r="J30" s="404">
        <v>0</v>
      </c>
      <c r="K30" s="404">
        <v>0</v>
      </c>
      <c r="L30" s="404">
        <v>0</v>
      </c>
      <c r="M30" s="404">
        <v>0</v>
      </c>
    </row>
    <row r="31" spans="2:13" s="377" customFormat="1" ht="18" customHeight="1" x14ac:dyDescent="0.25">
      <c r="B31" s="389"/>
      <c r="C31" s="427"/>
      <c r="D31" s="386"/>
      <c r="E31" s="386"/>
      <c r="F31" s="386"/>
      <c r="G31" s="381"/>
      <c r="H31" s="386"/>
      <c r="I31" s="402"/>
      <c r="J31" s="381"/>
      <c r="K31" s="381"/>
      <c r="L31" s="381"/>
      <c r="M31" s="381"/>
    </row>
    <row r="32" spans="2:13" s="377" customFormat="1" ht="18" customHeight="1" x14ac:dyDescent="0.25">
      <c r="B32" s="408" t="s">
        <v>95</v>
      </c>
      <c r="C32" s="427">
        <f t="shared" si="0"/>
        <v>193</v>
      </c>
      <c r="D32" s="403">
        <v>139</v>
      </c>
      <c r="E32" s="403">
        <v>29</v>
      </c>
      <c r="F32" s="403">
        <v>13</v>
      </c>
      <c r="G32" s="403">
        <v>12</v>
      </c>
      <c r="H32" s="386"/>
      <c r="I32" s="402">
        <f>J32+K32+L32+M32</f>
        <v>75</v>
      </c>
      <c r="J32" s="403">
        <v>55</v>
      </c>
      <c r="K32" s="404">
        <v>0</v>
      </c>
      <c r="L32" s="403">
        <v>2</v>
      </c>
      <c r="M32" s="403">
        <v>18</v>
      </c>
    </row>
    <row r="33" spans="2:15" s="377" customFormat="1" ht="18" customHeight="1" x14ac:dyDescent="0.25">
      <c r="B33" s="389"/>
      <c r="C33" s="427"/>
      <c r="D33" s="386"/>
      <c r="E33" s="386"/>
      <c r="F33" s="386"/>
      <c r="G33" s="386"/>
      <c r="H33" s="386"/>
      <c r="I33" s="402"/>
      <c r="J33" s="381"/>
      <c r="K33" s="381"/>
      <c r="L33" s="381"/>
      <c r="M33" s="381"/>
    </row>
    <row r="34" spans="2:15" s="377" customFormat="1" ht="18" customHeight="1" x14ac:dyDescent="0.25">
      <c r="B34" s="389" t="s">
        <v>96</v>
      </c>
      <c r="C34" s="427">
        <f>D34+E34+F34+G34</f>
        <v>13</v>
      </c>
      <c r="D34" s="403">
        <v>10</v>
      </c>
      <c r="E34" s="403">
        <v>2</v>
      </c>
      <c r="F34" s="403">
        <v>1</v>
      </c>
      <c r="G34" s="409">
        <v>0</v>
      </c>
      <c r="H34" s="386"/>
      <c r="I34" s="402">
        <f>J34+K34+L34+M34</f>
        <v>1</v>
      </c>
      <c r="J34" s="404">
        <v>0</v>
      </c>
      <c r="K34" s="404">
        <v>0</v>
      </c>
      <c r="L34" s="404">
        <v>0</v>
      </c>
      <c r="M34" s="403">
        <v>1</v>
      </c>
    </row>
    <row r="35" spans="2:15" s="377" customFormat="1" ht="18" customHeight="1" thickBot="1" x14ac:dyDescent="0.3">
      <c r="B35" s="384"/>
      <c r="C35" s="395"/>
      <c r="D35" s="396"/>
      <c r="E35" s="396"/>
      <c r="F35" s="396"/>
      <c r="G35" s="396"/>
      <c r="H35" s="396"/>
      <c r="I35" s="396"/>
      <c r="J35" s="396"/>
      <c r="K35" s="396"/>
      <c r="L35" s="396"/>
      <c r="M35" s="396"/>
    </row>
    <row r="36" spans="2:15" s="374" customFormat="1" ht="13.2" x14ac:dyDescent="0.25"/>
    <row r="37" spans="2:15" s="374" customFormat="1" ht="13.2" x14ac:dyDescent="0.25">
      <c r="G37" s="397"/>
      <c r="H37" s="397"/>
      <c r="I37" s="397"/>
      <c r="J37" s="397"/>
      <c r="K37" s="397"/>
      <c r="L37" s="397"/>
      <c r="M37" s="397"/>
      <c r="N37" s="397"/>
      <c r="O37" s="397"/>
    </row>
    <row r="38" spans="2:15" x14ac:dyDescent="0.3">
      <c r="C38" s="374"/>
      <c r="D38" s="374"/>
      <c r="E38" s="374"/>
      <c r="F38" s="374"/>
      <c r="G38" s="397"/>
      <c r="H38" s="397"/>
      <c r="I38" s="397"/>
      <c r="J38" s="397"/>
      <c r="K38" s="397"/>
      <c r="L38" s="397"/>
      <c r="M38" s="397"/>
      <c r="N38" s="397"/>
      <c r="O38" s="399"/>
    </row>
    <row r="39" spans="2:15" x14ac:dyDescent="0.3">
      <c r="C39" s="374"/>
      <c r="D39" s="374"/>
      <c r="E39" s="374"/>
      <c r="F39" s="374"/>
      <c r="G39" s="397"/>
      <c r="H39" s="397"/>
      <c r="I39" s="397"/>
      <c r="J39" s="397"/>
      <c r="K39" s="397"/>
      <c r="L39" s="397"/>
      <c r="M39" s="397"/>
      <c r="N39" s="397"/>
      <c r="O39" s="399"/>
    </row>
    <row r="40" spans="2:15" x14ac:dyDescent="0.3">
      <c r="C40" s="374"/>
      <c r="D40" s="374"/>
      <c r="E40" s="374"/>
      <c r="F40" s="374"/>
      <c r="G40" s="397"/>
      <c r="H40" s="397"/>
      <c r="I40" s="397"/>
      <c r="J40" s="397"/>
      <c r="K40" s="397"/>
      <c r="L40" s="397"/>
      <c r="M40" s="397"/>
      <c r="N40" s="397"/>
      <c r="O40" s="399"/>
    </row>
    <row r="41" spans="2:15" x14ac:dyDescent="0.3">
      <c r="G41" s="399"/>
      <c r="H41" s="399"/>
      <c r="I41" s="399"/>
      <c r="J41" s="399"/>
      <c r="K41" s="399"/>
      <c r="L41" s="399"/>
      <c r="M41" s="399"/>
      <c r="N41" s="399"/>
      <c r="O41" s="399"/>
    </row>
    <row r="42" spans="2:15" x14ac:dyDescent="0.3">
      <c r="G42" s="399"/>
      <c r="H42" s="399"/>
      <c r="I42" s="399"/>
      <c r="J42" s="399"/>
      <c r="K42" s="399"/>
      <c r="L42" s="399"/>
      <c r="M42" s="399"/>
      <c r="N42" s="399"/>
      <c r="O42" s="399"/>
    </row>
  </sheetData>
  <mergeCells count="6">
    <mergeCell ref="B2:M2"/>
    <mergeCell ref="B3:M3"/>
    <mergeCell ref="C5:G5"/>
    <mergeCell ref="I5:M5"/>
    <mergeCell ref="C6:G6"/>
    <mergeCell ref="I6:M6"/>
  </mergeCells>
  <pageMargins left="0.39370078740157483" right="0.39370078740157483" top="0.39370078740157483" bottom="0.3937007874015748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S52"/>
  <sheetViews>
    <sheetView view="pageBreakPreview" zoomScale="80" zoomScaleNormal="70" zoomScaleSheetLayoutView="80" workbookViewId="0">
      <selection activeCell="M40" sqref="M40"/>
    </sheetView>
  </sheetViews>
  <sheetFormatPr defaultColWidth="20.6640625" defaultRowHeight="13.2" x14ac:dyDescent="0.25"/>
  <cols>
    <col min="1" max="1" width="2.6640625" style="10" customWidth="1"/>
    <col min="2" max="2" width="30.88671875" style="7" customWidth="1"/>
    <col min="3" max="7" width="13.33203125" style="7" customWidth="1"/>
    <col min="8" max="8" width="8.6640625" style="7" customWidth="1"/>
    <col min="9" max="13" width="13.33203125" style="8" customWidth="1"/>
    <col min="14" max="14" width="15.6640625" style="16" customWidth="1"/>
    <col min="15" max="15" width="15.6640625" style="8" customWidth="1"/>
    <col min="16" max="16" width="5.6640625" style="8" customWidth="1"/>
    <col min="17" max="16384" width="20.6640625" style="1"/>
  </cols>
  <sheetData>
    <row r="1" spans="1:19" s="70" customFormat="1" ht="15" customHeight="1" x14ac:dyDescent="0.25">
      <c r="A1" s="232"/>
      <c r="B1" s="202"/>
      <c r="C1" s="202"/>
      <c r="D1" s="202"/>
      <c r="E1" s="202"/>
      <c r="F1" s="202"/>
      <c r="G1" s="202"/>
      <c r="H1" s="202"/>
      <c r="I1" s="71"/>
      <c r="J1" s="71"/>
      <c r="K1" s="71"/>
      <c r="L1" s="71"/>
      <c r="M1" s="71"/>
      <c r="N1" s="237"/>
      <c r="O1" s="71"/>
      <c r="P1" s="71"/>
    </row>
    <row r="2" spans="1:19" s="70" customFormat="1" ht="15" customHeight="1" x14ac:dyDescent="0.25">
      <c r="A2" s="629"/>
      <c r="B2" s="613" t="s">
        <v>149</v>
      </c>
      <c r="C2" s="613"/>
      <c r="D2" s="613"/>
      <c r="E2" s="613"/>
      <c r="F2" s="613"/>
      <c r="G2" s="613"/>
      <c r="H2" s="613"/>
      <c r="I2" s="613"/>
      <c r="J2" s="613"/>
      <c r="K2" s="613"/>
      <c r="L2" s="613"/>
      <c r="M2" s="613"/>
      <c r="N2" s="75"/>
      <c r="O2" s="75"/>
      <c r="P2" s="75"/>
    </row>
    <row r="3" spans="1:19" s="70" customFormat="1" ht="15" customHeight="1" x14ac:dyDescent="0.25">
      <c r="A3" s="629"/>
      <c r="B3" s="618" t="s">
        <v>150</v>
      </c>
      <c r="C3" s="618"/>
      <c r="D3" s="618"/>
      <c r="E3" s="618"/>
      <c r="F3" s="618"/>
      <c r="G3" s="618"/>
      <c r="H3" s="618"/>
      <c r="I3" s="618"/>
      <c r="J3" s="618"/>
      <c r="K3" s="618"/>
      <c r="L3" s="618"/>
      <c r="M3" s="618"/>
      <c r="N3" s="75"/>
      <c r="O3" s="75"/>
      <c r="P3" s="75"/>
    </row>
    <row r="4" spans="1:19" s="70" customFormat="1" ht="12" customHeight="1" thickBot="1" x14ac:dyDescent="0.3">
      <c r="A4" s="629"/>
      <c r="B4" s="166"/>
      <c r="C4" s="166"/>
      <c r="D4" s="166"/>
      <c r="E4" s="166"/>
      <c r="F4" s="166"/>
      <c r="G4" s="166"/>
      <c r="H4" s="166"/>
      <c r="I4" s="167"/>
      <c r="J4" s="167"/>
      <c r="K4" s="167"/>
      <c r="L4" s="167"/>
      <c r="M4" s="167"/>
      <c r="N4" s="76"/>
      <c r="O4" s="76"/>
      <c r="P4" s="76"/>
    </row>
    <row r="5" spans="1:19" s="70" customFormat="1" ht="18" customHeight="1" x14ac:dyDescent="0.3">
      <c r="A5" s="629"/>
      <c r="B5" s="615" t="s">
        <v>36</v>
      </c>
      <c r="C5" s="609">
        <v>2022</v>
      </c>
      <c r="D5" s="609"/>
      <c r="E5" s="609"/>
      <c r="F5" s="609"/>
      <c r="G5" s="609"/>
      <c r="H5" s="429"/>
      <c r="I5" s="611">
        <v>2023</v>
      </c>
      <c r="J5" s="611"/>
      <c r="K5" s="611"/>
      <c r="L5" s="611"/>
      <c r="M5" s="611"/>
      <c r="N5" s="77"/>
      <c r="O5" s="77"/>
      <c r="P5" s="76"/>
      <c r="Q5" s="412"/>
      <c r="R5" s="413"/>
      <c r="S5" s="413"/>
    </row>
    <row r="6" spans="1:19" s="70" customFormat="1" ht="18" customHeight="1" x14ac:dyDescent="0.3">
      <c r="A6" s="629"/>
      <c r="B6" s="625"/>
      <c r="C6" s="610"/>
      <c r="D6" s="610"/>
      <c r="E6" s="610"/>
      <c r="F6" s="610"/>
      <c r="G6" s="610"/>
      <c r="H6" s="170"/>
      <c r="I6" s="612"/>
      <c r="J6" s="612"/>
      <c r="K6" s="612"/>
      <c r="L6" s="612"/>
      <c r="M6" s="612"/>
      <c r="N6" s="77"/>
      <c r="O6" s="77"/>
      <c r="P6" s="76"/>
      <c r="Q6" s="412"/>
      <c r="R6" s="413"/>
      <c r="S6" s="413"/>
    </row>
    <row r="7" spans="1:19" s="414" customFormat="1" ht="18" customHeight="1" x14ac:dyDescent="0.3">
      <c r="A7" s="629"/>
      <c r="B7" s="625"/>
      <c r="C7" s="563" t="s">
        <v>17</v>
      </c>
      <c r="D7" s="171" t="s">
        <v>19</v>
      </c>
      <c r="E7" s="171" t="s">
        <v>20</v>
      </c>
      <c r="F7" s="171" t="s">
        <v>22</v>
      </c>
      <c r="G7" s="564" t="s">
        <v>24</v>
      </c>
      <c r="H7" s="564"/>
      <c r="I7" s="563" t="s">
        <v>17</v>
      </c>
      <c r="J7" s="171" t="s">
        <v>19</v>
      </c>
      <c r="K7" s="171" t="s">
        <v>20</v>
      </c>
      <c r="L7" s="171" t="s">
        <v>22</v>
      </c>
      <c r="M7" s="564" t="s">
        <v>24</v>
      </c>
      <c r="N7" s="77"/>
      <c r="O7" s="77"/>
      <c r="P7" s="368"/>
      <c r="Q7" s="413"/>
      <c r="R7" s="413"/>
      <c r="S7" s="413"/>
    </row>
    <row r="8" spans="1:19" s="414" customFormat="1" ht="18" customHeight="1" thickBot="1" x14ac:dyDescent="0.35">
      <c r="A8" s="629"/>
      <c r="B8" s="626"/>
      <c r="C8" s="174" t="s">
        <v>18</v>
      </c>
      <c r="D8" s="175"/>
      <c r="E8" s="431" t="s">
        <v>21</v>
      </c>
      <c r="F8" s="431" t="s">
        <v>23</v>
      </c>
      <c r="G8" s="176" t="s">
        <v>25</v>
      </c>
      <c r="H8" s="176"/>
      <c r="I8" s="174" t="s">
        <v>18</v>
      </c>
      <c r="J8" s="177"/>
      <c r="K8" s="431" t="s">
        <v>21</v>
      </c>
      <c r="L8" s="431" t="s">
        <v>23</v>
      </c>
      <c r="M8" s="176" t="s">
        <v>25</v>
      </c>
      <c r="N8" s="160"/>
      <c r="O8" s="77"/>
      <c r="P8" s="368"/>
      <c r="Q8" s="413"/>
      <c r="R8" s="413"/>
      <c r="S8" s="413"/>
    </row>
    <row r="9" spans="1:19" s="414" customFormat="1" ht="15" customHeight="1" x14ac:dyDescent="0.25">
      <c r="A9" s="629"/>
      <c r="B9" s="179"/>
      <c r="C9" s="556"/>
      <c r="D9" s="556"/>
      <c r="E9" s="556"/>
      <c r="F9" s="556"/>
      <c r="G9" s="556"/>
      <c r="H9" s="556"/>
      <c r="I9" s="358"/>
      <c r="J9" s="358"/>
      <c r="K9" s="358"/>
      <c r="L9" s="358"/>
      <c r="M9" s="358"/>
      <c r="N9" s="108"/>
      <c r="O9" s="108"/>
      <c r="P9" s="108"/>
    </row>
    <row r="10" spans="1:19" s="66" customFormat="1" ht="20.100000000000001" customHeight="1" x14ac:dyDescent="0.25">
      <c r="A10" s="629"/>
      <c r="B10" s="182" t="s">
        <v>0</v>
      </c>
      <c r="C10" s="562">
        <v>526</v>
      </c>
      <c r="D10" s="562">
        <v>320</v>
      </c>
      <c r="E10" s="562">
        <v>197</v>
      </c>
      <c r="F10" s="562">
        <v>9</v>
      </c>
      <c r="G10" s="562">
        <v>0</v>
      </c>
      <c r="H10" s="185"/>
      <c r="I10" s="562">
        <v>581</v>
      </c>
      <c r="J10" s="562">
        <v>359</v>
      </c>
      <c r="K10" s="562">
        <v>211</v>
      </c>
      <c r="L10" s="562">
        <v>9</v>
      </c>
      <c r="M10" s="562">
        <v>2</v>
      </c>
      <c r="N10" s="67"/>
      <c r="O10" s="67"/>
      <c r="P10" s="67"/>
    </row>
    <row r="11" spans="1:19" s="66" customFormat="1" ht="15" customHeight="1" x14ac:dyDescent="0.25">
      <c r="A11" s="629"/>
      <c r="B11" s="199"/>
      <c r="C11" s="201"/>
      <c r="D11" s="201"/>
      <c r="E11" s="201"/>
      <c r="F11" s="201"/>
      <c r="G11" s="201"/>
      <c r="H11" s="430"/>
      <c r="I11" s="201"/>
      <c r="J11" s="201"/>
      <c r="K11" s="201"/>
      <c r="L11" s="201"/>
      <c r="M11" s="201"/>
      <c r="N11" s="67"/>
      <c r="O11" s="67"/>
      <c r="P11" s="67"/>
    </row>
    <row r="12" spans="1:19" s="66" customFormat="1" ht="15" customHeight="1" x14ac:dyDescent="0.25">
      <c r="A12" s="629"/>
      <c r="B12" s="182"/>
      <c r="C12" s="562"/>
      <c r="D12" s="562"/>
      <c r="E12" s="562"/>
      <c r="F12" s="562"/>
      <c r="G12" s="562"/>
      <c r="H12" s="185"/>
      <c r="I12" s="562"/>
      <c r="J12" s="562"/>
      <c r="K12" s="562"/>
      <c r="L12" s="562"/>
      <c r="M12" s="562"/>
      <c r="N12" s="67"/>
      <c r="O12" s="67"/>
      <c r="P12" s="67"/>
    </row>
    <row r="13" spans="1:19" s="66" customFormat="1" ht="20.100000000000001" customHeight="1" x14ac:dyDescent="0.25">
      <c r="A13" s="629"/>
      <c r="B13" s="508" t="s">
        <v>1</v>
      </c>
      <c r="C13" s="189">
        <v>59</v>
      </c>
      <c r="D13" s="189">
        <v>29</v>
      </c>
      <c r="E13" s="189">
        <v>29</v>
      </c>
      <c r="F13" s="189">
        <v>1</v>
      </c>
      <c r="G13" s="189">
        <v>0</v>
      </c>
      <c r="H13" s="185"/>
      <c r="I13" s="189">
        <v>61</v>
      </c>
      <c r="J13" s="189">
        <v>31</v>
      </c>
      <c r="K13" s="189">
        <v>29</v>
      </c>
      <c r="L13" s="189">
        <v>1</v>
      </c>
      <c r="M13" s="189">
        <v>0</v>
      </c>
      <c r="N13" s="67"/>
      <c r="O13" s="67"/>
      <c r="P13" s="67"/>
    </row>
    <row r="14" spans="1:19" s="66" customFormat="1" ht="20.100000000000001" customHeight="1" x14ac:dyDescent="0.25">
      <c r="A14" s="629"/>
      <c r="B14" s="508" t="s">
        <v>2</v>
      </c>
      <c r="C14" s="189">
        <v>25</v>
      </c>
      <c r="D14" s="189">
        <v>18</v>
      </c>
      <c r="E14" s="189">
        <v>7</v>
      </c>
      <c r="F14" s="189">
        <v>0</v>
      </c>
      <c r="G14" s="189">
        <v>0</v>
      </c>
      <c r="H14" s="185"/>
      <c r="I14" s="189">
        <v>26</v>
      </c>
      <c r="J14" s="189">
        <v>18</v>
      </c>
      <c r="K14" s="189">
        <v>8</v>
      </c>
      <c r="L14" s="189">
        <v>0</v>
      </c>
      <c r="M14" s="189">
        <v>0</v>
      </c>
    </row>
    <row r="15" spans="1:19" s="66" customFormat="1" ht="20.100000000000001" customHeight="1" x14ac:dyDescent="0.25">
      <c r="A15" s="629"/>
      <c r="B15" s="508" t="s">
        <v>3</v>
      </c>
      <c r="C15" s="189">
        <v>38</v>
      </c>
      <c r="D15" s="189">
        <v>34</v>
      </c>
      <c r="E15" s="189">
        <v>4</v>
      </c>
      <c r="F15" s="189">
        <v>0</v>
      </c>
      <c r="G15" s="189">
        <v>0</v>
      </c>
      <c r="H15" s="190"/>
      <c r="I15" s="189">
        <v>38</v>
      </c>
      <c r="J15" s="189">
        <v>34</v>
      </c>
      <c r="K15" s="189">
        <v>4</v>
      </c>
      <c r="L15" s="189">
        <v>0</v>
      </c>
      <c r="M15" s="189">
        <v>0</v>
      </c>
      <c r="N15" s="68"/>
      <c r="O15" s="68"/>
      <c r="P15" s="68"/>
    </row>
    <row r="16" spans="1:19" s="66" customFormat="1" ht="20.100000000000001" customHeight="1" x14ac:dyDescent="0.25">
      <c r="A16" s="629"/>
      <c r="B16" s="508" t="s">
        <v>4</v>
      </c>
      <c r="C16" s="189">
        <v>15</v>
      </c>
      <c r="D16" s="189">
        <v>9</v>
      </c>
      <c r="E16" s="189">
        <v>6</v>
      </c>
      <c r="F16" s="189">
        <v>0</v>
      </c>
      <c r="G16" s="189">
        <v>0</v>
      </c>
      <c r="H16" s="185"/>
      <c r="I16" s="189">
        <v>14</v>
      </c>
      <c r="J16" s="189">
        <v>9</v>
      </c>
      <c r="K16" s="189">
        <v>5</v>
      </c>
      <c r="L16" s="189">
        <v>0</v>
      </c>
      <c r="M16" s="189">
        <v>0</v>
      </c>
      <c r="N16" s="68"/>
      <c r="O16" s="68"/>
      <c r="P16" s="68"/>
    </row>
    <row r="17" spans="1:16" s="66" customFormat="1" ht="20.100000000000001" customHeight="1" x14ac:dyDescent="0.25">
      <c r="A17" s="629"/>
      <c r="B17" s="508" t="s">
        <v>5</v>
      </c>
      <c r="C17" s="189">
        <v>18</v>
      </c>
      <c r="D17" s="189">
        <v>13</v>
      </c>
      <c r="E17" s="189">
        <v>5</v>
      </c>
      <c r="F17" s="189">
        <v>0</v>
      </c>
      <c r="G17" s="189">
        <v>0</v>
      </c>
      <c r="H17" s="185"/>
      <c r="I17" s="189">
        <v>18</v>
      </c>
      <c r="J17" s="189">
        <v>13</v>
      </c>
      <c r="K17" s="189">
        <v>5</v>
      </c>
      <c r="L17" s="189">
        <v>0</v>
      </c>
      <c r="M17" s="189">
        <v>0</v>
      </c>
      <c r="N17" s="68"/>
      <c r="O17" s="68"/>
      <c r="P17" s="68"/>
    </row>
    <row r="18" spans="1:16" s="66" customFormat="1" ht="20.100000000000001" customHeight="1" x14ac:dyDescent="0.25">
      <c r="A18" s="629"/>
      <c r="B18" s="508" t="s">
        <v>6</v>
      </c>
      <c r="C18" s="189">
        <v>39</v>
      </c>
      <c r="D18" s="189">
        <v>35</v>
      </c>
      <c r="E18" s="189">
        <v>4</v>
      </c>
      <c r="F18" s="189">
        <v>0</v>
      </c>
      <c r="G18" s="189">
        <v>0</v>
      </c>
      <c r="H18" s="185"/>
      <c r="I18" s="189">
        <v>40</v>
      </c>
      <c r="J18" s="189">
        <v>36</v>
      </c>
      <c r="K18" s="189">
        <v>4</v>
      </c>
      <c r="L18" s="189">
        <v>0</v>
      </c>
      <c r="M18" s="189">
        <v>0</v>
      </c>
      <c r="N18" s="68"/>
      <c r="O18" s="68"/>
      <c r="P18" s="68"/>
    </row>
    <row r="19" spans="1:16" s="66" customFormat="1" ht="20.100000000000001" customHeight="1" x14ac:dyDescent="0.25">
      <c r="A19" s="629"/>
      <c r="B19" s="508" t="s">
        <v>7</v>
      </c>
      <c r="C19" s="189">
        <v>24</v>
      </c>
      <c r="D19" s="189">
        <v>8</v>
      </c>
      <c r="E19" s="189">
        <v>16</v>
      </c>
      <c r="F19" s="189">
        <v>0</v>
      </c>
      <c r="G19" s="189">
        <v>0</v>
      </c>
      <c r="H19" s="185"/>
      <c r="I19" s="189">
        <v>25</v>
      </c>
      <c r="J19" s="189">
        <v>8</v>
      </c>
      <c r="K19" s="189">
        <v>17</v>
      </c>
      <c r="L19" s="189">
        <v>0</v>
      </c>
      <c r="M19" s="189">
        <v>0</v>
      </c>
      <c r="N19" s="68"/>
      <c r="O19" s="68"/>
      <c r="P19" s="68"/>
    </row>
    <row r="20" spans="1:16" s="66" customFormat="1" ht="20.100000000000001" customHeight="1" x14ac:dyDescent="0.25">
      <c r="A20" s="629"/>
      <c r="B20" s="508" t="s">
        <v>8</v>
      </c>
      <c r="C20" s="189">
        <v>39</v>
      </c>
      <c r="D20" s="189">
        <v>28</v>
      </c>
      <c r="E20" s="189">
        <v>8</v>
      </c>
      <c r="F20" s="189">
        <v>3</v>
      </c>
      <c r="G20" s="189">
        <v>0</v>
      </c>
      <c r="H20" s="185"/>
      <c r="I20" s="189">
        <v>37</v>
      </c>
      <c r="J20" s="189">
        <v>27</v>
      </c>
      <c r="K20" s="189">
        <v>7</v>
      </c>
      <c r="L20" s="189">
        <v>3</v>
      </c>
      <c r="M20" s="189">
        <v>0</v>
      </c>
    </row>
    <row r="21" spans="1:16" s="66" customFormat="1" ht="20.100000000000001" customHeight="1" x14ac:dyDescent="0.25">
      <c r="A21" s="629"/>
      <c r="B21" s="508" t="s">
        <v>9</v>
      </c>
      <c r="C21" s="189">
        <v>5</v>
      </c>
      <c r="D21" s="189">
        <v>5</v>
      </c>
      <c r="E21" s="189">
        <v>0</v>
      </c>
      <c r="F21" s="189">
        <v>0</v>
      </c>
      <c r="G21" s="189">
        <v>0</v>
      </c>
      <c r="H21" s="185"/>
      <c r="I21" s="189">
        <v>5</v>
      </c>
      <c r="J21" s="189">
        <v>5</v>
      </c>
      <c r="K21" s="189">
        <v>0</v>
      </c>
      <c r="L21" s="189">
        <v>0</v>
      </c>
      <c r="M21" s="189">
        <v>0</v>
      </c>
      <c r="N21" s="68"/>
      <c r="O21" s="68"/>
      <c r="P21" s="68"/>
    </row>
    <row r="22" spans="1:16" s="66" customFormat="1" ht="20.100000000000001" customHeight="1" x14ac:dyDescent="0.25">
      <c r="A22" s="629"/>
      <c r="B22" s="508" t="s">
        <v>10</v>
      </c>
      <c r="C22" s="189">
        <v>118</v>
      </c>
      <c r="D22" s="189">
        <v>72</v>
      </c>
      <c r="E22" s="189">
        <v>45</v>
      </c>
      <c r="F22" s="189">
        <v>1</v>
      </c>
      <c r="G22" s="189">
        <v>0</v>
      </c>
      <c r="H22" s="185"/>
      <c r="I22" s="189">
        <v>126</v>
      </c>
      <c r="J22" s="189">
        <v>81</v>
      </c>
      <c r="K22" s="189">
        <v>44</v>
      </c>
      <c r="L22" s="189">
        <v>1</v>
      </c>
      <c r="M22" s="189">
        <v>0</v>
      </c>
      <c r="N22" s="68"/>
      <c r="O22" s="68"/>
      <c r="P22" s="68"/>
    </row>
    <row r="23" spans="1:16" s="66" customFormat="1" ht="20.100000000000001" customHeight="1" x14ac:dyDescent="0.25">
      <c r="A23" s="629"/>
      <c r="B23" s="508" t="s">
        <v>11</v>
      </c>
      <c r="C23" s="189">
        <v>23</v>
      </c>
      <c r="D23" s="189">
        <v>20</v>
      </c>
      <c r="E23" s="189">
        <v>3</v>
      </c>
      <c r="F23" s="189">
        <v>0</v>
      </c>
      <c r="G23" s="189">
        <v>0</v>
      </c>
      <c r="H23" s="185"/>
      <c r="I23" s="189">
        <v>25</v>
      </c>
      <c r="J23" s="189">
        <v>23</v>
      </c>
      <c r="K23" s="189">
        <v>2</v>
      </c>
      <c r="L23" s="189">
        <v>0</v>
      </c>
      <c r="M23" s="189">
        <v>0</v>
      </c>
      <c r="N23" s="68"/>
      <c r="O23" s="68"/>
      <c r="P23" s="68"/>
    </row>
    <row r="24" spans="1:16" s="66" customFormat="1" ht="20.100000000000001" customHeight="1" x14ac:dyDescent="0.25">
      <c r="A24" s="629"/>
      <c r="B24" s="508" t="s">
        <v>12</v>
      </c>
      <c r="C24" s="189" t="s">
        <v>26</v>
      </c>
      <c r="D24" s="189" t="s">
        <v>26</v>
      </c>
      <c r="E24" s="189" t="s">
        <v>26</v>
      </c>
      <c r="F24" s="189" t="s">
        <v>26</v>
      </c>
      <c r="G24" s="189" t="s">
        <v>26</v>
      </c>
      <c r="H24" s="185"/>
      <c r="I24" s="189">
        <v>45</v>
      </c>
      <c r="J24" s="189">
        <v>25</v>
      </c>
      <c r="K24" s="189">
        <v>18</v>
      </c>
      <c r="L24" s="189">
        <v>0</v>
      </c>
      <c r="M24" s="189">
        <v>2</v>
      </c>
    </row>
    <row r="25" spans="1:16" s="70" customFormat="1" ht="20.100000000000001" customHeight="1" x14ac:dyDescent="0.25">
      <c r="A25" s="629"/>
      <c r="B25" s="508" t="s">
        <v>13</v>
      </c>
      <c r="C25" s="189">
        <v>58</v>
      </c>
      <c r="D25" s="189">
        <v>23</v>
      </c>
      <c r="E25" s="189">
        <v>35</v>
      </c>
      <c r="F25" s="189">
        <v>0</v>
      </c>
      <c r="G25" s="189">
        <v>0</v>
      </c>
      <c r="H25" s="185"/>
      <c r="I25" s="189">
        <v>57</v>
      </c>
      <c r="J25" s="189">
        <v>23</v>
      </c>
      <c r="K25" s="189">
        <v>34</v>
      </c>
      <c r="L25" s="189">
        <v>0</v>
      </c>
      <c r="M25" s="189">
        <v>0</v>
      </c>
      <c r="N25" s="69"/>
      <c r="O25" s="69"/>
      <c r="P25" s="69"/>
    </row>
    <row r="26" spans="1:16" s="70" customFormat="1" ht="20.100000000000001" customHeight="1" x14ac:dyDescent="0.25">
      <c r="A26" s="629"/>
      <c r="B26" s="508" t="s">
        <v>14</v>
      </c>
      <c r="C26" s="189">
        <v>64</v>
      </c>
      <c r="D26" s="189">
        <v>25</v>
      </c>
      <c r="E26" s="189">
        <v>35</v>
      </c>
      <c r="F26" s="189">
        <v>4</v>
      </c>
      <c r="G26" s="189">
        <v>0</v>
      </c>
      <c r="H26" s="185"/>
      <c r="I26" s="189">
        <v>63</v>
      </c>
      <c r="J26" s="189">
        <v>25</v>
      </c>
      <c r="K26" s="189">
        <v>34</v>
      </c>
      <c r="L26" s="189">
        <v>4</v>
      </c>
      <c r="M26" s="189">
        <v>0</v>
      </c>
      <c r="N26" s="69"/>
      <c r="O26" s="69"/>
      <c r="P26" s="69"/>
    </row>
    <row r="27" spans="1:16" s="70" customFormat="1" ht="20.100000000000001" customHeight="1" x14ac:dyDescent="0.25">
      <c r="A27" s="629"/>
      <c r="B27" s="508" t="s">
        <v>15</v>
      </c>
      <c r="C27" s="189">
        <v>1</v>
      </c>
      <c r="D27" s="189">
        <v>1</v>
      </c>
      <c r="E27" s="189">
        <v>0</v>
      </c>
      <c r="F27" s="189">
        <v>0</v>
      </c>
      <c r="G27" s="189">
        <v>0</v>
      </c>
      <c r="H27" s="185"/>
      <c r="I27" s="189">
        <v>1</v>
      </c>
      <c r="J27" s="189">
        <v>1</v>
      </c>
      <c r="K27" s="189">
        <v>0</v>
      </c>
      <c r="L27" s="189">
        <v>0</v>
      </c>
      <c r="M27" s="189">
        <v>0</v>
      </c>
      <c r="N27" s="69"/>
      <c r="O27" s="69"/>
      <c r="P27" s="69"/>
    </row>
    <row r="28" spans="1:16" s="70" customFormat="1" ht="20.100000000000001" customHeight="1" x14ac:dyDescent="0.25">
      <c r="A28" s="629"/>
      <c r="B28" s="278" t="s">
        <v>16</v>
      </c>
      <c r="C28" s="194">
        <v>0</v>
      </c>
      <c r="D28" s="194">
        <v>0</v>
      </c>
      <c r="E28" s="194">
        <v>0</v>
      </c>
      <c r="F28" s="194">
        <v>0</v>
      </c>
      <c r="G28" s="194">
        <v>0</v>
      </c>
      <c r="H28" s="185"/>
      <c r="I28" s="194">
        <v>0</v>
      </c>
      <c r="J28" s="194">
        <v>0</v>
      </c>
      <c r="K28" s="194">
        <v>0</v>
      </c>
      <c r="L28" s="194">
        <v>0</v>
      </c>
      <c r="M28" s="194">
        <v>0</v>
      </c>
      <c r="N28" s="69"/>
      <c r="O28" s="69"/>
      <c r="P28" s="69"/>
    </row>
    <row r="29" spans="1:16" s="70" customFormat="1" ht="20.100000000000001" customHeight="1" thickBot="1" x14ac:dyDescent="0.3">
      <c r="A29" s="629"/>
      <c r="B29" s="240"/>
      <c r="C29" s="187"/>
      <c r="D29" s="187"/>
      <c r="E29" s="187"/>
      <c r="F29" s="187"/>
      <c r="G29" s="187"/>
      <c r="H29" s="187"/>
      <c r="I29" s="241"/>
      <c r="J29" s="241"/>
      <c r="K29" s="241"/>
      <c r="L29" s="241"/>
      <c r="M29" s="241"/>
      <c r="N29" s="69"/>
      <c r="O29" s="69"/>
      <c r="P29" s="69"/>
    </row>
    <row r="30" spans="1:16" s="70" customFormat="1" ht="12" customHeight="1" x14ac:dyDescent="0.25">
      <c r="A30" s="629"/>
      <c r="B30" s="109"/>
      <c r="C30" s="109"/>
      <c r="D30" s="109"/>
      <c r="E30" s="109"/>
      <c r="F30" s="109"/>
      <c r="G30" s="109"/>
      <c r="H30" s="109"/>
      <c r="I30" s="173"/>
      <c r="J30" s="173"/>
      <c r="K30" s="173"/>
      <c r="L30" s="173"/>
      <c r="M30" s="173"/>
      <c r="N30" s="78"/>
      <c r="O30" s="78"/>
      <c r="P30" s="78"/>
    </row>
    <row r="31" spans="1:16" s="70" customFormat="1" ht="24.9" customHeight="1" x14ac:dyDescent="0.25">
      <c r="A31" s="629"/>
      <c r="B31" s="627" t="s">
        <v>117</v>
      </c>
      <c r="C31" s="627"/>
      <c r="D31" s="627"/>
      <c r="E31" s="627"/>
      <c r="F31" s="627"/>
      <c r="G31" s="627"/>
      <c r="H31" s="627"/>
      <c r="I31" s="627"/>
      <c r="J31" s="627"/>
      <c r="K31" s="627"/>
      <c r="L31" s="627"/>
      <c r="M31" s="627"/>
      <c r="N31" s="627"/>
      <c r="O31" s="627"/>
      <c r="P31" s="627"/>
    </row>
    <row r="32" spans="1:16" s="70" customFormat="1" ht="16.5" customHeight="1" x14ac:dyDescent="0.25">
      <c r="A32" s="629"/>
      <c r="B32" s="627"/>
      <c r="C32" s="627"/>
      <c r="D32" s="627"/>
      <c r="E32" s="627"/>
      <c r="F32" s="627"/>
      <c r="G32" s="627"/>
      <c r="H32" s="627"/>
      <c r="I32" s="627"/>
      <c r="J32" s="627"/>
      <c r="K32" s="627"/>
      <c r="L32" s="627"/>
      <c r="M32" s="627"/>
      <c r="N32" s="627"/>
      <c r="O32" s="627"/>
      <c r="P32" s="627"/>
    </row>
    <row r="33" spans="1:16" s="70" customFormat="1" ht="16.5" customHeight="1" x14ac:dyDescent="0.25">
      <c r="A33" s="629"/>
      <c r="B33" s="627" t="s">
        <v>118</v>
      </c>
      <c r="C33" s="627"/>
      <c r="D33" s="627"/>
      <c r="E33" s="627"/>
      <c r="F33" s="627"/>
      <c r="G33" s="627"/>
      <c r="H33" s="627"/>
      <c r="I33" s="627"/>
      <c r="J33" s="558"/>
      <c r="K33" s="558"/>
      <c r="L33" s="558"/>
      <c r="M33" s="558"/>
      <c r="N33" s="366"/>
      <c r="O33" s="366"/>
      <c r="P33" s="366"/>
    </row>
    <row r="34" spans="1:16" s="70" customFormat="1" ht="16.5" customHeight="1" x14ac:dyDescent="0.25">
      <c r="A34" s="629"/>
      <c r="B34" s="627"/>
      <c r="C34" s="627"/>
      <c r="D34" s="627"/>
      <c r="E34" s="627"/>
      <c r="F34" s="627"/>
      <c r="G34" s="627"/>
      <c r="H34" s="627"/>
      <c r="I34" s="627"/>
      <c r="J34" s="558"/>
      <c r="K34" s="558"/>
      <c r="L34" s="558"/>
      <c r="M34" s="558"/>
      <c r="N34" s="366"/>
      <c r="O34" s="366"/>
      <c r="P34" s="366"/>
    </row>
    <row r="35" spans="1:16" s="70" customFormat="1" ht="1.5" customHeight="1" x14ac:dyDescent="0.25">
      <c r="A35" s="114"/>
      <c r="B35" s="630"/>
      <c r="C35" s="630"/>
      <c r="D35" s="630"/>
      <c r="E35" s="630"/>
      <c r="F35" s="630"/>
      <c r="G35" s="630"/>
      <c r="H35" s="630"/>
      <c r="I35" s="630"/>
      <c r="J35" s="630"/>
      <c r="K35" s="630"/>
      <c r="L35" s="630"/>
      <c r="M35" s="630"/>
      <c r="N35" s="630"/>
      <c r="O35" s="71"/>
      <c r="P35" s="71"/>
    </row>
    <row r="36" spans="1:16" s="70" customFormat="1" ht="24.9" customHeight="1" x14ac:dyDescent="0.25">
      <c r="A36" s="114"/>
      <c r="B36" s="630"/>
      <c r="C36" s="630"/>
      <c r="D36" s="630"/>
      <c r="E36" s="630"/>
      <c r="F36" s="630"/>
      <c r="G36" s="630"/>
      <c r="H36" s="630"/>
      <c r="I36" s="630"/>
      <c r="J36" s="630"/>
      <c r="K36" s="630"/>
      <c r="L36" s="630"/>
      <c r="M36" s="630"/>
      <c r="N36" s="630"/>
      <c r="O36" s="79"/>
      <c r="P36" s="79"/>
    </row>
    <row r="37" spans="1:16" s="70" customFormat="1" ht="24.9" customHeight="1" x14ac:dyDescent="0.25">
      <c r="A37" s="114"/>
      <c r="B37" s="622"/>
      <c r="C37" s="622"/>
      <c r="D37" s="622"/>
      <c r="E37" s="622"/>
      <c r="F37" s="622"/>
      <c r="G37" s="622"/>
      <c r="H37" s="622"/>
      <c r="I37" s="622"/>
      <c r="J37" s="622"/>
      <c r="K37" s="622"/>
      <c r="L37" s="622"/>
      <c r="M37" s="622"/>
      <c r="N37" s="622"/>
      <c r="O37" s="622"/>
      <c r="P37" s="622"/>
    </row>
    <row r="38" spans="1:16" ht="24.9" customHeight="1" x14ac:dyDescent="0.3">
      <c r="A38" s="114"/>
      <c r="B38" s="623"/>
      <c r="C38" s="623"/>
      <c r="D38" s="623"/>
      <c r="E38" s="623"/>
      <c r="F38" s="623"/>
      <c r="G38" s="623"/>
      <c r="H38" s="623"/>
      <c r="I38" s="623"/>
      <c r="J38" s="623"/>
      <c r="K38" s="623"/>
      <c r="L38" s="623"/>
      <c r="M38" s="623"/>
      <c r="N38" s="623"/>
      <c r="O38" s="623"/>
      <c r="P38" s="623"/>
    </row>
    <row r="39" spans="1:16" ht="16.5" customHeight="1" x14ac:dyDescent="0.25">
      <c r="A39" s="114"/>
      <c r="B39" s="286"/>
      <c r="C39" s="286"/>
      <c r="D39" s="286"/>
      <c r="E39" s="286"/>
      <c r="F39" s="286"/>
      <c r="G39" s="286"/>
      <c r="H39" s="286"/>
      <c r="I39" s="287"/>
      <c r="J39" s="287"/>
      <c r="K39" s="287"/>
      <c r="L39" s="287"/>
      <c r="M39" s="288"/>
      <c r="N39" s="63"/>
      <c r="O39" s="63"/>
      <c r="P39" s="63"/>
    </row>
    <row r="40" spans="1:16" ht="20.100000000000001" customHeight="1" x14ac:dyDescent="0.25">
      <c r="A40" s="114"/>
      <c r="B40" s="290"/>
      <c r="C40" s="291"/>
      <c r="D40" s="291"/>
      <c r="E40" s="291"/>
      <c r="F40" s="291"/>
      <c r="G40" s="291"/>
      <c r="H40" s="291"/>
      <c r="I40" s="292"/>
      <c r="J40" s="292"/>
      <c r="K40" s="292"/>
      <c r="L40" s="292"/>
      <c r="M40" s="288"/>
      <c r="N40" s="69"/>
      <c r="O40" s="84"/>
      <c r="P40" s="84"/>
    </row>
    <row r="41" spans="1:16" s="4" customFormat="1" ht="12" customHeight="1" x14ac:dyDescent="0.25">
      <c r="A41" s="114"/>
      <c r="B41" s="294"/>
      <c r="C41" s="110"/>
      <c r="D41" s="110"/>
      <c r="E41" s="110"/>
      <c r="F41" s="110"/>
      <c r="G41" s="110"/>
      <c r="H41" s="110"/>
      <c r="I41" s="149"/>
      <c r="J41" s="149"/>
      <c r="K41" s="149"/>
      <c r="L41" s="149"/>
      <c r="M41" s="149"/>
      <c r="N41" s="88"/>
      <c r="O41" s="86"/>
      <c r="P41" s="86"/>
    </row>
    <row r="42" spans="1:16" ht="3.75" customHeight="1" x14ac:dyDescent="0.25">
      <c r="A42" s="114"/>
      <c r="B42" s="202"/>
      <c r="C42" s="202"/>
      <c r="D42" s="202"/>
      <c r="E42" s="202"/>
      <c r="F42" s="202"/>
      <c r="G42" s="202"/>
      <c r="H42" s="202"/>
      <c r="I42" s="71"/>
      <c r="J42" s="71"/>
      <c r="K42" s="71"/>
      <c r="L42" s="71"/>
      <c r="M42" s="71"/>
      <c r="N42" s="74"/>
      <c r="O42" s="73"/>
      <c r="P42" s="73"/>
    </row>
    <row r="43" spans="1:16" ht="15" customHeight="1" x14ac:dyDescent="0.25">
      <c r="A43" s="114"/>
      <c r="B43" s="89"/>
      <c r="C43" s="279"/>
      <c r="D43" s="279"/>
      <c r="E43" s="279"/>
      <c r="F43" s="279"/>
      <c r="G43" s="279"/>
      <c r="H43" s="279"/>
      <c r="I43" s="266"/>
      <c r="J43" s="266"/>
      <c r="K43" s="266"/>
      <c r="L43" s="266"/>
      <c r="M43" s="266"/>
      <c r="N43" s="93"/>
      <c r="O43" s="73"/>
      <c r="P43" s="73"/>
    </row>
    <row r="44" spans="1:16" ht="10.5" customHeight="1" x14ac:dyDescent="0.25">
      <c r="A44" s="114"/>
      <c r="B44" s="94"/>
      <c r="C44" s="279"/>
      <c r="D44" s="279"/>
      <c r="E44" s="279"/>
      <c r="F44" s="279"/>
      <c r="G44" s="279"/>
      <c r="H44" s="279"/>
      <c r="I44" s="266"/>
      <c r="J44" s="266"/>
      <c r="K44" s="266"/>
      <c r="L44" s="266"/>
      <c r="M44" s="266"/>
      <c r="N44" s="93"/>
      <c r="O44" s="73"/>
      <c r="P44" s="73"/>
    </row>
    <row r="45" spans="1:16" ht="12" customHeight="1" x14ac:dyDescent="0.25">
      <c r="A45" s="114"/>
      <c r="B45" s="280"/>
      <c r="C45" s="96"/>
      <c r="D45" s="96"/>
      <c r="E45" s="96"/>
      <c r="F45" s="96"/>
      <c r="G45" s="96"/>
      <c r="H45" s="96"/>
      <c r="I45" s="97"/>
      <c r="J45" s="97"/>
      <c r="K45" s="97"/>
      <c r="L45" s="97"/>
      <c r="M45" s="97"/>
      <c r="N45" s="99"/>
      <c r="O45" s="75"/>
      <c r="P45" s="75"/>
    </row>
    <row r="46" spans="1:16" ht="12" customHeight="1" x14ac:dyDescent="0.25">
      <c r="A46" s="114"/>
      <c r="B46" s="100"/>
      <c r="C46" s="101"/>
      <c r="D46" s="101"/>
      <c r="E46" s="101"/>
      <c r="F46" s="101"/>
      <c r="G46" s="101"/>
      <c r="H46" s="101"/>
      <c r="I46" s="102"/>
      <c r="J46" s="102"/>
      <c r="K46" s="102"/>
      <c r="L46" s="102"/>
      <c r="M46" s="102"/>
      <c r="N46" s="104"/>
      <c r="O46" s="75"/>
      <c r="P46" s="75"/>
    </row>
    <row r="47" spans="1:16" ht="11.25" customHeight="1" x14ac:dyDescent="0.25">
      <c r="A47" s="114"/>
      <c r="B47" s="100"/>
      <c r="C47" s="257"/>
      <c r="D47" s="257"/>
      <c r="E47" s="257"/>
      <c r="F47" s="257"/>
      <c r="G47" s="257"/>
      <c r="H47" s="257"/>
      <c r="I47" s="266"/>
      <c r="J47" s="266"/>
      <c r="K47" s="266"/>
      <c r="L47" s="266"/>
      <c r="M47" s="266"/>
      <c r="N47" s="106"/>
      <c r="O47" s="107"/>
      <c r="P47" s="107"/>
    </row>
    <row r="48" spans="1:16" ht="11.25" customHeight="1" x14ac:dyDescent="0.25">
      <c r="A48" s="52"/>
      <c r="B48" s="19"/>
      <c r="C48" s="9"/>
      <c r="D48" s="9"/>
      <c r="E48" s="9"/>
      <c r="F48" s="9"/>
      <c r="G48" s="9"/>
      <c r="H48" s="9"/>
      <c r="I48" s="50"/>
      <c r="J48" s="50"/>
      <c r="K48" s="50"/>
      <c r="L48" s="50"/>
      <c r="M48" s="50"/>
      <c r="N48" s="15"/>
      <c r="O48" s="13"/>
      <c r="P48" s="13"/>
    </row>
    <row r="49" spans="2:16" x14ac:dyDescent="0.25">
      <c r="B49" s="1"/>
      <c r="C49" s="1"/>
      <c r="D49" s="1"/>
      <c r="E49" s="1"/>
      <c r="F49" s="1"/>
      <c r="G49" s="1"/>
      <c r="H49" s="1"/>
      <c r="O49" s="1"/>
      <c r="P49" s="1"/>
    </row>
    <row r="50" spans="2:16" x14ac:dyDescent="0.25">
      <c r="B50" s="1"/>
      <c r="C50" s="1"/>
      <c r="D50" s="1"/>
      <c r="E50" s="1"/>
      <c r="F50" s="1"/>
      <c r="G50" s="1"/>
      <c r="H50" s="1"/>
      <c r="O50" s="1"/>
      <c r="P50" s="1"/>
    </row>
    <row r="51" spans="2:16" x14ac:dyDescent="0.25">
      <c r="B51" s="1"/>
      <c r="C51" s="1"/>
      <c r="D51" s="1"/>
      <c r="E51" s="1"/>
      <c r="F51" s="1"/>
      <c r="G51" s="1"/>
      <c r="H51" s="1"/>
      <c r="N51" s="17"/>
      <c r="O51" s="1"/>
      <c r="P51" s="1"/>
    </row>
    <row r="52" spans="2:16" ht="13.8" x14ac:dyDescent="0.25">
      <c r="B52" s="1"/>
      <c r="C52" s="9"/>
      <c r="D52" s="9"/>
      <c r="E52" s="9"/>
      <c r="F52" s="9"/>
      <c r="G52" s="9"/>
      <c r="H52" s="9"/>
      <c r="I52" s="50"/>
      <c r="J52" s="50"/>
      <c r="K52" s="50"/>
      <c r="L52" s="50"/>
      <c r="M52" s="50"/>
      <c r="N52" s="14"/>
      <c r="O52" s="2"/>
      <c r="P52" s="2"/>
    </row>
  </sheetData>
  <mergeCells count="11">
    <mergeCell ref="B38:P38"/>
    <mergeCell ref="C5:G6"/>
    <mergeCell ref="I5:M6"/>
    <mergeCell ref="B2:M2"/>
    <mergeCell ref="A2:A34"/>
    <mergeCell ref="B5:B8"/>
    <mergeCell ref="B31:P32"/>
    <mergeCell ref="B33:I34"/>
    <mergeCell ref="B35:N36"/>
    <mergeCell ref="B37:P37"/>
    <mergeCell ref="B3:M3"/>
  </mergeCells>
  <pageMargins left="0.39370078740157483" right="0.39370078740157483" top="0.39370078740157483" bottom="0.39370078740157483" header="0.31496062992125984" footer="0.31496062992125984"/>
  <pageSetup paperSize="9" scale="8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9" tint="-0.249977111117893"/>
  </sheetPr>
  <dimension ref="B1:O42"/>
  <sheetViews>
    <sheetView zoomScale="80" zoomScaleNormal="80" workbookViewId="0">
      <selection activeCell="T19" sqref="T19"/>
    </sheetView>
  </sheetViews>
  <sheetFormatPr defaultColWidth="9.109375" defaultRowHeight="14.4" x14ac:dyDescent="0.3"/>
  <cols>
    <col min="1" max="1" width="2.6640625" style="398" customWidth="1"/>
    <col min="2" max="2" width="50.6640625" style="398" customWidth="1"/>
    <col min="3" max="7" width="11.33203125" style="398" customWidth="1"/>
    <col min="8" max="8" width="2.6640625" style="398" customWidth="1"/>
    <col min="9" max="13" width="11.33203125" style="398" customWidth="1"/>
    <col min="14" max="16384" width="9.109375" style="398"/>
  </cols>
  <sheetData>
    <row r="1" spans="2:13" ht="15" customHeight="1" x14ac:dyDescent="0.3"/>
    <row r="2" spans="2:13" s="374" customFormat="1" ht="15" customHeight="1" x14ac:dyDescent="0.25">
      <c r="B2" s="699" t="s">
        <v>236</v>
      </c>
      <c r="C2" s="699"/>
      <c r="D2" s="699"/>
      <c r="E2" s="699"/>
      <c r="F2" s="699"/>
      <c r="G2" s="699"/>
      <c r="H2" s="699"/>
      <c r="I2" s="699"/>
      <c r="J2" s="699"/>
      <c r="K2" s="699"/>
      <c r="L2" s="699"/>
      <c r="M2" s="699"/>
    </row>
    <row r="3" spans="2:13" s="374" customFormat="1" ht="15" customHeight="1" x14ac:dyDescent="0.25">
      <c r="B3" s="700" t="s">
        <v>200</v>
      </c>
      <c r="C3" s="700"/>
      <c r="D3" s="700"/>
      <c r="E3" s="700"/>
      <c r="F3" s="700"/>
      <c r="G3" s="700"/>
      <c r="H3" s="700"/>
      <c r="I3" s="700"/>
      <c r="J3" s="700"/>
      <c r="K3" s="700"/>
      <c r="L3" s="700"/>
      <c r="M3" s="700"/>
    </row>
    <row r="4" spans="2:13" s="374" customFormat="1" ht="13.8" thickBot="1" x14ac:dyDescent="0.3"/>
    <row r="5" spans="2:13" s="377" customFormat="1" ht="18" customHeight="1" x14ac:dyDescent="0.25">
      <c r="B5" s="375"/>
      <c r="C5" s="701" t="s">
        <v>207</v>
      </c>
      <c r="D5" s="701"/>
      <c r="E5" s="701"/>
      <c r="F5" s="701"/>
      <c r="G5" s="701"/>
      <c r="H5" s="532"/>
      <c r="I5" s="701" t="s">
        <v>112</v>
      </c>
      <c r="J5" s="701"/>
      <c r="K5" s="701"/>
      <c r="L5" s="701"/>
      <c r="M5" s="701"/>
    </row>
    <row r="6" spans="2:13" s="377" customFormat="1" ht="18" customHeight="1" x14ac:dyDescent="0.25">
      <c r="B6" s="378" t="s">
        <v>80</v>
      </c>
      <c r="C6" s="702" t="s">
        <v>113</v>
      </c>
      <c r="D6" s="702"/>
      <c r="E6" s="702"/>
      <c r="F6" s="702"/>
      <c r="G6" s="702"/>
      <c r="H6" s="533"/>
      <c r="I6" s="702" t="s">
        <v>114</v>
      </c>
      <c r="J6" s="702"/>
      <c r="K6" s="702"/>
      <c r="L6" s="702"/>
      <c r="M6" s="702"/>
    </row>
    <row r="7" spans="2:13" s="377" customFormat="1" ht="18" customHeight="1" x14ac:dyDescent="0.25">
      <c r="B7" s="380" t="s">
        <v>83</v>
      </c>
      <c r="C7" s="534" t="s">
        <v>17</v>
      </c>
      <c r="D7" s="534" t="s">
        <v>84</v>
      </c>
      <c r="E7" s="534" t="s">
        <v>20</v>
      </c>
      <c r="F7" s="534" t="s">
        <v>22</v>
      </c>
      <c r="G7" s="534" t="s">
        <v>24</v>
      </c>
      <c r="H7" s="535"/>
      <c r="I7" s="534" t="s">
        <v>17</v>
      </c>
      <c r="J7" s="534" t="s">
        <v>84</v>
      </c>
      <c r="K7" s="534" t="s">
        <v>20</v>
      </c>
      <c r="L7" s="534" t="s">
        <v>22</v>
      </c>
      <c r="M7" s="534" t="s">
        <v>24</v>
      </c>
    </row>
    <row r="8" spans="2:13" s="377" customFormat="1" ht="18" customHeight="1" thickBot="1" x14ac:dyDescent="0.3">
      <c r="B8" s="384"/>
      <c r="C8" s="536" t="s">
        <v>18</v>
      </c>
      <c r="D8" s="536" t="s">
        <v>85</v>
      </c>
      <c r="E8" s="536" t="s">
        <v>21</v>
      </c>
      <c r="F8" s="536" t="s">
        <v>22</v>
      </c>
      <c r="G8" s="536" t="s">
        <v>25</v>
      </c>
      <c r="H8" s="536"/>
      <c r="I8" s="536" t="s">
        <v>18</v>
      </c>
      <c r="J8" s="536" t="s">
        <v>85</v>
      </c>
      <c r="K8" s="536" t="s">
        <v>21</v>
      </c>
      <c r="L8" s="536" t="s">
        <v>22</v>
      </c>
      <c r="M8" s="536" t="s">
        <v>25</v>
      </c>
    </row>
    <row r="9" spans="2:13" s="377" customFormat="1" ht="18" customHeight="1" x14ac:dyDescent="0.25"/>
    <row r="10" spans="2:13" s="377" customFormat="1" ht="18" customHeight="1" x14ac:dyDescent="0.25">
      <c r="B10" s="389" t="s">
        <v>99</v>
      </c>
      <c r="C10" s="428">
        <f>SUM(D10,E10,F10,G10)</f>
        <v>37</v>
      </c>
      <c r="D10" s="403">
        <v>24</v>
      </c>
      <c r="E10" s="403">
        <v>6</v>
      </c>
      <c r="F10" s="403">
        <v>5</v>
      </c>
      <c r="G10" s="403">
        <v>2</v>
      </c>
      <c r="H10" s="386"/>
      <c r="I10" s="428">
        <f>SUM(J10,K10,L10,M10)</f>
        <v>1</v>
      </c>
      <c r="J10" s="403">
        <v>1</v>
      </c>
      <c r="K10" s="404">
        <v>0</v>
      </c>
      <c r="L10" s="404">
        <v>0</v>
      </c>
      <c r="M10" s="404">
        <v>0</v>
      </c>
    </row>
    <row r="11" spans="2:13" s="377" customFormat="1" ht="18" customHeight="1" x14ac:dyDescent="0.25">
      <c r="B11" s="389"/>
      <c r="C11" s="428"/>
      <c r="D11" s="386"/>
      <c r="E11" s="386"/>
      <c r="F11" s="386"/>
      <c r="G11" s="386"/>
      <c r="H11" s="386"/>
      <c r="I11" s="428"/>
      <c r="J11" s="386"/>
      <c r="K11" s="381"/>
      <c r="L11" s="381"/>
      <c r="M11" s="381"/>
    </row>
    <row r="12" spans="2:13" s="377" customFormat="1" ht="18" customHeight="1" x14ac:dyDescent="0.25">
      <c r="B12" s="389" t="s">
        <v>100</v>
      </c>
      <c r="C12" s="428">
        <f>SUM(D12,E12,F12,G12)</f>
        <v>13</v>
      </c>
      <c r="D12" s="403">
        <v>10</v>
      </c>
      <c r="E12" s="403">
        <v>2</v>
      </c>
      <c r="F12" s="404">
        <v>0</v>
      </c>
      <c r="G12" s="403">
        <v>1</v>
      </c>
      <c r="H12" s="386"/>
      <c r="I12" s="428">
        <f>SUM(J12,K12,L12,M12)</f>
        <v>1</v>
      </c>
      <c r="J12" s="403">
        <v>1</v>
      </c>
      <c r="K12" s="404">
        <v>0</v>
      </c>
      <c r="L12" s="404">
        <v>0</v>
      </c>
      <c r="M12" s="404">
        <v>0</v>
      </c>
    </row>
    <row r="13" spans="2:13" s="377" customFormat="1" ht="18" customHeight="1" x14ac:dyDescent="0.25">
      <c r="B13" s="389"/>
      <c r="C13" s="428"/>
      <c r="D13" s="386"/>
      <c r="E13" s="386"/>
      <c r="F13" s="386"/>
      <c r="G13" s="386"/>
      <c r="H13" s="386"/>
      <c r="I13" s="428"/>
      <c r="J13" s="386"/>
      <c r="K13" s="381"/>
      <c r="L13" s="381"/>
      <c r="M13" s="381"/>
    </row>
    <row r="14" spans="2:13" s="377" customFormat="1" ht="18" customHeight="1" x14ac:dyDescent="0.25">
      <c r="B14" s="389" t="s">
        <v>101</v>
      </c>
      <c r="C14" s="428">
        <f>SUM(D14,E14,F14,G14)</f>
        <v>199</v>
      </c>
      <c r="D14" s="403">
        <v>144</v>
      </c>
      <c r="E14" s="403">
        <v>25</v>
      </c>
      <c r="F14" s="403">
        <v>17</v>
      </c>
      <c r="G14" s="403">
        <v>13</v>
      </c>
      <c r="H14" s="386"/>
      <c r="I14" s="428">
        <f>SUM(J14,K14,L14,M14)</f>
        <v>22</v>
      </c>
      <c r="J14" s="403">
        <v>17</v>
      </c>
      <c r="K14" s="403">
        <v>1</v>
      </c>
      <c r="L14" s="404">
        <v>0</v>
      </c>
      <c r="M14" s="403">
        <v>4</v>
      </c>
    </row>
    <row r="15" spans="2:13" s="377" customFormat="1" ht="18" customHeight="1" x14ac:dyDescent="0.25">
      <c r="B15" s="389"/>
      <c r="C15" s="428"/>
      <c r="D15" s="386"/>
      <c r="E15" s="386"/>
      <c r="F15" s="386"/>
      <c r="G15" s="386"/>
      <c r="H15" s="386"/>
      <c r="I15" s="428"/>
      <c r="J15" s="386"/>
      <c r="K15" s="381"/>
      <c r="L15" s="381"/>
      <c r="M15" s="381"/>
    </row>
    <row r="16" spans="2:13" s="377" customFormat="1" ht="18" customHeight="1" x14ac:dyDescent="0.25">
      <c r="B16" s="389" t="s">
        <v>102</v>
      </c>
      <c r="C16" s="428">
        <f>SUM(D16,E16,F16,G16)</f>
        <v>169</v>
      </c>
      <c r="D16" s="403">
        <v>119</v>
      </c>
      <c r="E16" s="403">
        <v>11</v>
      </c>
      <c r="F16" s="403">
        <v>26</v>
      </c>
      <c r="G16" s="403">
        <v>13</v>
      </c>
      <c r="H16" s="386"/>
      <c r="I16" s="428">
        <f>SUM(J16,K16,L16,M16)</f>
        <v>17</v>
      </c>
      <c r="J16" s="403">
        <v>13</v>
      </c>
      <c r="K16" s="403">
        <v>1</v>
      </c>
      <c r="L16" s="404">
        <v>0</v>
      </c>
      <c r="M16" s="403">
        <v>3</v>
      </c>
    </row>
    <row r="17" spans="2:13" s="377" customFormat="1" ht="18" customHeight="1" x14ac:dyDescent="0.25">
      <c r="B17" s="389"/>
      <c r="C17" s="428"/>
      <c r="D17" s="386"/>
      <c r="E17" s="386"/>
      <c r="F17" s="386"/>
      <c r="G17" s="386"/>
      <c r="H17" s="386"/>
      <c r="I17" s="428"/>
      <c r="J17" s="386"/>
      <c r="K17" s="381"/>
      <c r="L17" s="381"/>
      <c r="M17" s="381"/>
    </row>
    <row r="18" spans="2:13" s="377" customFormat="1" ht="18" customHeight="1" x14ac:dyDescent="0.25">
      <c r="B18" s="389" t="s">
        <v>103</v>
      </c>
      <c r="C18" s="428">
        <f>SUM(D18,E18,F18,G18)</f>
        <v>4</v>
      </c>
      <c r="D18" s="403">
        <v>3</v>
      </c>
      <c r="E18" s="403">
        <v>1</v>
      </c>
      <c r="F18" s="404">
        <v>0</v>
      </c>
      <c r="G18" s="404">
        <v>0</v>
      </c>
      <c r="H18" s="386"/>
      <c r="I18" s="428">
        <f>SUM(J18,K18,L18,M18)</f>
        <v>0</v>
      </c>
      <c r="J18" s="404">
        <v>0</v>
      </c>
      <c r="K18" s="404">
        <v>0</v>
      </c>
      <c r="L18" s="404">
        <v>0</v>
      </c>
      <c r="M18" s="404">
        <v>0</v>
      </c>
    </row>
    <row r="19" spans="2:13" s="377" customFormat="1" ht="18" customHeight="1" x14ac:dyDescent="0.25">
      <c r="B19" s="389"/>
      <c r="C19" s="428"/>
      <c r="D19" s="386"/>
      <c r="E19" s="386"/>
      <c r="F19" s="386"/>
      <c r="G19" s="386"/>
      <c r="H19" s="386"/>
      <c r="I19" s="428"/>
      <c r="J19" s="386"/>
      <c r="K19" s="381"/>
      <c r="L19" s="381"/>
      <c r="M19" s="381"/>
    </row>
    <row r="20" spans="2:13" s="377" customFormat="1" ht="18" customHeight="1" x14ac:dyDescent="0.25">
      <c r="B20" s="389" t="s">
        <v>104</v>
      </c>
      <c r="C20" s="428">
        <f>SUM(D20,E20,F20,G20)</f>
        <v>21</v>
      </c>
      <c r="D20" s="403">
        <v>16</v>
      </c>
      <c r="E20" s="403">
        <v>1</v>
      </c>
      <c r="F20" s="403">
        <v>3</v>
      </c>
      <c r="G20" s="403">
        <v>1</v>
      </c>
      <c r="H20" s="386"/>
      <c r="I20" s="428">
        <f>SUM(J20,K20,L20,M20)</f>
        <v>8</v>
      </c>
      <c r="J20" s="403">
        <v>6</v>
      </c>
      <c r="K20" s="404">
        <v>0</v>
      </c>
      <c r="L20" s="404">
        <v>0</v>
      </c>
      <c r="M20" s="403">
        <v>2</v>
      </c>
    </row>
    <row r="21" spans="2:13" s="377" customFormat="1" ht="18" customHeight="1" x14ac:dyDescent="0.25">
      <c r="B21" s="389"/>
      <c r="C21" s="428"/>
      <c r="D21" s="386"/>
      <c r="E21" s="386"/>
      <c r="F21" s="386"/>
      <c r="G21" s="386"/>
      <c r="H21" s="386"/>
      <c r="I21" s="428"/>
      <c r="J21" s="386"/>
      <c r="K21" s="381"/>
      <c r="L21" s="381"/>
      <c r="M21" s="381"/>
    </row>
    <row r="22" spans="2:13" s="377" customFormat="1" ht="18" customHeight="1" x14ac:dyDescent="0.25">
      <c r="B22" s="389" t="s">
        <v>105</v>
      </c>
      <c r="C22" s="428">
        <f>SUM(D22,E22,F22,G22)</f>
        <v>30</v>
      </c>
      <c r="D22" s="403">
        <v>24</v>
      </c>
      <c r="E22" s="403">
        <v>1</v>
      </c>
      <c r="F22" s="403">
        <v>2</v>
      </c>
      <c r="G22" s="403">
        <v>3</v>
      </c>
      <c r="H22" s="386"/>
      <c r="I22" s="428">
        <f>SUM(J22,K22,L22,M22)</f>
        <v>2</v>
      </c>
      <c r="J22" s="403">
        <v>2</v>
      </c>
      <c r="K22" s="404">
        <v>0</v>
      </c>
      <c r="L22" s="404">
        <v>0</v>
      </c>
      <c r="M22" s="404">
        <v>0</v>
      </c>
    </row>
    <row r="23" spans="2:13" s="377" customFormat="1" ht="18" customHeight="1" x14ac:dyDescent="0.25">
      <c r="B23" s="389"/>
      <c r="C23" s="428"/>
      <c r="D23" s="386"/>
      <c r="E23" s="386"/>
      <c r="F23" s="386"/>
      <c r="G23" s="386"/>
      <c r="H23" s="386"/>
      <c r="I23" s="428"/>
      <c r="J23" s="386"/>
      <c r="K23" s="381"/>
      <c r="L23" s="381"/>
      <c r="M23" s="381"/>
    </row>
    <row r="24" spans="2:13" s="377" customFormat="1" ht="18" customHeight="1" x14ac:dyDescent="0.25">
      <c r="B24" s="389" t="s">
        <v>106</v>
      </c>
      <c r="C24" s="428">
        <f>SUM(D24,E24,F24,G24)</f>
        <v>6</v>
      </c>
      <c r="D24" s="403">
        <v>6</v>
      </c>
      <c r="E24" s="404">
        <v>0</v>
      </c>
      <c r="F24" s="404">
        <v>0</v>
      </c>
      <c r="G24" s="404">
        <v>0</v>
      </c>
      <c r="H24" s="386"/>
      <c r="I24" s="428">
        <f>SUM(J24,K24,L24,M24)</f>
        <v>0</v>
      </c>
      <c r="J24" s="404">
        <v>0</v>
      </c>
      <c r="K24" s="404">
        <v>0</v>
      </c>
      <c r="L24" s="404">
        <v>0</v>
      </c>
      <c r="M24" s="404">
        <v>0</v>
      </c>
    </row>
    <row r="25" spans="2:13" s="377" customFormat="1" ht="18" customHeight="1" x14ac:dyDescent="0.25">
      <c r="B25" s="389"/>
      <c r="C25" s="428"/>
      <c r="D25" s="386"/>
      <c r="E25" s="386"/>
      <c r="F25" s="386"/>
      <c r="G25" s="386"/>
      <c r="H25" s="386"/>
      <c r="I25" s="428"/>
      <c r="J25" s="386"/>
      <c r="K25" s="381"/>
      <c r="L25" s="381"/>
      <c r="M25" s="381"/>
    </row>
    <row r="26" spans="2:13" s="377" customFormat="1" ht="18" customHeight="1" x14ac:dyDescent="0.25">
      <c r="B26" s="389" t="s">
        <v>107</v>
      </c>
      <c r="C26" s="428">
        <f>SUM(D26,E26,F26,G26)</f>
        <v>3</v>
      </c>
      <c r="D26" s="403">
        <v>2</v>
      </c>
      <c r="E26" s="404">
        <v>0</v>
      </c>
      <c r="F26" s="403">
        <v>1</v>
      </c>
      <c r="G26" s="404">
        <v>0</v>
      </c>
      <c r="H26" s="386"/>
      <c r="I26" s="428">
        <f>SUM(J26,K26,L26,M26)</f>
        <v>0</v>
      </c>
      <c r="J26" s="404">
        <v>0</v>
      </c>
      <c r="K26" s="404">
        <v>0</v>
      </c>
      <c r="L26" s="404">
        <v>0</v>
      </c>
      <c r="M26" s="404">
        <v>0</v>
      </c>
    </row>
    <row r="27" spans="2:13" s="377" customFormat="1" ht="18" customHeight="1" x14ac:dyDescent="0.25">
      <c r="B27" s="389"/>
      <c r="C27" s="428"/>
      <c r="D27" s="386"/>
      <c r="E27" s="386"/>
      <c r="F27" s="386"/>
      <c r="G27" s="386"/>
      <c r="H27" s="386"/>
      <c r="I27" s="428"/>
      <c r="J27" s="386"/>
      <c r="K27" s="381"/>
      <c r="L27" s="381"/>
      <c r="M27" s="381"/>
    </row>
    <row r="28" spans="2:13" s="377" customFormat="1" ht="18" customHeight="1" x14ac:dyDescent="0.25">
      <c r="B28" s="389" t="s">
        <v>108</v>
      </c>
      <c r="C28" s="428">
        <f>SUM(D28,E28,F28,G28)</f>
        <v>152</v>
      </c>
      <c r="D28" s="403">
        <v>115</v>
      </c>
      <c r="E28" s="403">
        <v>13</v>
      </c>
      <c r="F28" s="403">
        <v>13</v>
      </c>
      <c r="G28" s="403">
        <v>11</v>
      </c>
      <c r="H28" s="386"/>
      <c r="I28" s="428">
        <f>SUM(J28,K28,L28,M28)</f>
        <v>23</v>
      </c>
      <c r="J28" s="403">
        <v>14</v>
      </c>
      <c r="K28" s="403">
        <v>3</v>
      </c>
      <c r="L28" s="403">
        <v>1</v>
      </c>
      <c r="M28" s="403">
        <v>5</v>
      </c>
    </row>
    <row r="29" spans="2:13" s="377" customFormat="1" ht="18" customHeight="1" x14ac:dyDescent="0.25">
      <c r="B29" s="389"/>
      <c r="C29" s="428"/>
      <c r="D29" s="386"/>
      <c r="E29" s="386"/>
      <c r="F29" s="386"/>
      <c r="G29" s="386"/>
      <c r="H29" s="386"/>
      <c r="I29" s="428"/>
      <c r="J29" s="386"/>
      <c r="K29" s="381"/>
      <c r="L29" s="381"/>
      <c r="M29" s="381"/>
    </row>
    <row r="30" spans="2:13" s="377" customFormat="1" ht="18" customHeight="1" x14ac:dyDescent="0.25">
      <c r="B30" s="389" t="s">
        <v>109</v>
      </c>
      <c r="C30" s="428">
        <f>SUM(D30,E30,F30,G30)</f>
        <v>10</v>
      </c>
      <c r="D30" s="403">
        <v>9</v>
      </c>
      <c r="E30" s="403">
        <v>1</v>
      </c>
      <c r="F30" s="404">
        <v>0</v>
      </c>
      <c r="G30" s="404">
        <v>0</v>
      </c>
      <c r="H30" s="386"/>
      <c r="I30" s="428">
        <f>SUM(J30,K30,L30,M30)</f>
        <v>2</v>
      </c>
      <c r="J30" s="403">
        <v>1</v>
      </c>
      <c r="K30" s="403">
        <v>1</v>
      </c>
      <c r="L30" s="404">
        <v>0</v>
      </c>
      <c r="M30" s="404">
        <v>0</v>
      </c>
    </row>
    <row r="31" spans="2:13" s="377" customFormat="1" ht="18" customHeight="1" x14ac:dyDescent="0.25">
      <c r="B31" s="389"/>
      <c r="C31" s="428"/>
      <c r="D31" s="386"/>
      <c r="E31" s="386"/>
      <c r="F31" s="386"/>
      <c r="G31" s="386"/>
      <c r="H31" s="386"/>
      <c r="I31" s="428"/>
      <c r="J31" s="386"/>
      <c r="K31" s="381"/>
      <c r="L31" s="381"/>
      <c r="M31" s="381"/>
    </row>
    <row r="32" spans="2:13" s="377" customFormat="1" ht="18" customHeight="1" x14ac:dyDescent="0.25">
      <c r="B32" s="389" t="s">
        <v>110</v>
      </c>
      <c r="C32" s="428">
        <f>SUM(D32,E32,F32,G32)</f>
        <v>22</v>
      </c>
      <c r="D32" s="403">
        <v>14</v>
      </c>
      <c r="E32" s="403">
        <v>2</v>
      </c>
      <c r="F32" s="403">
        <v>3</v>
      </c>
      <c r="G32" s="403">
        <v>3</v>
      </c>
      <c r="H32" s="386"/>
      <c r="I32" s="428">
        <f>SUM(J32,K32,L32,M32)</f>
        <v>4</v>
      </c>
      <c r="J32" s="403">
        <v>4</v>
      </c>
      <c r="K32" s="404">
        <v>0</v>
      </c>
      <c r="L32" s="404">
        <v>0</v>
      </c>
      <c r="M32" s="404">
        <v>0</v>
      </c>
    </row>
    <row r="33" spans="2:15" s="377" customFormat="1" ht="18" customHeight="1" x14ac:dyDescent="0.25">
      <c r="B33" s="389"/>
      <c r="C33" s="428"/>
      <c r="D33" s="386"/>
      <c r="E33" s="386"/>
      <c r="F33" s="386"/>
      <c r="G33" s="386"/>
      <c r="H33" s="386"/>
      <c r="I33" s="428"/>
      <c r="J33" s="386"/>
      <c r="K33" s="381"/>
      <c r="L33" s="381"/>
      <c r="M33" s="381"/>
    </row>
    <row r="34" spans="2:15" s="377" customFormat="1" ht="18" customHeight="1" x14ac:dyDescent="0.25">
      <c r="B34" s="389" t="s">
        <v>111</v>
      </c>
      <c r="C34" s="428">
        <f>SUM(D34,E34,F34,G34)</f>
        <v>17</v>
      </c>
      <c r="D34" s="403">
        <v>9</v>
      </c>
      <c r="E34" s="403">
        <v>3</v>
      </c>
      <c r="F34" s="403">
        <v>5</v>
      </c>
      <c r="G34" s="410">
        <v>0</v>
      </c>
      <c r="H34" s="386"/>
      <c r="I34" s="428">
        <f>SUM(J34,K34,L34,M34)</f>
        <v>1</v>
      </c>
      <c r="J34" s="403">
        <v>1</v>
      </c>
      <c r="K34" s="404">
        <v>0</v>
      </c>
      <c r="L34" s="404">
        <v>0</v>
      </c>
      <c r="M34" s="404">
        <v>0</v>
      </c>
    </row>
    <row r="35" spans="2:15" s="374" customFormat="1" ht="13.8" thickBot="1" x14ac:dyDescent="0.3">
      <c r="B35" s="400"/>
      <c r="C35" s="400"/>
      <c r="D35" s="401"/>
      <c r="E35" s="401"/>
      <c r="F35" s="401"/>
      <c r="G35" s="401"/>
      <c r="H35" s="401"/>
      <c r="I35" s="401"/>
      <c r="J35" s="401"/>
      <c r="K35" s="401"/>
      <c r="L35" s="401"/>
      <c r="M35" s="401"/>
    </row>
    <row r="36" spans="2:15" s="374" customFormat="1" ht="13.2" x14ac:dyDescent="0.25"/>
    <row r="37" spans="2:15" s="374" customFormat="1" ht="13.2" x14ac:dyDescent="0.25">
      <c r="G37" s="397"/>
      <c r="H37" s="397"/>
      <c r="I37" s="397"/>
      <c r="J37" s="397"/>
      <c r="K37" s="397"/>
      <c r="L37" s="397"/>
      <c r="M37" s="397"/>
      <c r="N37" s="397"/>
      <c r="O37" s="397"/>
    </row>
    <row r="38" spans="2:15" x14ac:dyDescent="0.3">
      <c r="C38" s="374"/>
      <c r="D38" s="374"/>
      <c r="E38" s="374"/>
      <c r="F38" s="374"/>
      <c r="G38" s="397"/>
      <c r="H38" s="397"/>
      <c r="I38" s="397"/>
      <c r="J38" s="397"/>
      <c r="K38" s="397"/>
      <c r="L38" s="397"/>
      <c r="M38" s="397"/>
      <c r="N38" s="397"/>
      <c r="O38" s="399"/>
    </row>
    <row r="39" spans="2:15" x14ac:dyDescent="0.3">
      <c r="C39" s="374"/>
      <c r="D39" s="374"/>
      <c r="E39" s="374"/>
      <c r="F39" s="374"/>
      <c r="G39" s="397"/>
      <c r="H39" s="397"/>
      <c r="I39" s="397"/>
      <c r="J39" s="397"/>
      <c r="K39" s="397"/>
      <c r="L39" s="397"/>
      <c r="M39" s="397"/>
      <c r="N39" s="397"/>
      <c r="O39" s="399"/>
    </row>
    <row r="40" spans="2:15" x14ac:dyDescent="0.3">
      <c r="C40" s="374"/>
      <c r="D40" s="374"/>
      <c r="E40" s="374"/>
      <c r="F40" s="374"/>
      <c r="G40" s="397"/>
      <c r="H40" s="397"/>
      <c r="I40" s="397"/>
      <c r="J40" s="397"/>
      <c r="K40" s="397"/>
      <c r="L40" s="397"/>
      <c r="M40" s="397"/>
      <c r="N40" s="397"/>
      <c r="O40" s="399"/>
    </row>
    <row r="41" spans="2:15" x14ac:dyDescent="0.3">
      <c r="G41" s="399"/>
      <c r="H41" s="399"/>
      <c r="I41" s="399"/>
      <c r="J41" s="399"/>
      <c r="K41" s="399"/>
      <c r="L41" s="399"/>
      <c r="M41" s="399"/>
      <c r="N41" s="399"/>
      <c r="O41" s="399"/>
    </row>
    <row r="42" spans="2:15" x14ac:dyDescent="0.3">
      <c r="G42" s="399"/>
      <c r="H42" s="399"/>
      <c r="I42" s="399"/>
      <c r="J42" s="399"/>
      <c r="K42" s="399"/>
      <c r="L42" s="399"/>
      <c r="M42" s="399"/>
      <c r="N42" s="399"/>
      <c r="O42" s="399"/>
    </row>
  </sheetData>
  <mergeCells count="6">
    <mergeCell ref="B2:M2"/>
    <mergeCell ref="B3:M3"/>
    <mergeCell ref="C5:G5"/>
    <mergeCell ref="I5:M5"/>
    <mergeCell ref="C6:G6"/>
    <mergeCell ref="I6:M6"/>
  </mergeCells>
  <pageMargins left="0.39370078740157483" right="0.39370078740157483" top="0.39370078740157483" bottom="0.39370078740157483" header="0.31496062992125984" footer="0.31496062992125984"/>
  <pageSetup paperSize="9" scale="8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7" tint="-0.249977111117893"/>
    <pageSetUpPr fitToPage="1"/>
  </sheetPr>
  <dimension ref="A1:Q51"/>
  <sheetViews>
    <sheetView topLeftCell="A7" zoomScale="80" zoomScaleNormal="80" zoomScaleSheetLayoutView="80" workbookViewId="0">
      <selection activeCell="O22" sqref="O22"/>
    </sheetView>
  </sheetViews>
  <sheetFormatPr defaultColWidth="20.6640625" defaultRowHeight="13.2" x14ac:dyDescent="0.25"/>
  <cols>
    <col min="1" max="1" width="2.6640625" style="10" customWidth="1"/>
    <col min="2" max="2" width="35.6640625" style="7" customWidth="1"/>
    <col min="3" max="3" width="20.6640625" style="7" customWidth="1"/>
    <col min="4" max="4" width="5.6640625" style="7" customWidth="1"/>
    <col min="5" max="5" width="20.6640625" style="7" customWidth="1"/>
    <col min="6" max="6" width="5.6640625" style="7" customWidth="1"/>
    <col min="7" max="7" width="20.6640625" style="8" customWidth="1"/>
    <col min="8" max="8" width="5.6640625" style="8" customWidth="1"/>
    <col min="9" max="9" width="20.6640625" style="8" customWidth="1"/>
    <col min="10" max="10" width="5.6640625" style="8" customWidth="1"/>
    <col min="11" max="11" width="20.6640625" style="8" customWidth="1"/>
    <col min="12" max="12" width="15.6640625" style="16" customWidth="1"/>
    <col min="13" max="13" width="15.6640625" style="8" customWidth="1"/>
    <col min="14" max="14" width="5.6640625" style="8" customWidth="1"/>
    <col min="15" max="16384" width="20.6640625" style="1"/>
  </cols>
  <sheetData>
    <row r="1" spans="1:17" ht="16.5" customHeight="1" x14ac:dyDescent="0.25">
      <c r="A1" s="232"/>
      <c r="B1" s="202"/>
      <c r="C1" s="202"/>
      <c r="D1" s="202"/>
      <c r="E1" s="202"/>
      <c r="F1" s="202"/>
      <c r="G1" s="71"/>
      <c r="H1" s="71"/>
      <c r="I1" s="71"/>
      <c r="J1" s="71"/>
      <c r="K1" s="71"/>
      <c r="L1" s="363"/>
      <c r="M1" s="127"/>
      <c r="N1" s="127"/>
    </row>
    <row r="2" spans="1:17" ht="15" customHeight="1" x14ac:dyDescent="0.25">
      <c r="A2" s="614"/>
      <c r="B2" s="690" t="s">
        <v>201</v>
      </c>
      <c r="C2" s="690"/>
      <c r="D2" s="690"/>
      <c r="E2" s="690"/>
      <c r="F2" s="690"/>
      <c r="G2" s="690"/>
      <c r="H2" s="690"/>
      <c r="I2" s="690"/>
      <c r="J2" s="690"/>
      <c r="K2" s="690"/>
      <c r="L2" s="117"/>
      <c r="M2" s="117"/>
      <c r="N2" s="117"/>
    </row>
    <row r="3" spans="1:17" ht="15" customHeight="1" x14ac:dyDescent="0.25">
      <c r="A3" s="614"/>
      <c r="B3" s="691" t="s">
        <v>202</v>
      </c>
      <c r="C3" s="691"/>
      <c r="D3" s="691"/>
      <c r="E3" s="691"/>
      <c r="F3" s="691"/>
      <c r="G3" s="691"/>
      <c r="H3" s="691"/>
      <c r="I3" s="691"/>
      <c r="J3" s="691"/>
      <c r="K3" s="691"/>
      <c r="L3" s="117"/>
      <c r="M3" s="117"/>
      <c r="N3" s="117"/>
    </row>
    <row r="4" spans="1:17" ht="12" customHeight="1" thickBot="1" x14ac:dyDescent="0.3">
      <c r="A4" s="614"/>
      <c r="B4" s="164"/>
      <c r="C4" s="164"/>
      <c r="D4" s="164"/>
      <c r="E4" s="164"/>
      <c r="F4" s="164"/>
      <c r="G4" s="307"/>
      <c r="H4" s="307"/>
      <c r="I4" s="307"/>
      <c r="J4" s="307"/>
      <c r="K4" s="307"/>
      <c r="L4" s="150"/>
      <c r="M4" s="150"/>
      <c r="N4" s="150"/>
    </row>
    <row r="5" spans="1:17" ht="20.100000000000001" customHeight="1" x14ac:dyDescent="0.25">
      <c r="A5" s="614"/>
      <c r="B5" s="354"/>
      <c r="C5" s="609">
        <v>2024</v>
      </c>
      <c r="D5" s="609"/>
      <c r="E5" s="609"/>
      <c r="F5" s="609"/>
      <c r="G5" s="609"/>
      <c r="H5" s="609"/>
      <c r="I5" s="609"/>
      <c r="J5" s="609"/>
      <c r="K5" s="609"/>
      <c r="L5" s="151"/>
      <c r="M5" s="151"/>
      <c r="N5" s="150"/>
      <c r="O5" s="38"/>
      <c r="P5" s="37"/>
      <c r="Q5" s="37"/>
    </row>
    <row r="6" spans="1:17" ht="20.100000000000001" customHeight="1" x14ac:dyDescent="0.25">
      <c r="A6" s="614"/>
      <c r="B6" s="355"/>
      <c r="C6" s="610"/>
      <c r="D6" s="610"/>
      <c r="E6" s="610"/>
      <c r="F6" s="610"/>
      <c r="G6" s="610"/>
      <c r="H6" s="610"/>
      <c r="I6" s="610"/>
      <c r="J6" s="610"/>
      <c r="K6" s="610"/>
      <c r="L6" s="151"/>
      <c r="M6" s="151"/>
      <c r="N6" s="150"/>
      <c r="O6" s="38"/>
      <c r="P6" s="37"/>
      <c r="Q6" s="37"/>
    </row>
    <row r="7" spans="1:17" s="37" customFormat="1" ht="20.100000000000001" customHeight="1" x14ac:dyDescent="0.25">
      <c r="A7" s="614"/>
      <c r="B7" s="165" t="s">
        <v>29</v>
      </c>
      <c r="C7" s="525" t="s">
        <v>17</v>
      </c>
      <c r="D7" s="282"/>
      <c r="E7" s="282" t="s">
        <v>19</v>
      </c>
      <c r="F7" s="356"/>
      <c r="G7" s="525" t="s">
        <v>20</v>
      </c>
      <c r="H7" s="282"/>
      <c r="I7" s="282" t="s">
        <v>22</v>
      </c>
      <c r="J7" s="282"/>
      <c r="K7" s="356" t="s">
        <v>24</v>
      </c>
      <c r="L7" s="151"/>
      <c r="M7" s="151"/>
      <c r="N7" s="607"/>
    </row>
    <row r="8" spans="1:17" s="5" customFormat="1" ht="20.100000000000001" customHeight="1" x14ac:dyDescent="0.25">
      <c r="A8" s="614"/>
      <c r="B8" s="164" t="s">
        <v>27</v>
      </c>
      <c r="C8" s="307" t="s">
        <v>18</v>
      </c>
      <c r="D8" s="554"/>
      <c r="E8" s="554"/>
      <c r="F8" s="555"/>
      <c r="G8" s="307" t="s">
        <v>21</v>
      </c>
      <c r="H8" s="212"/>
      <c r="I8" s="554" t="s">
        <v>23</v>
      </c>
      <c r="J8" s="554"/>
      <c r="K8" s="555" t="s">
        <v>25</v>
      </c>
      <c r="L8" s="151"/>
      <c r="M8" s="151"/>
      <c r="N8" s="120"/>
      <c r="O8" s="37"/>
      <c r="P8" s="37"/>
      <c r="Q8" s="37"/>
    </row>
    <row r="9" spans="1:17" s="5" customFormat="1" ht="20.100000000000001" customHeight="1" thickBot="1" x14ac:dyDescent="0.3">
      <c r="A9" s="614"/>
      <c r="B9" s="357"/>
      <c r="C9" s="211"/>
      <c r="D9" s="211"/>
      <c r="E9" s="211"/>
      <c r="F9" s="211"/>
      <c r="G9" s="211"/>
      <c r="H9" s="211"/>
      <c r="I9" s="211"/>
      <c r="J9" s="211"/>
      <c r="K9" s="211"/>
      <c r="L9" s="121"/>
      <c r="M9" s="151"/>
      <c r="N9" s="120"/>
      <c r="O9" s="37"/>
      <c r="P9" s="37"/>
      <c r="Q9" s="37"/>
    </row>
    <row r="10" spans="1:17" s="5" customFormat="1" ht="17.25" customHeight="1" x14ac:dyDescent="0.25">
      <c r="A10" s="614"/>
      <c r="B10" s="179"/>
      <c r="C10" s="305"/>
      <c r="D10" s="305"/>
      <c r="E10" s="305"/>
      <c r="F10" s="305"/>
      <c r="G10" s="358"/>
      <c r="H10" s="358"/>
      <c r="I10" s="358"/>
      <c r="J10" s="358"/>
      <c r="K10" s="358"/>
      <c r="L10" s="306"/>
      <c r="M10" s="306"/>
      <c r="N10" s="306"/>
    </row>
    <row r="11" spans="1:17" s="33" customFormat="1" ht="20.100000000000001" customHeight="1" x14ac:dyDescent="0.25">
      <c r="A11" s="614"/>
      <c r="B11" s="197" t="s">
        <v>74</v>
      </c>
      <c r="C11" s="270">
        <f>SUM(C14:C29)</f>
        <v>11737</v>
      </c>
      <c r="D11" s="270"/>
      <c r="E11" s="270">
        <f>SUM(E14:E29)</f>
        <v>9004</v>
      </c>
      <c r="F11" s="270"/>
      <c r="G11" s="270">
        <f>SUM(G14:G29)</f>
        <v>1781</v>
      </c>
      <c r="H11" s="270"/>
      <c r="I11" s="270">
        <f>SUM(I14:I29)</f>
        <v>615</v>
      </c>
      <c r="J11" s="270"/>
      <c r="K11" s="270">
        <f>SUM(K14:K29)</f>
        <v>337</v>
      </c>
      <c r="L11" s="152"/>
      <c r="M11" s="152"/>
      <c r="N11" s="152"/>
    </row>
    <row r="12" spans="1:17" s="33" customFormat="1" ht="8.1" customHeight="1" x14ac:dyDescent="0.25">
      <c r="A12" s="614"/>
      <c r="B12" s="242"/>
      <c r="C12" s="304"/>
      <c r="D12" s="304"/>
      <c r="E12" s="304"/>
      <c r="F12" s="304"/>
      <c r="G12" s="304"/>
      <c r="H12" s="304"/>
      <c r="I12" s="304"/>
      <c r="J12" s="304"/>
      <c r="K12" s="304"/>
      <c r="L12" s="152"/>
      <c r="M12" s="152"/>
      <c r="N12" s="152"/>
    </row>
    <row r="13" spans="1:17" s="33" customFormat="1" ht="8.1" customHeight="1" x14ac:dyDescent="0.25">
      <c r="A13" s="614"/>
      <c r="B13" s="332"/>
      <c r="C13" s="359"/>
      <c r="D13" s="359"/>
      <c r="E13" s="359"/>
      <c r="F13" s="359"/>
      <c r="G13" s="359"/>
      <c r="H13" s="359"/>
      <c r="I13" s="359"/>
      <c r="J13" s="359"/>
      <c r="K13" s="359"/>
      <c r="L13" s="152"/>
      <c r="M13" s="152"/>
      <c r="N13" s="152"/>
    </row>
    <row r="14" spans="1:17" s="33" customFormat="1" ht="20.100000000000001" customHeight="1" x14ac:dyDescent="0.25">
      <c r="A14" s="614"/>
      <c r="B14" s="333" t="s">
        <v>1</v>
      </c>
      <c r="C14" s="360">
        <v>977</v>
      </c>
      <c r="D14" s="360"/>
      <c r="E14" s="360">
        <v>797</v>
      </c>
      <c r="F14" s="360"/>
      <c r="G14" s="360">
        <v>128</v>
      </c>
      <c r="H14" s="360"/>
      <c r="I14" s="360">
        <v>49</v>
      </c>
      <c r="J14" s="360"/>
      <c r="K14" s="360">
        <v>3</v>
      </c>
      <c r="L14" s="152"/>
      <c r="M14" s="152"/>
      <c r="N14" s="152"/>
    </row>
    <row r="15" spans="1:17" s="33" customFormat="1" ht="20.100000000000001" customHeight="1" x14ac:dyDescent="0.25">
      <c r="A15" s="614"/>
      <c r="B15" s="333" t="s">
        <v>2</v>
      </c>
      <c r="C15" s="360">
        <v>986</v>
      </c>
      <c r="D15" s="360"/>
      <c r="E15" s="360">
        <v>876</v>
      </c>
      <c r="F15" s="360"/>
      <c r="G15" s="360">
        <v>73</v>
      </c>
      <c r="H15" s="360"/>
      <c r="I15" s="360">
        <v>36</v>
      </c>
      <c r="J15" s="360"/>
      <c r="K15" s="360">
        <v>1</v>
      </c>
      <c r="L15" s="123"/>
      <c r="M15" s="123"/>
      <c r="N15" s="123"/>
    </row>
    <row r="16" spans="1:17" s="33" customFormat="1" ht="20.100000000000001" customHeight="1" x14ac:dyDescent="0.25">
      <c r="A16" s="614"/>
      <c r="B16" s="333" t="s">
        <v>3</v>
      </c>
      <c r="C16" s="360">
        <v>931</v>
      </c>
      <c r="D16" s="360"/>
      <c r="E16" s="360">
        <v>909</v>
      </c>
      <c r="F16" s="360"/>
      <c r="G16" s="360">
        <v>19</v>
      </c>
      <c r="H16" s="360"/>
      <c r="I16" s="360">
        <v>3</v>
      </c>
      <c r="J16" s="360"/>
      <c r="K16" s="361">
        <v>0</v>
      </c>
      <c r="L16" s="153"/>
      <c r="M16" s="153"/>
      <c r="N16" s="153"/>
    </row>
    <row r="17" spans="1:14" s="33" customFormat="1" ht="20.100000000000001" customHeight="1" x14ac:dyDescent="0.25">
      <c r="A17" s="614"/>
      <c r="B17" s="333" t="s">
        <v>4</v>
      </c>
      <c r="C17" s="360">
        <v>298</v>
      </c>
      <c r="D17" s="360"/>
      <c r="E17" s="360">
        <v>223</v>
      </c>
      <c r="F17" s="360"/>
      <c r="G17" s="360">
        <v>64</v>
      </c>
      <c r="H17" s="360"/>
      <c r="I17" s="360">
        <v>9</v>
      </c>
      <c r="J17" s="360"/>
      <c r="K17" s="360">
        <v>2</v>
      </c>
      <c r="L17" s="153"/>
      <c r="M17" s="153"/>
      <c r="N17" s="153"/>
    </row>
    <row r="18" spans="1:14" s="33" customFormat="1" ht="20.100000000000001" customHeight="1" x14ac:dyDescent="0.25">
      <c r="A18" s="614"/>
      <c r="B18" s="333" t="s">
        <v>5</v>
      </c>
      <c r="C18" s="360">
        <v>496</v>
      </c>
      <c r="D18" s="360"/>
      <c r="E18" s="360">
        <v>393</v>
      </c>
      <c r="F18" s="360"/>
      <c r="G18" s="360">
        <v>50</v>
      </c>
      <c r="H18" s="360"/>
      <c r="I18" s="360">
        <v>50</v>
      </c>
      <c r="J18" s="360"/>
      <c r="K18" s="360">
        <v>3</v>
      </c>
      <c r="L18" s="153"/>
      <c r="M18" s="153"/>
      <c r="N18" s="153"/>
    </row>
    <row r="19" spans="1:14" s="33" customFormat="1" ht="20.100000000000001" customHeight="1" x14ac:dyDescent="0.25">
      <c r="A19" s="614"/>
      <c r="B19" s="333" t="s">
        <v>6</v>
      </c>
      <c r="C19" s="360">
        <v>708</v>
      </c>
      <c r="D19" s="360"/>
      <c r="E19" s="360">
        <v>649</v>
      </c>
      <c r="F19" s="360"/>
      <c r="G19" s="360">
        <v>49</v>
      </c>
      <c r="H19" s="360"/>
      <c r="I19" s="360">
        <v>10</v>
      </c>
      <c r="J19" s="360"/>
      <c r="K19" s="361">
        <v>0</v>
      </c>
      <c r="L19" s="153"/>
      <c r="M19" s="153"/>
      <c r="N19" s="153"/>
    </row>
    <row r="20" spans="1:14" s="33" customFormat="1" ht="20.100000000000001" customHeight="1" x14ac:dyDescent="0.25">
      <c r="A20" s="614"/>
      <c r="B20" s="333" t="s">
        <v>7</v>
      </c>
      <c r="C20" s="360">
        <v>544</v>
      </c>
      <c r="D20" s="360"/>
      <c r="E20" s="360">
        <v>325</v>
      </c>
      <c r="F20" s="360"/>
      <c r="G20" s="360">
        <v>179</v>
      </c>
      <c r="H20" s="360"/>
      <c r="I20" s="360">
        <v>37</v>
      </c>
      <c r="J20" s="360"/>
      <c r="K20" s="360">
        <v>3</v>
      </c>
      <c r="L20" s="153"/>
      <c r="M20" s="153"/>
      <c r="N20" s="153"/>
    </row>
    <row r="21" spans="1:14" s="33" customFormat="1" ht="20.100000000000001" customHeight="1" x14ac:dyDescent="0.25">
      <c r="A21" s="614"/>
      <c r="B21" s="333" t="s">
        <v>8</v>
      </c>
      <c r="C21" s="360">
        <v>859</v>
      </c>
      <c r="D21" s="360"/>
      <c r="E21" s="360">
        <v>698</v>
      </c>
      <c r="F21" s="360"/>
      <c r="G21" s="360">
        <v>97</v>
      </c>
      <c r="H21" s="360"/>
      <c r="I21" s="360">
        <v>60</v>
      </c>
      <c r="J21" s="360"/>
      <c r="K21" s="360">
        <v>4</v>
      </c>
      <c r="L21" s="123"/>
      <c r="M21" s="123"/>
      <c r="N21" s="123"/>
    </row>
    <row r="22" spans="1:14" s="33" customFormat="1" ht="20.100000000000001" customHeight="1" x14ac:dyDescent="0.25">
      <c r="A22" s="614"/>
      <c r="B22" s="333" t="s">
        <v>9</v>
      </c>
      <c r="C22" s="360">
        <v>140</v>
      </c>
      <c r="D22" s="360"/>
      <c r="E22" s="360">
        <v>128</v>
      </c>
      <c r="F22" s="360"/>
      <c r="G22" s="360">
        <v>10</v>
      </c>
      <c r="H22" s="360"/>
      <c r="I22" s="360">
        <v>1</v>
      </c>
      <c r="J22" s="360"/>
      <c r="K22" s="360">
        <v>1</v>
      </c>
      <c r="L22" s="153"/>
      <c r="M22" s="153"/>
      <c r="N22" s="153"/>
    </row>
    <row r="23" spans="1:14" s="33" customFormat="1" ht="20.100000000000001" customHeight="1" x14ac:dyDescent="0.25">
      <c r="A23" s="614"/>
      <c r="B23" s="333" t="s">
        <v>10</v>
      </c>
      <c r="C23" s="360">
        <v>2600</v>
      </c>
      <c r="D23" s="360"/>
      <c r="E23" s="360">
        <v>1745</v>
      </c>
      <c r="F23" s="360"/>
      <c r="G23" s="360">
        <v>578</v>
      </c>
      <c r="H23" s="360"/>
      <c r="I23" s="360">
        <v>256</v>
      </c>
      <c r="J23" s="360"/>
      <c r="K23" s="360">
        <v>21</v>
      </c>
      <c r="L23" s="153"/>
      <c r="M23" s="153"/>
      <c r="N23" s="153"/>
    </row>
    <row r="24" spans="1:14" s="33" customFormat="1" ht="20.100000000000001" customHeight="1" x14ac:dyDescent="0.25">
      <c r="A24" s="614"/>
      <c r="B24" s="333" t="s">
        <v>11</v>
      </c>
      <c r="C24" s="360">
        <v>714</v>
      </c>
      <c r="D24" s="360"/>
      <c r="E24" s="360">
        <v>692</v>
      </c>
      <c r="F24" s="360"/>
      <c r="G24" s="360">
        <v>17</v>
      </c>
      <c r="H24" s="360"/>
      <c r="I24" s="361">
        <v>0</v>
      </c>
      <c r="J24" s="360"/>
      <c r="K24" s="360">
        <v>5</v>
      </c>
      <c r="L24" s="153"/>
      <c r="M24" s="153"/>
      <c r="N24" s="153"/>
    </row>
    <row r="25" spans="1:14" s="33" customFormat="1" ht="20.100000000000001" customHeight="1" x14ac:dyDescent="0.25">
      <c r="A25" s="614"/>
      <c r="B25" s="333" t="s">
        <v>12</v>
      </c>
      <c r="C25" s="360">
        <v>880</v>
      </c>
      <c r="D25" s="360"/>
      <c r="E25" s="360">
        <v>628</v>
      </c>
      <c r="F25" s="360"/>
      <c r="G25" s="360">
        <v>49</v>
      </c>
      <c r="H25" s="360"/>
      <c r="I25" s="360">
        <v>10</v>
      </c>
      <c r="J25" s="360"/>
      <c r="K25" s="360">
        <v>193</v>
      </c>
      <c r="L25" s="123"/>
      <c r="M25" s="123"/>
      <c r="N25" s="123"/>
    </row>
    <row r="26" spans="1:14" ht="20.100000000000001" customHeight="1" x14ac:dyDescent="0.25">
      <c r="A26" s="614"/>
      <c r="B26" s="333" t="s">
        <v>13</v>
      </c>
      <c r="C26" s="360">
        <v>593</v>
      </c>
      <c r="D26" s="360"/>
      <c r="E26" s="360">
        <v>366</v>
      </c>
      <c r="F26" s="360"/>
      <c r="G26" s="360">
        <v>158</v>
      </c>
      <c r="H26" s="360"/>
      <c r="I26" s="360">
        <v>3</v>
      </c>
      <c r="J26" s="360"/>
      <c r="K26" s="360">
        <v>66</v>
      </c>
      <c r="L26" s="154"/>
      <c r="M26" s="154"/>
      <c r="N26" s="154"/>
    </row>
    <row r="27" spans="1:14" ht="20.100000000000001" customHeight="1" x14ac:dyDescent="0.25">
      <c r="A27" s="614"/>
      <c r="B27" s="333" t="s">
        <v>14</v>
      </c>
      <c r="C27" s="360">
        <v>891</v>
      </c>
      <c r="D27" s="360"/>
      <c r="E27" s="360">
        <v>466</v>
      </c>
      <c r="F27" s="360"/>
      <c r="G27" s="360">
        <v>304</v>
      </c>
      <c r="H27" s="360"/>
      <c r="I27" s="360">
        <v>90</v>
      </c>
      <c r="J27" s="360"/>
      <c r="K27" s="360">
        <v>31</v>
      </c>
      <c r="L27" s="154"/>
      <c r="M27" s="154"/>
      <c r="N27" s="154"/>
    </row>
    <row r="28" spans="1:14" ht="20.100000000000001" customHeight="1" x14ac:dyDescent="0.25">
      <c r="A28" s="614"/>
      <c r="B28" s="333" t="s">
        <v>15</v>
      </c>
      <c r="C28" s="360">
        <v>28</v>
      </c>
      <c r="D28" s="360"/>
      <c r="E28" s="360">
        <v>22</v>
      </c>
      <c r="F28" s="360"/>
      <c r="G28" s="360">
        <v>2</v>
      </c>
      <c r="H28" s="360"/>
      <c r="I28" s="361">
        <v>0</v>
      </c>
      <c r="J28" s="360"/>
      <c r="K28" s="360">
        <v>4</v>
      </c>
      <c r="L28" s="154"/>
      <c r="M28" s="154"/>
      <c r="N28" s="154"/>
    </row>
    <row r="29" spans="1:14" ht="20.100000000000001" customHeight="1" x14ac:dyDescent="0.25">
      <c r="A29" s="614"/>
      <c r="B29" s="333" t="s">
        <v>16</v>
      </c>
      <c r="C29" s="360">
        <v>92</v>
      </c>
      <c r="D29" s="360"/>
      <c r="E29" s="360">
        <v>87</v>
      </c>
      <c r="F29" s="360"/>
      <c r="G29" s="360">
        <v>4</v>
      </c>
      <c r="H29" s="360"/>
      <c r="I29" s="360">
        <v>1</v>
      </c>
      <c r="J29" s="360"/>
      <c r="K29" s="361">
        <v>0</v>
      </c>
      <c r="L29" s="154"/>
      <c r="M29" s="154"/>
      <c r="N29" s="154"/>
    </row>
    <row r="30" spans="1:14" ht="17.25" customHeight="1" thickBot="1" x14ac:dyDescent="0.3">
      <c r="A30" s="614"/>
      <c r="B30" s="524"/>
      <c r="C30" s="538"/>
      <c r="D30" s="538"/>
      <c r="E30" s="538"/>
      <c r="F30" s="538"/>
      <c r="G30" s="539"/>
      <c r="H30" s="539"/>
      <c r="I30" s="539"/>
      <c r="J30" s="539"/>
      <c r="K30" s="539"/>
      <c r="L30" s="154"/>
      <c r="M30" s="154"/>
      <c r="N30" s="154"/>
    </row>
    <row r="31" spans="1:14" ht="12" customHeight="1" x14ac:dyDescent="0.25">
      <c r="A31" s="614"/>
      <c r="B31" s="109"/>
      <c r="C31" s="109"/>
      <c r="D31" s="109"/>
      <c r="E31" s="109"/>
      <c r="F31" s="109"/>
      <c r="G31" s="173"/>
      <c r="H31" s="173"/>
      <c r="I31" s="173"/>
      <c r="J31" s="173"/>
      <c r="K31" s="173"/>
      <c r="L31" s="124"/>
      <c r="M31" s="124"/>
      <c r="N31" s="124"/>
    </row>
    <row r="32" spans="1:14" ht="24.9" customHeight="1" x14ac:dyDescent="0.25">
      <c r="A32" s="614"/>
      <c r="B32" s="627" t="s">
        <v>143</v>
      </c>
      <c r="C32" s="627"/>
      <c r="D32" s="627"/>
      <c r="E32" s="627"/>
      <c r="F32" s="627"/>
      <c r="G32" s="627"/>
      <c r="H32" s="627"/>
      <c r="I32" s="627"/>
      <c r="J32" s="627"/>
      <c r="K32" s="627"/>
      <c r="L32" s="627"/>
      <c r="M32" s="627"/>
      <c r="N32" s="627"/>
    </row>
    <row r="33" spans="1:14" ht="18" customHeight="1" x14ac:dyDescent="0.25">
      <c r="A33" s="614"/>
      <c r="B33" s="627"/>
      <c r="C33" s="627"/>
      <c r="D33" s="627"/>
      <c r="E33" s="627"/>
      <c r="F33" s="627"/>
      <c r="G33" s="627"/>
      <c r="H33" s="627"/>
      <c r="I33" s="627"/>
      <c r="J33" s="627"/>
      <c r="K33" s="627"/>
      <c r="L33" s="627"/>
      <c r="M33" s="627"/>
      <c r="N33" s="627"/>
    </row>
    <row r="34" spans="1:14" ht="24.9" customHeight="1" x14ac:dyDescent="0.25">
      <c r="A34" s="614"/>
      <c r="B34" s="630" t="s">
        <v>144</v>
      </c>
      <c r="C34" s="630"/>
      <c r="D34" s="630"/>
      <c r="E34" s="630"/>
      <c r="F34" s="630"/>
      <c r="G34" s="630"/>
      <c r="H34" s="630"/>
      <c r="I34" s="630"/>
      <c r="J34" s="630"/>
      <c r="K34" s="630"/>
      <c r="L34" s="630"/>
      <c r="M34" s="71"/>
      <c r="N34" s="71"/>
    </row>
    <row r="35" spans="1:14" ht="24.9" customHeight="1" x14ac:dyDescent="0.25">
      <c r="A35" s="614"/>
      <c r="B35" s="630"/>
      <c r="C35" s="630"/>
      <c r="D35" s="630"/>
      <c r="E35" s="630"/>
      <c r="F35" s="630"/>
      <c r="G35" s="630"/>
      <c r="H35" s="630"/>
      <c r="I35" s="630"/>
      <c r="J35" s="630"/>
      <c r="K35" s="630"/>
      <c r="L35" s="630"/>
      <c r="M35" s="537"/>
      <c r="N35" s="537"/>
    </row>
    <row r="36" spans="1:14" ht="24.9" customHeight="1" x14ac:dyDescent="0.25">
      <c r="A36" s="230"/>
      <c r="B36" s="622"/>
      <c r="C36" s="622"/>
      <c r="D36" s="622"/>
      <c r="E36" s="622"/>
      <c r="F36" s="622"/>
      <c r="G36" s="622"/>
      <c r="H36" s="622"/>
      <c r="I36" s="622"/>
      <c r="J36" s="622"/>
      <c r="K36" s="622"/>
      <c r="L36" s="622"/>
      <c r="M36" s="622"/>
      <c r="N36" s="622"/>
    </row>
    <row r="37" spans="1:14" ht="24.9" customHeight="1" x14ac:dyDescent="0.3">
      <c r="A37" s="230"/>
      <c r="B37" s="623"/>
      <c r="C37" s="623"/>
      <c r="D37" s="623"/>
      <c r="E37" s="623"/>
      <c r="F37" s="623"/>
      <c r="G37" s="623"/>
      <c r="H37" s="623"/>
      <c r="I37" s="623"/>
      <c r="J37" s="623"/>
      <c r="K37" s="623"/>
      <c r="L37" s="623"/>
      <c r="M37" s="623"/>
      <c r="N37" s="623"/>
    </row>
    <row r="38" spans="1:14" ht="16.5" customHeight="1" x14ac:dyDescent="0.25">
      <c r="A38" s="230"/>
      <c r="B38" s="286"/>
      <c r="C38" s="286"/>
      <c r="D38" s="286"/>
      <c r="E38" s="286"/>
      <c r="F38" s="286"/>
      <c r="G38" s="287"/>
      <c r="H38" s="287"/>
      <c r="I38" s="287"/>
      <c r="J38" s="287"/>
      <c r="K38" s="288"/>
      <c r="L38" s="155"/>
      <c r="M38" s="155"/>
      <c r="N38" s="155"/>
    </row>
    <row r="39" spans="1:14" ht="20.100000000000001" customHeight="1" x14ac:dyDescent="0.25">
      <c r="A39" s="230"/>
      <c r="B39" s="290"/>
      <c r="C39" s="291"/>
      <c r="D39" s="291"/>
      <c r="E39" s="291"/>
      <c r="F39" s="291"/>
      <c r="G39" s="292"/>
      <c r="H39" s="292"/>
      <c r="I39" s="292"/>
      <c r="J39" s="292"/>
      <c r="K39" s="288"/>
      <c r="L39" s="156"/>
      <c r="M39" s="84"/>
      <c r="N39" s="84"/>
    </row>
    <row r="40" spans="1:14" s="4" customFormat="1" ht="12" customHeight="1" x14ac:dyDescent="0.25">
      <c r="A40" s="230"/>
      <c r="B40" s="353"/>
      <c r="C40" s="110"/>
      <c r="D40" s="110"/>
      <c r="E40" s="110"/>
      <c r="F40" s="110"/>
      <c r="G40" s="149"/>
      <c r="H40" s="149"/>
      <c r="I40" s="149"/>
      <c r="J40" s="149"/>
      <c r="K40" s="149"/>
      <c r="L40" s="88"/>
      <c r="M40" s="86"/>
      <c r="N40" s="86"/>
    </row>
    <row r="41" spans="1:14" ht="3.75" customHeight="1" x14ac:dyDescent="0.25">
      <c r="A41" s="230"/>
      <c r="B41" s="202"/>
      <c r="C41" s="202"/>
      <c r="D41" s="202"/>
      <c r="E41" s="202"/>
      <c r="F41" s="202"/>
      <c r="G41" s="71"/>
      <c r="H41" s="71"/>
      <c r="I41" s="71"/>
      <c r="J41" s="71"/>
      <c r="K41" s="71"/>
      <c r="L41" s="74"/>
      <c r="M41" s="73"/>
      <c r="N41" s="73"/>
    </row>
    <row r="42" spans="1:14" ht="15" customHeight="1" x14ac:dyDescent="0.25">
      <c r="A42" s="230"/>
      <c r="B42" s="89"/>
      <c r="C42" s="279"/>
      <c r="D42" s="279"/>
      <c r="E42" s="279"/>
      <c r="F42" s="279"/>
      <c r="G42" s="266"/>
      <c r="H42" s="266"/>
      <c r="I42" s="266"/>
      <c r="J42" s="266"/>
      <c r="K42" s="266"/>
      <c r="L42" s="93"/>
      <c r="M42" s="73"/>
      <c r="N42" s="73"/>
    </row>
    <row r="43" spans="1:14" ht="10.5" customHeight="1" x14ac:dyDescent="0.25">
      <c r="A43" s="230"/>
      <c r="B43" s="94"/>
      <c r="C43" s="279"/>
      <c r="D43" s="279"/>
      <c r="E43" s="279"/>
      <c r="F43" s="279"/>
      <c r="G43" s="266"/>
      <c r="H43" s="266"/>
      <c r="I43" s="266"/>
      <c r="J43" s="266"/>
      <c r="K43" s="266"/>
      <c r="L43" s="93"/>
      <c r="M43" s="73"/>
      <c r="N43" s="73"/>
    </row>
    <row r="44" spans="1:14" ht="12" customHeight="1" x14ac:dyDescent="0.25">
      <c r="A44" s="230"/>
      <c r="B44" s="280"/>
      <c r="C44" s="96"/>
      <c r="D44" s="96"/>
      <c r="E44" s="96"/>
      <c r="F44" s="96"/>
      <c r="G44" s="97"/>
      <c r="H44" s="97"/>
      <c r="I44" s="97"/>
      <c r="J44" s="97"/>
      <c r="K44" s="97"/>
      <c r="L44" s="99"/>
      <c r="M44" s="75"/>
      <c r="N44" s="75"/>
    </row>
    <row r="45" spans="1:14" ht="12" customHeight="1" x14ac:dyDescent="0.25">
      <c r="A45" s="230"/>
      <c r="B45" s="100"/>
      <c r="C45" s="101"/>
      <c r="D45" s="101"/>
      <c r="E45" s="101"/>
      <c r="F45" s="101"/>
      <c r="G45" s="102"/>
      <c r="H45" s="102"/>
      <c r="I45" s="102"/>
      <c r="J45" s="102"/>
      <c r="K45" s="102"/>
      <c r="L45" s="104"/>
      <c r="M45" s="75"/>
      <c r="N45" s="75"/>
    </row>
    <row r="46" spans="1:14" ht="11.25" customHeight="1" x14ac:dyDescent="0.25">
      <c r="A46" s="230"/>
      <c r="B46" s="100"/>
      <c r="C46" s="257"/>
      <c r="D46" s="257"/>
      <c r="E46" s="257"/>
      <c r="F46" s="257"/>
      <c r="G46" s="266"/>
      <c r="H46" s="266"/>
      <c r="I46" s="266"/>
      <c r="J46" s="266"/>
      <c r="K46" s="266"/>
      <c r="L46" s="106"/>
      <c r="M46" s="107"/>
      <c r="N46" s="107"/>
    </row>
    <row r="47" spans="1:14" ht="11.25" customHeight="1" x14ac:dyDescent="0.25">
      <c r="A47" s="362"/>
      <c r="B47" s="19"/>
      <c r="C47" s="9"/>
      <c r="D47" s="9"/>
      <c r="E47" s="9"/>
      <c r="F47" s="9"/>
      <c r="G47" s="50"/>
      <c r="H47" s="50"/>
      <c r="I47" s="50"/>
      <c r="J47" s="50"/>
      <c r="K47" s="50"/>
      <c r="L47" s="15"/>
      <c r="M47" s="13"/>
      <c r="N47" s="13"/>
    </row>
    <row r="48" spans="1:14" x14ac:dyDescent="0.25">
      <c r="B48" s="1"/>
      <c r="C48" s="1"/>
      <c r="D48" s="1"/>
      <c r="E48" s="1"/>
      <c r="F48" s="1"/>
      <c r="M48" s="1"/>
      <c r="N48" s="1"/>
    </row>
    <row r="49" spans="2:14" x14ac:dyDescent="0.25">
      <c r="B49" s="1"/>
      <c r="C49" s="1"/>
      <c r="D49" s="1"/>
      <c r="E49" s="1"/>
      <c r="F49" s="1"/>
      <c r="M49" s="1"/>
      <c r="N49" s="1"/>
    </row>
    <row r="50" spans="2:14" x14ac:dyDescent="0.25">
      <c r="B50" s="1"/>
      <c r="C50" s="1"/>
      <c r="D50" s="1"/>
      <c r="E50" s="1"/>
      <c r="F50" s="1"/>
      <c r="L50" s="17"/>
      <c r="M50" s="1"/>
      <c r="N50" s="1"/>
    </row>
    <row r="51" spans="2:14" ht="13.8" x14ac:dyDescent="0.25">
      <c r="B51" s="1"/>
      <c r="C51" s="9"/>
      <c r="D51" s="9"/>
      <c r="E51" s="9"/>
      <c r="F51" s="9"/>
      <c r="G51" s="50"/>
      <c r="H51" s="50"/>
      <c r="I51" s="50"/>
      <c r="J51" s="50"/>
      <c r="K51" s="50"/>
      <c r="L51" s="14"/>
      <c r="M51" s="2"/>
      <c r="N51" s="2"/>
    </row>
  </sheetData>
  <mergeCells count="8">
    <mergeCell ref="B36:N36"/>
    <mergeCell ref="B37:N37"/>
    <mergeCell ref="A2:A35"/>
    <mergeCell ref="B2:K2"/>
    <mergeCell ref="B32:N33"/>
    <mergeCell ref="B34:L35"/>
    <mergeCell ref="C5:K6"/>
    <mergeCell ref="B3:K3"/>
  </mergeCells>
  <pageMargins left="0.39370078740157483" right="0.39370078740157483" top="0.39370078740157483" bottom="0.39370078740157483"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M52"/>
  <sheetViews>
    <sheetView view="pageBreakPreview" zoomScale="80" zoomScaleNormal="90" zoomScaleSheetLayoutView="80" workbookViewId="0">
      <selection activeCell="B3" sqref="B3:G3"/>
    </sheetView>
  </sheetViews>
  <sheetFormatPr defaultColWidth="20.6640625" defaultRowHeight="13.2" x14ac:dyDescent="0.25"/>
  <cols>
    <col min="1" max="1" width="2.6640625" style="10" customWidth="1"/>
    <col min="2" max="2" width="44.6640625" style="7" customWidth="1"/>
    <col min="3" max="7" width="25.6640625" style="7" customWidth="1"/>
    <col min="8" max="8" width="15.6640625" style="16" customWidth="1"/>
    <col min="9" max="9" width="15.6640625" style="8" customWidth="1"/>
    <col min="10" max="10" width="5.6640625" style="8" customWidth="1"/>
    <col min="11" max="16384" width="20.6640625" style="1"/>
  </cols>
  <sheetData>
    <row r="1" spans="1:13" s="70" customFormat="1" ht="15" customHeight="1" x14ac:dyDescent="0.25">
      <c r="A1" s="232"/>
      <c r="B1" s="202"/>
      <c r="C1" s="202"/>
      <c r="D1" s="202"/>
      <c r="E1" s="202"/>
      <c r="F1" s="202"/>
      <c r="G1" s="202"/>
      <c r="H1" s="237"/>
      <c r="I1" s="71"/>
      <c r="J1" s="71"/>
    </row>
    <row r="2" spans="1:13" s="70" customFormat="1" ht="15" customHeight="1" x14ac:dyDescent="0.25">
      <c r="A2" s="614"/>
      <c r="B2" s="613" t="s">
        <v>151</v>
      </c>
      <c r="C2" s="613"/>
      <c r="D2" s="613"/>
      <c r="E2" s="613"/>
      <c r="F2" s="613"/>
      <c r="G2" s="613"/>
      <c r="H2" s="165"/>
      <c r="I2" s="165"/>
      <c r="J2" s="165"/>
    </row>
    <row r="3" spans="1:13" s="70" customFormat="1" ht="15" customHeight="1" x14ac:dyDescent="0.25">
      <c r="A3" s="614"/>
      <c r="B3" s="618" t="s">
        <v>152</v>
      </c>
      <c r="C3" s="618"/>
      <c r="D3" s="618"/>
      <c r="E3" s="618"/>
      <c r="F3" s="618"/>
      <c r="G3" s="618"/>
      <c r="H3" s="165"/>
      <c r="I3" s="165"/>
      <c r="J3" s="165"/>
    </row>
    <row r="4" spans="1:13" s="70" customFormat="1" ht="12" customHeight="1" thickBot="1" x14ac:dyDescent="0.3">
      <c r="A4" s="614"/>
      <c r="B4" s="166"/>
      <c r="C4" s="166"/>
      <c r="D4" s="166"/>
      <c r="E4" s="166"/>
      <c r="F4" s="166"/>
      <c r="G4" s="166"/>
      <c r="H4" s="166"/>
      <c r="I4" s="166"/>
      <c r="J4" s="166"/>
    </row>
    <row r="5" spans="1:13" s="70" customFormat="1" ht="18" customHeight="1" x14ac:dyDescent="0.25">
      <c r="A5" s="614"/>
      <c r="B5" s="615" t="s">
        <v>36</v>
      </c>
      <c r="C5" s="609">
        <v>2024</v>
      </c>
      <c r="D5" s="609"/>
      <c r="E5" s="609"/>
      <c r="F5" s="609"/>
      <c r="G5" s="609"/>
      <c r="H5" s="168"/>
      <c r="I5" s="168"/>
      <c r="J5" s="166"/>
      <c r="K5" s="231"/>
      <c r="L5" s="232"/>
      <c r="M5" s="232"/>
    </row>
    <row r="6" spans="1:13" s="70" customFormat="1" ht="18" customHeight="1" x14ac:dyDescent="0.25">
      <c r="A6" s="614"/>
      <c r="B6" s="616"/>
      <c r="C6" s="610"/>
      <c r="D6" s="610"/>
      <c r="E6" s="610"/>
      <c r="F6" s="610"/>
      <c r="G6" s="610"/>
      <c r="H6" s="168"/>
      <c r="I6" s="168"/>
      <c r="J6" s="166"/>
      <c r="K6" s="231"/>
      <c r="L6" s="232"/>
      <c r="M6" s="232"/>
    </row>
    <row r="7" spans="1:13" s="70" customFormat="1" ht="18" customHeight="1" x14ac:dyDescent="0.25">
      <c r="A7" s="614"/>
      <c r="B7" s="616"/>
      <c r="C7" s="411" t="s">
        <v>17</v>
      </c>
      <c r="D7" s="171" t="s">
        <v>19</v>
      </c>
      <c r="E7" s="171" t="s">
        <v>20</v>
      </c>
      <c r="F7" s="171" t="s">
        <v>22</v>
      </c>
      <c r="G7" s="172" t="s">
        <v>24</v>
      </c>
      <c r="H7" s="168"/>
      <c r="I7" s="168"/>
      <c r="J7" s="173"/>
      <c r="K7" s="232"/>
      <c r="L7" s="232"/>
      <c r="M7" s="232"/>
    </row>
    <row r="8" spans="1:13" s="70" customFormat="1" ht="18" customHeight="1" thickBot="1" x14ac:dyDescent="0.3">
      <c r="A8" s="614"/>
      <c r="B8" s="617"/>
      <c r="C8" s="174" t="s">
        <v>18</v>
      </c>
      <c r="D8" s="175"/>
      <c r="E8" s="431" t="s">
        <v>21</v>
      </c>
      <c r="F8" s="431" t="s">
        <v>23</v>
      </c>
      <c r="G8" s="176" t="s">
        <v>25</v>
      </c>
      <c r="H8" s="178"/>
      <c r="I8" s="168"/>
      <c r="J8" s="173"/>
      <c r="K8" s="232"/>
      <c r="L8" s="232"/>
      <c r="M8" s="232"/>
    </row>
    <row r="9" spans="1:13" s="70" customFormat="1" ht="15" customHeight="1" x14ac:dyDescent="0.25">
      <c r="A9" s="614"/>
      <c r="B9" s="197"/>
      <c r="C9" s="426"/>
      <c r="D9" s="426"/>
      <c r="E9" s="426"/>
      <c r="F9" s="426"/>
      <c r="G9" s="426"/>
      <c r="H9" s="369"/>
      <c r="I9" s="369"/>
      <c r="J9" s="369"/>
    </row>
    <row r="10" spans="1:13" s="66" customFormat="1" ht="21.9" customHeight="1" x14ac:dyDescent="0.25">
      <c r="A10" s="614"/>
      <c r="B10" s="182" t="s">
        <v>0</v>
      </c>
      <c r="C10" s="183">
        <f>SUM(C13:C28)</f>
        <v>584</v>
      </c>
      <c r="D10" s="183">
        <f>SUM(D13:D28)</f>
        <v>363</v>
      </c>
      <c r="E10" s="183">
        <f>SUM(E13:E28)</f>
        <v>210</v>
      </c>
      <c r="F10" s="183">
        <f>SUM(F13:F28)</f>
        <v>9</v>
      </c>
      <c r="G10" s="183">
        <f>SUM(G13:G28)</f>
        <v>2</v>
      </c>
    </row>
    <row r="11" spans="1:13" s="66" customFormat="1" ht="15" customHeight="1" x14ac:dyDescent="0.25">
      <c r="A11" s="614"/>
      <c r="B11" s="199"/>
      <c r="C11" s="201"/>
      <c r="D11" s="201"/>
      <c r="E11" s="201"/>
      <c r="F11" s="201"/>
      <c r="G11" s="201"/>
      <c r="H11" s="191"/>
      <c r="I11" s="191"/>
      <c r="J11" s="191"/>
    </row>
    <row r="12" spans="1:13" s="66" customFormat="1" ht="15" customHeight="1" x14ac:dyDescent="0.25">
      <c r="A12" s="614"/>
      <c r="B12" s="182"/>
      <c r="C12" s="594"/>
      <c r="D12" s="594"/>
      <c r="E12" s="594"/>
      <c r="F12" s="594"/>
      <c r="G12" s="594"/>
      <c r="H12" s="191"/>
      <c r="I12" s="191"/>
      <c r="J12" s="191"/>
    </row>
    <row r="13" spans="1:13" s="66" customFormat="1" ht="21.9" customHeight="1" x14ac:dyDescent="0.25">
      <c r="A13" s="614"/>
      <c r="B13" s="188" t="s">
        <v>1</v>
      </c>
      <c r="C13" s="189">
        <v>59</v>
      </c>
      <c r="D13" s="189">
        <v>31</v>
      </c>
      <c r="E13" s="189">
        <v>27</v>
      </c>
      <c r="F13" s="189">
        <v>1</v>
      </c>
      <c r="G13" s="189">
        <v>0</v>
      </c>
      <c r="H13" s="191"/>
      <c r="I13" s="191"/>
      <c r="J13" s="191"/>
    </row>
    <row r="14" spans="1:13" s="66" customFormat="1" ht="21.9" customHeight="1" x14ac:dyDescent="0.25">
      <c r="A14" s="614"/>
      <c r="B14" s="188" t="s">
        <v>2</v>
      </c>
      <c r="C14" s="189">
        <v>26</v>
      </c>
      <c r="D14" s="189">
        <v>20</v>
      </c>
      <c r="E14" s="189">
        <v>6</v>
      </c>
      <c r="F14" s="189">
        <v>0</v>
      </c>
      <c r="G14" s="189">
        <v>0</v>
      </c>
      <c r="H14" s="191"/>
      <c r="I14" s="191"/>
      <c r="J14" s="191"/>
    </row>
    <row r="15" spans="1:13" s="66" customFormat="1" ht="21.9" customHeight="1" x14ac:dyDescent="0.25">
      <c r="A15" s="614"/>
      <c r="B15" s="188" t="s">
        <v>3</v>
      </c>
      <c r="C15" s="189">
        <v>38</v>
      </c>
      <c r="D15" s="189">
        <v>34</v>
      </c>
      <c r="E15" s="189">
        <v>4</v>
      </c>
      <c r="F15" s="189">
        <v>0</v>
      </c>
      <c r="G15" s="189">
        <v>0</v>
      </c>
      <c r="H15" s="191"/>
      <c r="I15" s="191"/>
      <c r="J15" s="191"/>
    </row>
    <row r="16" spans="1:13" s="66" customFormat="1" ht="21.9" customHeight="1" x14ac:dyDescent="0.25">
      <c r="A16" s="614"/>
      <c r="B16" s="188" t="s">
        <v>4</v>
      </c>
      <c r="C16" s="189">
        <v>13</v>
      </c>
      <c r="D16" s="189">
        <v>9</v>
      </c>
      <c r="E16" s="189">
        <v>4</v>
      </c>
      <c r="F16" s="189">
        <v>0</v>
      </c>
      <c r="G16" s="189">
        <v>0</v>
      </c>
    </row>
    <row r="17" spans="1:13" s="66" customFormat="1" ht="21.9" customHeight="1" x14ac:dyDescent="0.25">
      <c r="A17" s="614"/>
      <c r="B17" s="188" t="s">
        <v>5</v>
      </c>
      <c r="C17" s="189">
        <v>18</v>
      </c>
      <c r="D17" s="189">
        <v>13</v>
      </c>
      <c r="E17" s="189">
        <v>5</v>
      </c>
      <c r="F17" s="189">
        <v>0</v>
      </c>
      <c r="G17" s="189">
        <v>0</v>
      </c>
      <c r="H17" s="191"/>
      <c r="I17" s="191"/>
      <c r="J17" s="191"/>
    </row>
    <row r="18" spans="1:13" s="66" customFormat="1" ht="21.9" customHeight="1" x14ac:dyDescent="0.25">
      <c r="A18" s="614"/>
      <c r="B18" s="188" t="s">
        <v>6</v>
      </c>
      <c r="C18" s="189">
        <v>42</v>
      </c>
      <c r="D18" s="189">
        <v>38</v>
      </c>
      <c r="E18" s="189">
        <v>4</v>
      </c>
      <c r="F18" s="189">
        <v>0</v>
      </c>
      <c r="G18" s="189">
        <v>0</v>
      </c>
      <c r="H18" s="191"/>
      <c r="I18" s="191"/>
      <c r="J18" s="191"/>
    </row>
    <row r="19" spans="1:13" s="66" customFormat="1" ht="21.9" customHeight="1" x14ac:dyDescent="0.25">
      <c r="A19" s="614"/>
      <c r="B19" s="188" t="s">
        <v>7</v>
      </c>
      <c r="C19" s="189">
        <v>27</v>
      </c>
      <c r="D19" s="189">
        <v>9</v>
      </c>
      <c r="E19" s="189">
        <v>18</v>
      </c>
      <c r="F19" s="189">
        <v>0</v>
      </c>
      <c r="G19" s="189">
        <v>0</v>
      </c>
      <c r="H19" s="191"/>
      <c r="I19" s="191"/>
      <c r="J19" s="191"/>
    </row>
    <row r="20" spans="1:13" s="66" customFormat="1" ht="21.9" customHeight="1" x14ac:dyDescent="0.25">
      <c r="A20" s="614"/>
      <c r="B20" s="188" t="s">
        <v>8</v>
      </c>
      <c r="C20" s="189">
        <v>39</v>
      </c>
      <c r="D20" s="189">
        <v>29</v>
      </c>
      <c r="E20" s="189">
        <v>7</v>
      </c>
      <c r="F20" s="189">
        <v>3</v>
      </c>
      <c r="G20" s="189">
        <v>0</v>
      </c>
    </row>
    <row r="21" spans="1:13" s="66" customFormat="1" ht="21.9" customHeight="1" x14ac:dyDescent="0.25">
      <c r="A21" s="614"/>
      <c r="B21" s="188" t="s">
        <v>9</v>
      </c>
      <c r="C21" s="189">
        <v>5</v>
      </c>
      <c r="D21" s="189">
        <v>5</v>
      </c>
      <c r="E21" s="189">
        <v>0</v>
      </c>
      <c r="F21" s="189">
        <v>0</v>
      </c>
      <c r="G21" s="189">
        <v>0</v>
      </c>
      <c r="H21" s="112"/>
      <c r="I21" s="112"/>
      <c r="J21" s="112"/>
      <c r="K21" s="70"/>
      <c r="L21" s="70"/>
      <c r="M21" s="70"/>
    </row>
    <row r="22" spans="1:13" s="66" customFormat="1" ht="21.9" customHeight="1" x14ac:dyDescent="0.25">
      <c r="A22" s="614"/>
      <c r="B22" s="188" t="s">
        <v>10</v>
      </c>
      <c r="C22" s="192">
        <v>125</v>
      </c>
      <c r="D22" s="192">
        <v>78</v>
      </c>
      <c r="E22" s="189">
        <v>46</v>
      </c>
      <c r="F22" s="189">
        <v>1</v>
      </c>
      <c r="G22" s="189">
        <v>0</v>
      </c>
      <c r="H22" s="112"/>
      <c r="I22" s="112"/>
      <c r="J22" s="112"/>
      <c r="K22" s="70"/>
      <c r="L22" s="70"/>
      <c r="M22" s="70"/>
    </row>
    <row r="23" spans="1:13" s="66" customFormat="1" ht="21.9" customHeight="1" x14ac:dyDescent="0.25">
      <c r="A23" s="614"/>
      <c r="B23" s="188" t="s">
        <v>11</v>
      </c>
      <c r="C23" s="189">
        <v>25</v>
      </c>
      <c r="D23" s="189">
        <v>23</v>
      </c>
      <c r="E23" s="189">
        <v>2</v>
      </c>
      <c r="F23" s="189">
        <v>0</v>
      </c>
      <c r="G23" s="189">
        <v>0</v>
      </c>
      <c r="H23" s="112"/>
      <c r="I23" s="112"/>
      <c r="J23" s="112"/>
      <c r="K23" s="70"/>
      <c r="L23" s="70"/>
      <c r="M23" s="70"/>
    </row>
    <row r="24" spans="1:13" s="66" customFormat="1" ht="21.9" customHeight="1" x14ac:dyDescent="0.25">
      <c r="A24" s="614"/>
      <c r="B24" s="188" t="s">
        <v>12</v>
      </c>
      <c r="C24" s="189">
        <v>46</v>
      </c>
      <c r="D24" s="189">
        <v>26</v>
      </c>
      <c r="E24" s="189">
        <v>18</v>
      </c>
      <c r="F24" s="189">
        <v>0</v>
      </c>
      <c r="G24" s="189">
        <v>2</v>
      </c>
      <c r="H24" s="112"/>
      <c r="I24" s="112"/>
      <c r="J24" s="112"/>
      <c r="K24" s="70"/>
      <c r="L24" s="70"/>
      <c r="M24" s="70"/>
    </row>
    <row r="25" spans="1:13" s="70" customFormat="1" ht="21.9" customHeight="1" x14ac:dyDescent="0.25">
      <c r="A25" s="614"/>
      <c r="B25" s="188" t="s">
        <v>13</v>
      </c>
      <c r="C25" s="189">
        <v>56</v>
      </c>
      <c r="D25" s="189">
        <v>22</v>
      </c>
      <c r="E25" s="189">
        <v>34</v>
      </c>
      <c r="F25" s="189">
        <v>0</v>
      </c>
      <c r="G25" s="189">
        <v>0</v>
      </c>
      <c r="H25" s="112"/>
      <c r="I25" s="112"/>
      <c r="J25" s="112"/>
    </row>
    <row r="26" spans="1:13" s="70" customFormat="1" ht="21.9" customHeight="1" x14ac:dyDescent="0.25">
      <c r="A26" s="614"/>
      <c r="B26" s="188" t="s">
        <v>14</v>
      </c>
      <c r="C26" s="189">
        <v>64</v>
      </c>
      <c r="D26" s="189">
        <v>25</v>
      </c>
      <c r="E26" s="189">
        <v>35</v>
      </c>
      <c r="F26" s="189">
        <v>4</v>
      </c>
      <c r="G26" s="189">
        <v>0</v>
      </c>
      <c r="H26" s="109"/>
      <c r="I26" s="109"/>
      <c r="J26" s="109"/>
    </row>
    <row r="27" spans="1:13" s="70" customFormat="1" ht="21.9" customHeight="1" x14ac:dyDescent="0.25">
      <c r="A27" s="614"/>
      <c r="B27" s="188" t="s">
        <v>15</v>
      </c>
      <c r="C27" s="189">
        <v>1</v>
      </c>
      <c r="D27" s="189">
        <v>1</v>
      </c>
      <c r="E27" s="189">
        <v>0</v>
      </c>
      <c r="F27" s="189">
        <v>0</v>
      </c>
      <c r="G27" s="189">
        <v>0</v>
      </c>
      <c r="H27" s="109"/>
      <c r="I27" s="109"/>
      <c r="J27" s="109"/>
    </row>
    <row r="28" spans="1:13" s="70" customFormat="1" ht="21.9" customHeight="1" x14ac:dyDescent="0.25">
      <c r="A28" s="614"/>
      <c r="B28" s="193" t="s">
        <v>16</v>
      </c>
      <c r="C28" s="194">
        <v>0</v>
      </c>
      <c r="D28" s="194">
        <v>0</v>
      </c>
      <c r="E28" s="194">
        <v>0</v>
      </c>
      <c r="F28" s="194">
        <v>0</v>
      </c>
      <c r="G28" s="194">
        <v>0</v>
      </c>
      <c r="H28" s="109"/>
      <c r="I28" s="109"/>
      <c r="J28" s="109"/>
    </row>
    <row r="29" spans="1:13" s="70" customFormat="1" ht="21.9" customHeight="1" thickBot="1" x14ac:dyDescent="0.3">
      <c r="A29" s="614"/>
      <c r="B29" s="195"/>
      <c r="C29" s="162"/>
      <c r="D29" s="162"/>
      <c r="E29" s="162"/>
      <c r="F29" s="162"/>
      <c r="G29" s="162"/>
      <c r="H29" s="109"/>
      <c r="I29" s="109"/>
      <c r="J29" s="109"/>
    </row>
    <row r="30" spans="1:13" s="70" customFormat="1" ht="8.1" customHeight="1" x14ac:dyDescent="0.25">
      <c r="A30" s="614"/>
      <c r="B30" s="109"/>
      <c r="C30" s="109"/>
      <c r="D30" s="109"/>
      <c r="E30" s="109"/>
      <c r="F30" s="109"/>
      <c r="G30" s="109"/>
      <c r="H30" s="109"/>
      <c r="I30" s="109"/>
      <c r="J30" s="109"/>
    </row>
    <row r="31" spans="1:13" s="70" customFormat="1" ht="20.100000000000001" customHeight="1" x14ac:dyDescent="0.25">
      <c r="A31" s="614"/>
      <c r="B31" s="627" t="s">
        <v>117</v>
      </c>
      <c r="C31" s="627"/>
      <c r="D31" s="627"/>
      <c r="E31" s="627"/>
      <c r="F31" s="416"/>
      <c r="G31" s="416"/>
      <c r="H31" s="158"/>
      <c r="I31" s="71"/>
      <c r="J31" s="71"/>
      <c r="K31" s="1"/>
      <c r="L31" s="1"/>
      <c r="M31" s="1"/>
    </row>
    <row r="32" spans="1:13" s="70" customFormat="1" ht="20.100000000000001" customHeight="1" x14ac:dyDescent="0.25">
      <c r="A32" s="614"/>
      <c r="B32" s="627"/>
      <c r="C32" s="627"/>
      <c r="D32" s="627"/>
      <c r="E32" s="627"/>
      <c r="F32" s="416"/>
      <c r="G32" s="416"/>
      <c r="H32" s="158"/>
      <c r="I32" s="112"/>
      <c r="J32" s="112"/>
      <c r="K32" s="1"/>
      <c r="L32" s="1"/>
      <c r="M32" s="1"/>
    </row>
    <row r="33" spans="1:13" s="70" customFormat="1" ht="37.5" customHeight="1" x14ac:dyDescent="0.25">
      <c r="A33" s="614"/>
      <c r="B33" s="630" t="s">
        <v>119</v>
      </c>
      <c r="C33" s="627"/>
      <c r="D33" s="627"/>
      <c r="E33" s="627"/>
      <c r="F33" s="416"/>
      <c r="G33" s="416"/>
      <c r="H33" s="160"/>
      <c r="I33" s="160"/>
      <c r="J33" s="160"/>
      <c r="K33" s="1"/>
      <c r="L33" s="1"/>
      <c r="M33" s="1"/>
    </row>
    <row r="34" spans="1:13" s="70" customFormat="1" ht="20.100000000000001" customHeight="1" x14ac:dyDescent="0.3">
      <c r="A34" s="230"/>
      <c r="B34" s="196"/>
      <c r="C34" s="109"/>
      <c r="D34" s="109"/>
      <c r="E34" s="109"/>
      <c r="F34" s="109"/>
      <c r="G34" s="109"/>
      <c r="H34" s="159"/>
      <c r="I34" s="159"/>
      <c r="J34" s="159"/>
      <c r="K34" s="1"/>
      <c r="L34" s="1"/>
      <c r="M34" s="1"/>
    </row>
    <row r="35" spans="1:13" ht="24.9" customHeight="1" x14ac:dyDescent="0.25">
      <c r="A35" s="114"/>
      <c r="B35" s="158"/>
      <c r="C35" s="158"/>
      <c r="D35" s="158"/>
      <c r="E35" s="158"/>
      <c r="F35" s="158"/>
      <c r="G35" s="158"/>
      <c r="H35" s="113"/>
      <c r="I35" s="113"/>
      <c r="J35" s="113"/>
    </row>
    <row r="36" spans="1:13" ht="24.9" customHeight="1" x14ac:dyDescent="0.25">
      <c r="A36" s="114"/>
      <c r="B36" s="158"/>
      <c r="C36" s="158"/>
      <c r="D36" s="158"/>
      <c r="E36" s="158"/>
      <c r="F36" s="158"/>
      <c r="G36" s="158"/>
      <c r="H36" s="111"/>
      <c r="I36" s="84"/>
      <c r="J36" s="84"/>
    </row>
    <row r="37" spans="1:13" ht="24.9" customHeight="1" x14ac:dyDescent="0.25">
      <c r="A37" s="114"/>
      <c r="B37" s="160"/>
      <c r="C37" s="160"/>
      <c r="D37" s="160"/>
      <c r="E37" s="160"/>
      <c r="F37" s="160"/>
      <c r="G37" s="160"/>
      <c r="H37" s="88"/>
      <c r="I37" s="86"/>
      <c r="J37" s="86"/>
      <c r="K37" s="4"/>
      <c r="L37" s="4"/>
      <c r="M37" s="4"/>
    </row>
    <row r="38" spans="1:13" ht="24.9" customHeight="1" x14ac:dyDescent="0.3">
      <c r="A38" s="114"/>
      <c r="B38" s="159"/>
      <c r="C38" s="159"/>
      <c r="D38" s="159"/>
      <c r="E38" s="159"/>
      <c r="F38" s="159"/>
      <c r="G38" s="159"/>
      <c r="H38" s="74"/>
      <c r="I38" s="73"/>
      <c r="J38" s="73"/>
    </row>
    <row r="39" spans="1:13" ht="16.5" customHeight="1" x14ac:dyDescent="0.25">
      <c r="A39" s="114"/>
      <c r="B39" s="65"/>
      <c r="C39" s="65"/>
      <c r="D39" s="65"/>
      <c r="E39" s="65"/>
      <c r="F39" s="65"/>
      <c r="G39" s="65"/>
      <c r="H39" s="93"/>
      <c r="I39" s="73"/>
      <c r="J39" s="73"/>
    </row>
    <row r="40" spans="1:13" ht="20.100000000000001" customHeight="1" x14ac:dyDescent="0.25">
      <c r="A40" s="114"/>
      <c r="B40" s="81"/>
      <c r="C40" s="82"/>
      <c r="D40"/>
      <c r="E40" s="82"/>
      <c r="F40" s="82"/>
      <c r="G40" s="82"/>
      <c r="H40" s="93"/>
      <c r="I40" s="73"/>
      <c r="J40" s="73"/>
    </row>
    <row r="41" spans="1:13" s="4" customFormat="1" ht="12" customHeight="1" x14ac:dyDescent="0.3">
      <c r="A41" s="114"/>
      <c r="B41" s="85"/>
      <c r="C41" s="86"/>
      <c r="D41" s="86"/>
      <c r="E41" s="86"/>
      <c r="F41" s="86"/>
      <c r="G41" s="86"/>
      <c r="H41" s="99"/>
      <c r="I41" s="75"/>
      <c r="J41" s="75"/>
      <c r="K41" s="1"/>
      <c r="L41" s="1"/>
      <c r="M41" s="1"/>
    </row>
    <row r="42" spans="1:13" ht="3.75" customHeight="1" x14ac:dyDescent="0.25">
      <c r="A42" s="114"/>
      <c r="B42" s="72"/>
      <c r="C42" s="72"/>
      <c r="D42" s="72"/>
      <c r="E42" s="72"/>
      <c r="F42" s="72"/>
      <c r="G42" s="72"/>
      <c r="H42" s="104"/>
      <c r="I42" s="75"/>
      <c r="J42" s="75"/>
    </row>
    <row r="43" spans="1:13" ht="15" customHeight="1" x14ac:dyDescent="0.25">
      <c r="A43" s="114"/>
      <c r="B43" s="89"/>
      <c r="C43" s="90"/>
      <c r="D43" s="90"/>
      <c r="E43" s="90"/>
      <c r="F43" s="90"/>
      <c r="G43" s="90"/>
      <c r="H43" s="106"/>
      <c r="I43" s="107"/>
      <c r="J43" s="107"/>
    </row>
    <row r="44" spans="1:13" ht="10.5" customHeight="1" x14ac:dyDescent="0.25">
      <c r="A44" s="114"/>
      <c r="B44" s="94"/>
      <c r="C44" s="90"/>
      <c r="D44" s="90"/>
      <c r="E44" s="90"/>
      <c r="F44" s="90"/>
      <c r="G44" s="90"/>
      <c r="H44" s="15"/>
      <c r="I44" s="13"/>
      <c r="J44" s="13"/>
    </row>
    <row r="45" spans="1:13" ht="12" customHeight="1" x14ac:dyDescent="0.25">
      <c r="A45" s="114"/>
      <c r="B45" s="95"/>
      <c r="C45" s="96"/>
      <c r="D45" s="96"/>
      <c r="E45" s="96"/>
      <c r="F45" s="96"/>
      <c r="G45" s="96"/>
      <c r="I45" s="1"/>
      <c r="J45" s="1"/>
    </row>
    <row r="46" spans="1:13" ht="12" customHeight="1" x14ac:dyDescent="0.25">
      <c r="A46" s="114"/>
      <c r="B46" s="100"/>
      <c r="C46" s="101"/>
      <c r="D46" s="101"/>
      <c r="E46" s="101"/>
      <c r="F46" s="101"/>
      <c r="G46" s="101"/>
      <c r="I46" s="1"/>
      <c r="J46" s="1"/>
    </row>
    <row r="47" spans="1:13" ht="11.25" customHeight="1" x14ac:dyDescent="0.25">
      <c r="A47" s="114"/>
      <c r="B47" s="100"/>
      <c r="C47" s="105"/>
      <c r="D47" s="105"/>
      <c r="E47" s="105"/>
      <c r="F47" s="105"/>
      <c r="G47" s="105"/>
      <c r="H47" s="17"/>
      <c r="I47" s="1"/>
      <c r="J47" s="1"/>
    </row>
    <row r="48" spans="1:13" ht="11.25" customHeight="1" x14ac:dyDescent="0.25">
      <c r="A48" s="52"/>
      <c r="B48" s="19"/>
      <c r="C48" s="9"/>
      <c r="D48" s="9"/>
      <c r="E48" s="9"/>
      <c r="F48" s="9"/>
      <c r="G48" s="9"/>
      <c r="H48" s="14"/>
      <c r="I48" s="2"/>
      <c r="J48" s="2"/>
    </row>
    <row r="49" spans="2:7" x14ac:dyDescent="0.25">
      <c r="B49" s="1"/>
      <c r="C49" s="1"/>
      <c r="D49" s="1"/>
      <c r="E49" s="1"/>
      <c r="F49" s="1"/>
      <c r="G49" s="1"/>
    </row>
    <row r="50" spans="2:7" x14ac:dyDescent="0.25">
      <c r="B50" s="1"/>
      <c r="C50" s="1"/>
      <c r="D50" s="1"/>
      <c r="E50" s="1"/>
      <c r="F50" s="1"/>
      <c r="G50" s="1"/>
    </row>
    <row r="51" spans="2:7" x14ac:dyDescent="0.25">
      <c r="B51" s="1"/>
      <c r="C51" s="1"/>
      <c r="D51" s="1"/>
      <c r="E51" s="1"/>
      <c r="F51" s="1"/>
      <c r="G51" s="1"/>
    </row>
    <row r="52" spans="2:7" x14ac:dyDescent="0.25">
      <c r="B52" s="1"/>
      <c r="C52" s="9"/>
      <c r="D52" s="9"/>
      <c r="E52" s="9"/>
      <c r="F52" s="9"/>
      <c r="G52" s="9"/>
    </row>
  </sheetData>
  <mergeCells count="7">
    <mergeCell ref="A2:A33"/>
    <mergeCell ref="B2:G2"/>
    <mergeCell ref="B5:B8"/>
    <mergeCell ref="C5:G6"/>
    <mergeCell ref="B31:E32"/>
    <mergeCell ref="B33:E33"/>
    <mergeCell ref="B3:G3"/>
  </mergeCells>
  <pageMargins left="0.39370078740157483" right="0.39370078740157483" top="0.39370078740157483" bottom="0.39370078740157483" header="0.31496062992125984" footer="0.31496062992125984"/>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CC99"/>
  </sheetPr>
  <dimension ref="A2:P54"/>
  <sheetViews>
    <sheetView view="pageBreakPreview" topLeftCell="A10" zoomScale="90" zoomScaleNormal="80" zoomScaleSheetLayoutView="90" workbookViewId="0">
      <selection activeCell="J36" sqref="J36"/>
    </sheetView>
  </sheetViews>
  <sheetFormatPr defaultColWidth="20.6640625" defaultRowHeight="13.2" x14ac:dyDescent="0.25"/>
  <cols>
    <col min="1" max="1" width="2.6640625" style="10" customWidth="1"/>
    <col min="2" max="2" width="32.6640625" style="7" customWidth="1"/>
    <col min="3" max="3" width="18.6640625" style="7" customWidth="1"/>
    <col min="4" max="4" width="2.33203125" style="7" customWidth="1"/>
    <col min="5" max="8" width="19.6640625" style="7" customWidth="1"/>
    <col min="9" max="10" width="19.6640625" style="8" customWidth="1"/>
    <col min="11" max="11" width="15.6640625" style="16" customWidth="1"/>
    <col min="12" max="12" width="15.6640625" style="8" customWidth="1"/>
    <col min="13" max="13" width="5.6640625" style="8" customWidth="1"/>
    <col min="14" max="16384" width="20.6640625" style="1"/>
  </cols>
  <sheetData>
    <row r="2" spans="1:16" s="70" customFormat="1" ht="15" customHeight="1" x14ac:dyDescent="0.25">
      <c r="A2" s="230"/>
      <c r="B2" s="613" t="s">
        <v>153</v>
      </c>
      <c r="C2" s="613"/>
      <c r="D2" s="613"/>
      <c r="E2" s="613"/>
      <c r="F2" s="613"/>
      <c r="G2" s="613"/>
      <c r="H2" s="613"/>
      <c r="I2" s="613"/>
      <c r="J2" s="613"/>
      <c r="K2" s="165"/>
      <c r="L2" s="165"/>
      <c r="M2" s="165"/>
    </row>
    <row r="3" spans="1:16" s="70" customFormat="1" ht="15" customHeight="1" x14ac:dyDescent="0.25">
      <c r="A3" s="230"/>
      <c r="B3" s="618" t="s">
        <v>154</v>
      </c>
      <c r="C3" s="618"/>
      <c r="D3" s="618"/>
      <c r="E3" s="618"/>
      <c r="F3" s="618"/>
      <c r="G3" s="618"/>
      <c r="H3" s="618"/>
      <c r="I3" s="618"/>
      <c r="J3" s="618"/>
      <c r="K3" s="165"/>
      <c r="L3" s="165"/>
      <c r="M3" s="165"/>
    </row>
    <row r="4" spans="1:16" s="70" customFormat="1" ht="12" customHeight="1" thickBot="1" x14ac:dyDescent="0.3">
      <c r="A4" s="230"/>
      <c r="B4" s="166"/>
      <c r="C4" s="166"/>
      <c r="D4" s="166"/>
      <c r="E4" s="166"/>
      <c r="F4" s="166"/>
      <c r="G4" s="166"/>
      <c r="H4" s="166"/>
      <c r="I4" s="167"/>
      <c r="J4" s="167"/>
      <c r="K4" s="166"/>
      <c r="L4" s="166"/>
      <c r="M4" s="166"/>
    </row>
    <row r="5" spans="1:16" s="70" customFormat="1" ht="15" customHeight="1" x14ac:dyDescent="0.25">
      <c r="A5" s="614"/>
      <c r="B5" s="615" t="s">
        <v>36</v>
      </c>
      <c r="C5" s="611">
        <v>2022</v>
      </c>
      <c r="D5" s="611"/>
      <c r="E5" s="611"/>
      <c r="F5" s="611"/>
      <c r="G5" s="611"/>
      <c r="H5" s="611"/>
      <c r="I5" s="611"/>
      <c r="J5" s="611"/>
      <c r="K5" s="168"/>
      <c r="L5" s="168"/>
      <c r="M5" s="166"/>
      <c r="N5" s="231"/>
      <c r="O5" s="232"/>
      <c r="P5" s="232"/>
    </row>
    <row r="6" spans="1:16" s="70" customFormat="1" ht="15" customHeight="1" x14ac:dyDescent="0.25">
      <c r="A6" s="614"/>
      <c r="B6" s="625"/>
      <c r="C6" s="612"/>
      <c r="D6" s="612"/>
      <c r="E6" s="612"/>
      <c r="F6" s="612"/>
      <c r="G6" s="612"/>
      <c r="H6" s="612"/>
      <c r="I6" s="612"/>
      <c r="J6" s="612"/>
      <c r="K6" s="168"/>
      <c r="L6" s="168"/>
      <c r="M6" s="166"/>
      <c r="N6" s="231"/>
      <c r="O6" s="232"/>
      <c r="P6" s="232"/>
    </row>
    <row r="7" spans="1:16" s="70" customFormat="1" ht="15" customHeight="1" x14ac:dyDescent="0.25">
      <c r="A7" s="614"/>
      <c r="B7" s="625"/>
      <c r="C7" s="197"/>
      <c r="D7" s="197"/>
      <c r="E7" s="632" t="s">
        <v>46</v>
      </c>
      <c r="F7" s="632"/>
      <c r="G7" s="632"/>
      <c r="H7" s="632"/>
      <c r="I7" s="632"/>
      <c r="J7" s="170"/>
      <c r="K7" s="168"/>
      <c r="L7" s="168"/>
      <c r="M7" s="166"/>
      <c r="N7" s="231"/>
      <c r="O7" s="232"/>
      <c r="P7" s="232"/>
    </row>
    <row r="8" spans="1:16" s="70" customFormat="1" ht="15" customHeight="1" x14ac:dyDescent="0.25">
      <c r="A8" s="614"/>
      <c r="B8" s="625"/>
      <c r="C8" s="619" t="s">
        <v>39</v>
      </c>
      <c r="D8" s="420"/>
      <c r="E8" s="633"/>
      <c r="F8" s="633"/>
      <c r="G8" s="633"/>
      <c r="H8" s="633"/>
      <c r="I8" s="633"/>
      <c r="J8" s="620" t="s">
        <v>50</v>
      </c>
      <c r="K8" s="168"/>
      <c r="L8" s="168"/>
      <c r="M8" s="166"/>
      <c r="N8" s="231"/>
      <c r="O8" s="232"/>
      <c r="P8" s="232"/>
    </row>
    <row r="9" spans="1:16" s="70" customFormat="1" ht="18" customHeight="1" x14ac:dyDescent="0.25">
      <c r="A9" s="614"/>
      <c r="B9" s="625"/>
      <c r="C9" s="634"/>
      <c r="D9" s="422"/>
      <c r="E9" s="184" t="s">
        <v>17</v>
      </c>
      <c r="F9" s="619" t="s">
        <v>19</v>
      </c>
      <c r="G9" s="184" t="s">
        <v>20</v>
      </c>
      <c r="H9" s="184" t="s">
        <v>22</v>
      </c>
      <c r="I9" s="184" t="s">
        <v>24</v>
      </c>
      <c r="J9" s="620"/>
      <c r="K9" s="168"/>
      <c r="L9" s="168"/>
      <c r="M9" s="173"/>
      <c r="N9" s="232"/>
      <c r="O9" s="232"/>
      <c r="P9" s="232"/>
    </row>
    <row r="10" spans="1:16" s="70" customFormat="1" ht="18" customHeight="1" thickBot="1" x14ac:dyDescent="0.3">
      <c r="A10" s="614"/>
      <c r="B10" s="626"/>
      <c r="C10" s="635"/>
      <c r="D10" s="423"/>
      <c r="E10" s="220" t="s">
        <v>18</v>
      </c>
      <c r="F10" s="637"/>
      <c r="G10" s="220" t="s">
        <v>21</v>
      </c>
      <c r="H10" s="220" t="s">
        <v>23</v>
      </c>
      <c r="I10" s="220" t="s">
        <v>25</v>
      </c>
      <c r="J10" s="636"/>
      <c r="K10" s="178"/>
      <c r="L10" s="168"/>
      <c r="M10" s="173"/>
      <c r="N10" s="232"/>
      <c r="O10" s="232"/>
      <c r="P10" s="232"/>
    </row>
    <row r="11" spans="1:16" s="70" customFormat="1" ht="8.1" customHeight="1" x14ac:dyDescent="0.25">
      <c r="A11" s="614"/>
      <c r="B11" s="367"/>
      <c r="I11" s="71"/>
      <c r="J11" s="71"/>
      <c r="L11" s="178"/>
      <c r="M11" s="173"/>
      <c r="N11" s="178"/>
      <c r="O11" s="178"/>
      <c r="P11" s="178"/>
    </row>
    <row r="12" spans="1:16" s="70" customFormat="1" ht="18" customHeight="1" x14ac:dyDescent="0.25">
      <c r="A12" s="614"/>
      <c r="B12" s="197" t="s">
        <v>17</v>
      </c>
      <c r="C12" s="234">
        <v>38607</v>
      </c>
      <c r="D12" s="234"/>
      <c r="E12" s="234">
        <v>38408</v>
      </c>
      <c r="F12" s="234">
        <v>12205</v>
      </c>
      <c r="G12" s="234">
        <v>24203</v>
      </c>
      <c r="H12" s="234">
        <v>1800</v>
      </c>
      <c r="I12" s="234">
        <v>200</v>
      </c>
      <c r="J12" s="234">
        <v>199</v>
      </c>
      <c r="K12" s="181"/>
      <c r="L12" s="181"/>
      <c r="M12" s="181"/>
    </row>
    <row r="13" spans="1:16" s="70" customFormat="1" ht="7.95" customHeight="1" x14ac:dyDescent="0.25">
      <c r="A13" s="614"/>
      <c r="B13" s="242"/>
      <c r="C13" s="243"/>
      <c r="D13" s="243"/>
      <c r="E13" s="243"/>
      <c r="F13" s="243"/>
      <c r="G13" s="243"/>
      <c r="H13" s="243"/>
      <c r="I13" s="243"/>
      <c r="J13" s="243"/>
      <c r="K13" s="181"/>
      <c r="L13" s="181"/>
      <c r="M13" s="181"/>
    </row>
    <row r="14" spans="1:16" s="70" customFormat="1" ht="7.95" customHeight="1" x14ac:dyDescent="0.25">
      <c r="A14" s="614"/>
      <c r="B14" s="197"/>
      <c r="C14" s="234"/>
      <c r="D14" s="234"/>
      <c r="E14" s="234"/>
      <c r="F14" s="234"/>
      <c r="G14" s="234"/>
      <c r="H14" s="234"/>
      <c r="I14" s="234"/>
      <c r="J14" s="234"/>
      <c r="K14" s="181"/>
      <c r="L14" s="181"/>
      <c r="M14" s="181"/>
    </row>
    <row r="15" spans="1:16" s="66" customFormat="1" ht="18" customHeight="1" x14ac:dyDescent="0.25">
      <c r="A15" s="614"/>
      <c r="B15" s="182" t="s">
        <v>0</v>
      </c>
      <c r="C15" s="223">
        <v>37840</v>
      </c>
      <c r="D15" s="223"/>
      <c r="E15" s="223">
        <v>37701</v>
      </c>
      <c r="F15" s="223">
        <v>12164</v>
      </c>
      <c r="G15" s="223">
        <v>23587</v>
      </c>
      <c r="H15" s="223">
        <v>1759</v>
      </c>
      <c r="I15" s="224">
        <v>191</v>
      </c>
      <c r="J15" s="224">
        <v>139</v>
      </c>
      <c r="K15" s="235"/>
      <c r="O15" s="236"/>
    </row>
    <row r="16" spans="1:16" s="66" customFormat="1" ht="18" customHeight="1" x14ac:dyDescent="0.25">
      <c r="A16" s="614"/>
      <c r="B16" s="188" t="s">
        <v>1</v>
      </c>
      <c r="C16" s="225">
        <v>2666</v>
      </c>
      <c r="D16" s="225"/>
      <c r="E16" s="225">
        <v>2663</v>
      </c>
      <c r="F16" s="226">
        <v>677</v>
      </c>
      <c r="G16" s="225">
        <v>1879</v>
      </c>
      <c r="H16" s="227">
        <v>102</v>
      </c>
      <c r="I16" s="227">
        <v>5</v>
      </c>
      <c r="J16" s="226">
        <v>3</v>
      </c>
      <c r="L16" s="228"/>
      <c r="N16" s="228"/>
    </row>
    <row r="17" spans="1:14" s="66" customFormat="1" ht="18" customHeight="1" x14ac:dyDescent="0.25">
      <c r="A17" s="614"/>
      <c r="B17" s="188" t="s">
        <v>2</v>
      </c>
      <c r="C17" s="227">
        <v>790</v>
      </c>
      <c r="D17" s="227"/>
      <c r="E17" s="227">
        <v>789</v>
      </c>
      <c r="F17" s="226">
        <v>391</v>
      </c>
      <c r="G17" s="227">
        <v>355</v>
      </c>
      <c r="H17" s="227">
        <v>38</v>
      </c>
      <c r="I17" s="227">
        <v>5</v>
      </c>
      <c r="J17" s="226">
        <v>1</v>
      </c>
      <c r="L17" s="228"/>
      <c r="N17" s="228"/>
    </row>
    <row r="18" spans="1:14" s="66" customFormat="1" ht="18" customHeight="1" x14ac:dyDescent="0.25">
      <c r="A18" s="614"/>
      <c r="B18" s="188" t="s">
        <v>3</v>
      </c>
      <c r="C18" s="227">
        <v>313</v>
      </c>
      <c r="D18" s="227"/>
      <c r="E18" s="227">
        <v>313</v>
      </c>
      <c r="F18" s="226">
        <v>262</v>
      </c>
      <c r="G18" s="227">
        <v>51</v>
      </c>
      <c r="H18" s="217">
        <v>0</v>
      </c>
      <c r="I18" s="217">
        <v>0</v>
      </c>
      <c r="J18" s="194">
        <v>0</v>
      </c>
      <c r="L18" s="217"/>
      <c r="N18" s="217"/>
    </row>
    <row r="19" spans="1:14" s="66" customFormat="1" ht="18" customHeight="1" x14ac:dyDescent="0.25">
      <c r="A19" s="614"/>
      <c r="B19" s="188" t="s">
        <v>4</v>
      </c>
      <c r="C19" s="227">
        <v>818</v>
      </c>
      <c r="D19" s="227"/>
      <c r="E19" s="227">
        <v>814</v>
      </c>
      <c r="F19" s="226">
        <v>228</v>
      </c>
      <c r="G19" s="227">
        <v>555</v>
      </c>
      <c r="H19" s="227">
        <v>26</v>
      </c>
      <c r="I19" s="227">
        <v>5</v>
      </c>
      <c r="J19" s="226">
        <v>4</v>
      </c>
      <c r="L19" s="228"/>
      <c r="N19" s="228"/>
    </row>
    <row r="20" spans="1:14" s="66" customFormat="1" ht="18" customHeight="1" x14ac:dyDescent="0.25">
      <c r="A20" s="614"/>
      <c r="B20" s="188" t="s">
        <v>5</v>
      </c>
      <c r="C20" s="227">
        <v>910</v>
      </c>
      <c r="D20" s="227"/>
      <c r="E20" s="227">
        <v>909</v>
      </c>
      <c r="F20" s="226">
        <v>449</v>
      </c>
      <c r="G20" s="227">
        <v>363</v>
      </c>
      <c r="H20" s="227">
        <v>91</v>
      </c>
      <c r="I20" s="227">
        <v>6</v>
      </c>
      <c r="J20" s="226">
        <v>1</v>
      </c>
      <c r="L20" s="228"/>
      <c r="N20" s="228"/>
    </row>
    <row r="21" spans="1:14" s="66" customFormat="1" ht="18" customHeight="1" x14ac:dyDescent="0.25">
      <c r="A21" s="614"/>
      <c r="B21" s="188" t="s">
        <v>6</v>
      </c>
      <c r="C21" s="227">
        <v>584</v>
      </c>
      <c r="D21" s="227"/>
      <c r="E21" s="227">
        <v>582</v>
      </c>
      <c r="F21" s="226">
        <v>327</v>
      </c>
      <c r="G21" s="227">
        <v>234</v>
      </c>
      <c r="H21" s="227">
        <v>19</v>
      </c>
      <c r="I21" s="227">
        <v>2</v>
      </c>
      <c r="J21" s="226">
        <v>2</v>
      </c>
      <c r="L21" s="228"/>
      <c r="N21" s="228"/>
    </row>
    <row r="22" spans="1:14" s="66" customFormat="1" ht="18" customHeight="1" x14ac:dyDescent="0.25">
      <c r="A22" s="614"/>
      <c r="B22" s="188" t="s">
        <v>7</v>
      </c>
      <c r="C22" s="225">
        <v>2517</v>
      </c>
      <c r="D22" s="225"/>
      <c r="E22" s="225">
        <v>2516</v>
      </c>
      <c r="F22" s="226">
        <v>230</v>
      </c>
      <c r="G22" s="225">
        <v>2209</v>
      </c>
      <c r="H22" s="227">
        <v>69</v>
      </c>
      <c r="I22" s="227">
        <v>8</v>
      </c>
      <c r="J22" s="226">
        <v>1</v>
      </c>
      <c r="L22" s="228"/>
      <c r="N22" s="228"/>
    </row>
    <row r="23" spans="1:14" s="66" customFormat="1" ht="18" customHeight="1" x14ac:dyDescent="0.25">
      <c r="A23" s="614"/>
      <c r="B23" s="188" t="s">
        <v>8</v>
      </c>
      <c r="C23" s="225">
        <v>1396</v>
      </c>
      <c r="D23" s="225"/>
      <c r="E23" s="225">
        <v>1392</v>
      </c>
      <c r="F23" s="226">
        <v>385</v>
      </c>
      <c r="G23" s="227">
        <v>892</v>
      </c>
      <c r="H23" s="227">
        <v>103</v>
      </c>
      <c r="I23" s="227">
        <v>12</v>
      </c>
      <c r="J23" s="226">
        <v>4</v>
      </c>
      <c r="L23" s="228"/>
      <c r="N23" s="228"/>
    </row>
    <row r="24" spans="1:14" s="66" customFormat="1" ht="18" customHeight="1" x14ac:dyDescent="0.25">
      <c r="A24" s="614"/>
      <c r="B24" s="188" t="s">
        <v>9</v>
      </c>
      <c r="C24" s="227">
        <v>69</v>
      </c>
      <c r="D24" s="227"/>
      <c r="E24" s="227">
        <v>69</v>
      </c>
      <c r="F24" s="226">
        <v>58</v>
      </c>
      <c r="G24" s="227">
        <v>10</v>
      </c>
      <c r="H24" s="227">
        <v>1</v>
      </c>
      <c r="I24" s="217">
        <v>0</v>
      </c>
      <c r="J24" s="194">
        <v>0</v>
      </c>
      <c r="L24" s="228"/>
      <c r="N24" s="217"/>
    </row>
    <row r="25" spans="1:14" s="66" customFormat="1" ht="18" customHeight="1" x14ac:dyDescent="0.25">
      <c r="A25" s="614"/>
      <c r="B25" s="188" t="s">
        <v>10</v>
      </c>
      <c r="C25" s="225">
        <v>15427</v>
      </c>
      <c r="D25" s="225"/>
      <c r="E25" s="225">
        <v>15382</v>
      </c>
      <c r="F25" s="229">
        <v>5410</v>
      </c>
      <c r="G25" s="225">
        <v>9014</v>
      </c>
      <c r="H25" s="227">
        <v>885</v>
      </c>
      <c r="I25" s="227">
        <v>73</v>
      </c>
      <c r="J25" s="226">
        <v>45</v>
      </c>
      <c r="L25" s="228"/>
      <c r="N25" s="228"/>
    </row>
    <row r="26" spans="1:14" s="66" customFormat="1" ht="18" customHeight="1" x14ac:dyDescent="0.25">
      <c r="A26" s="614"/>
      <c r="B26" s="188" t="s">
        <v>11</v>
      </c>
      <c r="C26" s="227">
        <v>360</v>
      </c>
      <c r="D26" s="227"/>
      <c r="E26" s="227">
        <v>360</v>
      </c>
      <c r="F26" s="226">
        <v>322</v>
      </c>
      <c r="G26" s="227">
        <v>37</v>
      </c>
      <c r="H26" s="227">
        <v>1</v>
      </c>
      <c r="I26" s="217">
        <v>0</v>
      </c>
      <c r="J26" s="194">
        <v>0</v>
      </c>
      <c r="L26" s="228"/>
      <c r="N26" s="217"/>
    </row>
    <row r="27" spans="1:14" s="66" customFormat="1" ht="18" customHeight="1" x14ac:dyDescent="0.25">
      <c r="A27" s="614"/>
      <c r="B27" s="188" t="s">
        <v>12</v>
      </c>
      <c r="C27" s="225">
        <v>1391</v>
      </c>
      <c r="D27" s="225"/>
      <c r="E27" s="225">
        <v>1383</v>
      </c>
      <c r="F27" s="226">
        <v>523</v>
      </c>
      <c r="G27" s="227">
        <v>848</v>
      </c>
      <c r="H27" s="227">
        <v>4</v>
      </c>
      <c r="I27" s="227">
        <v>8</v>
      </c>
      <c r="J27" s="226">
        <v>8</v>
      </c>
      <c r="L27" s="228"/>
      <c r="N27" s="228"/>
    </row>
    <row r="28" spans="1:14" s="70" customFormat="1" ht="18" customHeight="1" x14ac:dyDescent="0.25">
      <c r="A28" s="614"/>
      <c r="B28" s="188" t="s">
        <v>13</v>
      </c>
      <c r="C28" s="225">
        <v>2299</v>
      </c>
      <c r="D28" s="225"/>
      <c r="E28" s="225">
        <v>2297</v>
      </c>
      <c r="F28" s="226">
        <v>460</v>
      </c>
      <c r="G28" s="225">
        <v>1828</v>
      </c>
      <c r="H28" s="227">
        <v>4</v>
      </c>
      <c r="I28" s="227">
        <v>5</v>
      </c>
      <c r="J28" s="226">
        <v>2</v>
      </c>
      <c r="K28" s="237"/>
      <c r="L28" s="228"/>
      <c r="M28" s="71"/>
      <c r="N28" s="228"/>
    </row>
    <row r="29" spans="1:14" s="70" customFormat="1" ht="18" customHeight="1" x14ac:dyDescent="0.25">
      <c r="A29" s="614"/>
      <c r="B29" s="188" t="s">
        <v>14</v>
      </c>
      <c r="C29" s="225">
        <v>7774</v>
      </c>
      <c r="D29" s="225"/>
      <c r="E29" s="225">
        <v>7706</v>
      </c>
      <c r="F29" s="229">
        <v>1977</v>
      </c>
      <c r="G29" s="225">
        <v>5259</v>
      </c>
      <c r="H29" s="227">
        <v>410</v>
      </c>
      <c r="I29" s="227">
        <v>60</v>
      </c>
      <c r="J29" s="226">
        <v>68</v>
      </c>
      <c r="K29" s="237"/>
      <c r="L29" s="228"/>
      <c r="M29" s="71"/>
      <c r="N29" s="228"/>
    </row>
    <row r="30" spans="1:14" s="70" customFormat="1" ht="18" customHeight="1" x14ac:dyDescent="0.25">
      <c r="A30" s="614"/>
      <c r="B30" s="188" t="s">
        <v>15</v>
      </c>
      <c r="C30" s="227">
        <v>100</v>
      </c>
      <c r="D30" s="227"/>
      <c r="E30" s="227">
        <v>100</v>
      </c>
      <c r="F30" s="226">
        <v>49</v>
      </c>
      <c r="G30" s="227">
        <v>50</v>
      </c>
      <c r="H30" s="217">
        <v>0</v>
      </c>
      <c r="I30" s="227">
        <v>1</v>
      </c>
      <c r="J30" s="194">
        <v>0</v>
      </c>
      <c r="K30" s="237"/>
      <c r="L30" s="217"/>
      <c r="M30" s="71"/>
      <c r="N30" s="228"/>
    </row>
    <row r="31" spans="1:14" s="70" customFormat="1" ht="18" customHeight="1" x14ac:dyDescent="0.25">
      <c r="A31" s="614"/>
      <c r="B31" s="188" t="s">
        <v>16</v>
      </c>
      <c r="C31" s="227">
        <v>426</v>
      </c>
      <c r="D31" s="227"/>
      <c r="E31" s="227">
        <v>426</v>
      </c>
      <c r="F31" s="226">
        <v>416</v>
      </c>
      <c r="G31" s="227">
        <v>3</v>
      </c>
      <c r="H31" s="227">
        <v>6</v>
      </c>
      <c r="I31" s="227">
        <v>1</v>
      </c>
      <c r="J31" s="194">
        <v>0</v>
      </c>
      <c r="K31" s="237"/>
      <c r="L31" s="228"/>
      <c r="M31" s="71"/>
      <c r="N31" s="228"/>
    </row>
    <row r="32" spans="1:14" s="70" customFormat="1" ht="18" customHeight="1" x14ac:dyDescent="0.25">
      <c r="A32" s="614"/>
      <c r="B32" s="417" t="s">
        <v>47</v>
      </c>
      <c r="C32" s="239">
        <v>767</v>
      </c>
      <c r="D32" s="239"/>
      <c r="E32" s="239">
        <v>707</v>
      </c>
      <c r="F32" s="224">
        <v>41</v>
      </c>
      <c r="G32" s="239">
        <v>616</v>
      </c>
      <c r="H32" s="239">
        <v>41</v>
      </c>
      <c r="I32" s="239">
        <v>9</v>
      </c>
      <c r="J32" s="224">
        <v>60</v>
      </c>
      <c r="K32" s="237"/>
      <c r="L32" s="236"/>
      <c r="M32" s="71"/>
      <c r="N32" s="236"/>
    </row>
    <row r="33" spans="1:13" s="70" customFormat="1" ht="18" customHeight="1" x14ac:dyDescent="0.25">
      <c r="A33" s="614"/>
      <c r="B33" s="365" t="s">
        <v>48</v>
      </c>
      <c r="C33" s="194"/>
      <c r="D33" s="194"/>
      <c r="E33" s="194"/>
      <c r="F33" s="194"/>
      <c r="G33" s="194"/>
      <c r="H33" s="185"/>
      <c r="I33" s="194"/>
      <c r="J33" s="194"/>
      <c r="K33" s="79"/>
      <c r="L33" s="79"/>
      <c r="M33" s="79"/>
    </row>
    <row r="34" spans="1:13" s="70" customFormat="1" ht="15" customHeight="1" thickBot="1" x14ac:dyDescent="0.3">
      <c r="A34" s="614"/>
      <c r="B34" s="240"/>
      <c r="C34" s="187"/>
      <c r="D34" s="187"/>
      <c r="E34" s="187"/>
      <c r="F34" s="187"/>
      <c r="G34" s="187"/>
      <c r="H34" s="187"/>
      <c r="I34" s="241"/>
      <c r="J34" s="241"/>
      <c r="K34" s="79"/>
      <c r="L34" s="79"/>
      <c r="M34" s="79" t="s">
        <v>49</v>
      </c>
    </row>
    <row r="35" spans="1:13" s="70" customFormat="1" ht="6.75" customHeight="1" x14ac:dyDescent="0.25">
      <c r="A35" s="614"/>
      <c r="B35" s="109"/>
      <c r="C35" s="109"/>
      <c r="D35" s="109"/>
      <c r="E35" s="109"/>
      <c r="F35" s="109"/>
      <c r="G35" s="109"/>
      <c r="H35" s="109"/>
      <c r="I35" s="173"/>
      <c r="J35" s="173"/>
      <c r="K35" s="109"/>
      <c r="L35" s="109"/>
      <c r="M35" s="109"/>
    </row>
    <row r="36" spans="1:13" s="70" customFormat="1" ht="63.75" customHeight="1" x14ac:dyDescent="0.25">
      <c r="A36" s="614"/>
      <c r="B36" s="627" t="s">
        <v>232</v>
      </c>
      <c r="C36" s="627"/>
      <c r="D36" s="627"/>
      <c r="E36" s="627"/>
      <c r="F36" s="627"/>
      <c r="G36" s="627"/>
      <c r="H36" s="627"/>
      <c r="I36" s="109"/>
      <c r="J36" s="109"/>
      <c r="K36" s="109"/>
      <c r="L36" s="109"/>
      <c r="M36" s="109"/>
    </row>
    <row r="37" spans="1:13" s="70" customFormat="1" ht="24.9" customHeight="1" x14ac:dyDescent="0.25">
      <c r="A37" s="614"/>
      <c r="B37" s="627" t="s">
        <v>45</v>
      </c>
      <c r="C37" s="627"/>
      <c r="D37" s="627"/>
      <c r="E37" s="627"/>
      <c r="F37" s="109"/>
      <c r="G37" s="109"/>
      <c r="H37" s="109"/>
      <c r="I37" s="109"/>
      <c r="J37" s="109"/>
      <c r="K37" s="158"/>
      <c r="L37" s="71"/>
      <c r="M37" s="71"/>
    </row>
    <row r="38" spans="1:13" s="70" customFormat="1" ht="24.9" customHeight="1" x14ac:dyDescent="0.25">
      <c r="A38" s="230"/>
      <c r="B38" s="109"/>
      <c r="C38" s="109"/>
      <c r="D38" s="109"/>
      <c r="E38" s="109"/>
      <c r="F38" s="109"/>
      <c r="G38" s="158"/>
      <c r="H38" s="158"/>
      <c r="I38" s="158"/>
      <c r="J38" s="158"/>
      <c r="K38" s="158"/>
      <c r="L38" s="79"/>
      <c r="M38" s="79"/>
    </row>
    <row r="39" spans="1:13" ht="24.9" customHeight="1" x14ac:dyDescent="0.25">
      <c r="A39" s="115"/>
      <c r="B39" s="638"/>
      <c r="C39" s="638"/>
      <c r="D39" s="638"/>
      <c r="E39" s="638"/>
      <c r="F39" s="638"/>
      <c r="G39" s="638"/>
      <c r="H39" s="638"/>
      <c r="I39" s="638"/>
      <c r="J39" s="638"/>
      <c r="K39" s="638"/>
      <c r="L39" s="638"/>
      <c r="M39" s="638"/>
    </row>
    <row r="40" spans="1:13" ht="24.9" customHeight="1" x14ac:dyDescent="0.3">
      <c r="A40" s="115"/>
      <c r="B40" s="631"/>
      <c r="C40" s="631"/>
      <c r="D40" s="631"/>
      <c r="E40" s="631"/>
      <c r="F40" s="631"/>
      <c r="G40" s="631"/>
      <c r="H40" s="631"/>
      <c r="I40" s="631"/>
      <c r="J40" s="631"/>
      <c r="K40" s="631"/>
      <c r="L40" s="631"/>
      <c r="M40" s="631"/>
    </row>
    <row r="41" spans="1:13" ht="16.5" customHeight="1" x14ac:dyDescent="0.25">
      <c r="A41" s="115"/>
      <c r="B41" s="11"/>
      <c r="C41" s="11"/>
      <c r="D41" s="11"/>
      <c r="E41" s="11"/>
      <c r="F41" s="11"/>
      <c r="G41" s="11"/>
      <c r="H41" s="11"/>
      <c r="I41" s="41"/>
      <c r="J41" s="40"/>
      <c r="K41" s="53"/>
      <c r="L41" s="53"/>
      <c r="M41" s="53"/>
    </row>
    <row r="42" spans="1:13" ht="20.100000000000001" customHeight="1" x14ac:dyDescent="0.25">
      <c r="A42" s="115"/>
      <c r="B42" s="36"/>
      <c r="C42" s="3"/>
      <c r="D42" s="3"/>
      <c r="E42" s="3"/>
      <c r="F42" s="3"/>
      <c r="G42" s="3"/>
      <c r="H42" s="3"/>
      <c r="I42" s="42"/>
      <c r="J42" s="40"/>
      <c r="K42" s="54"/>
      <c r="L42" s="18"/>
      <c r="M42" s="18"/>
    </row>
    <row r="43" spans="1:13" s="4" customFormat="1" ht="12" customHeight="1" x14ac:dyDescent="0.3">
      <c r="A43" s="115"/>
      <c r="B43" s="32"/>
      <c r="C43" s="34"/>
      <c r="D43" s="34"/>
      <c r="E43" s="34"/>
      <c r="F43" s="34"/>
      <c r="G43" s="34"/>
      <c r="H43" s="34"/>
      <c r="I43" s="43"/>
      <c r="J43" s="43"/>
      <c r="K43" s="35"/>
      <c r="L43" s="34"/>
      <c r="M43" s="34"/>
    </row>
    <row r="44" spans="1:13" ht="3.75" customHeight="1" x14ac:dyDescent="0.25">
      <c r="A44" s="115"/>
      <c r="B44" s="6"/>
      <c r="C44" s="6"/>
      <c r="D44" s="6"/>
      <c r="E44" s="6"/>
      <c r="F44" s="6"/>
      <c r="G44" s="6"/>
      <c r="H44" s="6"/>
      <c r="I44" s="2"/>
      <c r="J44" s="2"/>
      <c r="K44" s="14"/>
      <c r="L44" s="2"/>
      <c r="M44" s="2"/>
    </row>
    <row r="45" spans="1:13" ht="15" customHeight="1" x14ac:dyDescent="0.25">
      <c r="A45" s="115"/>
      <c r="B45" s="20"/>
      <c r="C45" s="21"/>
      <c r="D45" s="21"/>
      <c r="E45" s="21"/>
      <c r="F45" s="21"/>
      <c r="G45" s="21"/>
      <c r="H45" s="21"/>
      <c r="I45" s="44"/>
      <c r="J45" s="45"/>
      <c r="K45" s="22"/>
      <c r="L45" s="2"/>
      <c r="M45" s="2"/>
    </row>
    <row r="46" spans="1:13" ht="10.5" customHeight="1" x14ac:dyDescent="0.25">
      <c r="A46" s="115"/>
      <c r="B46" s="23"/>
      <c r="C46" s="21"/>
      <c r="D46" s="21"/>
      <c r="E46" s="21"/>
      <c r="F46" s="21"/>
      <c r="G46" s="21"/>
      <c r="H46" s="21"/>
      <c r="I46" s="44"/>
      <c r="J46" s="45"/>
      <c r="K46" s="22"/>
      <c r="L46" s="2"/>
      <c r="M46" s="2"/>
    </row>
    <row r="47" spans="1:13" ht="12" customHeight="1" x14ac:dyDescent="0.25">
      <c r="A47" s="115"/>
      <c r="B47" s="24"/>
      <c r="C47" s="25"/>
      <c r="D47" s="25"/>
      <c r="E47" s="25"/>
      <c r="F47" s="25"/>
      <c r="G47" s="25"/>
      <c r="H47" s="25"/>
      <c r="I47" s="46"/>
      <c r="J47" s="47"/>
      <c r="K47" s="26"/>
      <c r="L47" s="12"/>
      <c r="M47" s="12"/>
    </row>
    <row r="48" spans="1:13" ht="12" customHeight="1" x14ac:dyDescent="0.3">
      <c r="A48" s="115"/>
      <c r="B48" s="27"/>
      <c r="C48" s="28"/>
      <c r="D48" s="28"/>
      <c r="E48" s="28"/>
      <c r="F48" s="28"/>
      <c r="G48" s="28"/>
      <c r="H48" s="28"/>
      <c r="I48" s="48"/>
      <c r="J48" s="49"/>
      <c r="K48" s="29"/>
      <c r="L48" s="12"/>
      <c r="M48" s="12"/>
    </row>
    <row r="49" spans="1:13" ht="11.25" customHeight="1" x14ac:dyDescent="0.25">
      <c r="A49" s="115"/>
      <c r="B49" s="27"/>
      <c r="C49" s="30"/>
      <c r="D49" s="30"/>
      <c r="E49" s="30"/>
      <c r="F49" s="30"/>
      <c r="G49" s="30"/>
      <c r="H49" s="30"/>
      <c r="I49" s="44"/>
      <c r="J49" s="44"/>
      <c r="K49" s="31"/>
      <c r="L49" s="13"/>
      <c r="M49" s="13"/>
    </row>
    <row r="50" spans="1:13" ht="11.25" customHeight="1" x14ac:dyDescent="0.3">
      <c r="A50" s="52"/>
      <c r="B50" s="19"/>
      <c r="C50" s="9"/>
      <c r="D50" s="9"/>
      <c r="E50" s="9"/>
      <c r="F50" s="9"/>
      <c r="G50" s="9"/>
      <c r="H50" s="9"/>
      <c r="I50" s="50"/>
      <c r="J50" s="51"/>
      <c r="K50" s="15"/>
      <c r="L50" s="13"/>
      <c r="M50" s="13"/>
    </row>
    <row r="51" spans="1:13" x14ac:dyDescent="0.25">
      <c r="B51" s="1"/>
      <c r="C51" s="1"/>
      <c r="D51" s="1"/>
      <c r="E51" s="1"/>
      <c r="F51" s="1"/>
      <c r="G51" s="1"/>
      <c r="H51" s="1"/>
      <c r="L51" s="1"/>
      <c r="M51" s="1"/>
    </row>
    <row r="52" spans="1:13" x14ac:dyDescent="0.25">
      <c r="B52" s="1"/>
      <c r="C52" s="1"/>
      <c r="D52" s="1"/>
      <c r="E52" s="1"/>
      <c r="F52" s="1"/>
      <c r="G52" s="1"/>
      <c r="H52" s="1"/>
      <c r="L52" s="1"/>
      <c r="M52" s="1"/>
    </row>
    <row r="53" spans="1:13" x14ac:dyDescent="0.25">
      <c r="B53" s="1"/>
      <c r="C53" s="1"/>
      <c r="D53" s="1"/>
      <c r="E53" s="1"/>
      <c r="F53" s="1"/>
      <c r="G53" s="1"/>
      <c r="H53" s="1"/>
      <c r="K53" s="17"/>
      <c r="L53" s="1"/>
      <c r="M53" s="1"/>
    </row>
    <row r="54" spans="1:13" ht="14.4" x14ac:dyDescent="0.3">
      <c r="B54" s="1"/>
      <c r="C54" s="9"/>
      <c r="D54" s="9"/>
      <c r="E54" s="9"/>
      <c r="F54" s="9"/>
      <c r="G54" s="9"/>
      <c r="H54" s="9"/>
      <c r="I54" s="50"/>
      <c r="J54" s="51"/>
      <c r="K54" s="14"/>
      <c r="L54" s="2"/>
      <c r="M54" s="2"/>
    </row>
  </sheetData>
  <mergeCells count="13">
    <mergeCell ref="B2:J2"/>
    <mergeCell ref="A5:A37"/>
    <mergeCell ref="B37:E37"/>
    <mergeCell ref="B40:M40"/>
    <mergeCell ref="B5:B10"/>
    <mergeCell ref="C5:J6"/>
    <mergeCell ref="E7:I8"/>
    <mergeCell ref="C8:C10"/>
    <mergeCell ref="J8:J10"/>
    <mergeCell ref="F9:F10"/>
    <mergeCell ref="B39:M39"/>
    <mergeCell ref="B36:H36"/>
    <mergeCell ref="B3:J3"/>
  </mergeCells>
  <pageMargins left="0.39370078740157483" right="0.39370078740157483" top="0.39370078740157483" bottom="0.39370078740157483" header="0.31496062992125984" footer="0.31496062992125984"/>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CC99"/>
  </sheetPr>
  <dimension ref="A1:P53"/>
  <sheetViews>
    <sheetView view="pageBreakPreview" topLeftCell="B10" zoomScale="90" zoomScaleNormal="100" zoomScaleSheetLayoutView="90" workbookViewId="0">
      <selection activeCell="B35" sqref="B35:F35"/>
    </sheetView>
  </sheetViews>
  <sheetFormatPr defaultColWidth="20.6640625" defaultRowHeight="13.2" x14ac:dyDescent="0.25"/>
  <cols>
    <col min="1" max="1" width="2.6640625" style="10" customWidth="1"/>
    <col min="2" max="2" width="32.6640625" style="7" customWidth="1"/>
    <col min="3" max="3" width="18.6640625" style="7" customWidth="1"/>
    <col min="4" max="4" width="2.33203125" style="7" customWidth="1"/>
    <col min="5" max="8" width="19.6640625" style="7" customWidth="1"/>
    <col min="9" max="10" width="19.6640625" style="8" customWidth="1"/>
    <col min="11" max="11" width="15.6640625" style="16" customWidth="1"/>
    <col min="12" max="12" width="15.6640625" style="8" customWidth="1"/>
    <col min="13" max="13" width="5.6640625" style="8" customWidth="1"/>
    <col min="14" max="16384" width="20.6640625" style="1"/>
  </cols>
  <sheetData>
    <row r="1" spans="1:16" s="70" customFormat="1" ht="15" customHeight="1" x14ac:dyDescent="0.25">
      <c r="A1" s="232"/>
      <c r="B1" s="202"/>
      <c r="C1" s="202"/>
      <c r="D1" s="202"/>
      <c r="E1" s="202"/>
      <c r="F1" s="202"/>
      <c r="G1" s="202"/>
      <c r="H1" s="202"/>
      <c r="I1" s="71"/>
      <c r="J1" s="71"/>
      <c r="K1" s="237"/>
      <c r="L1" s="71"/>
      <c r="M1" s="71"/>
    </row>
    <row r="2" spans="1:16" s="70" customFormat="1" ht="15" customHeight="1" x14ac:dyDescent="0.25">
      <c r="A2" s="614"/>
      <c r="B2" s="639" t="s">
        <v>155</v>
      </c>
      <c r="C2" s="639"/>
      <c r="D2" s="639"/>
      <c r="E2" s="639"/>
      <c r="F2" s="639"/>
      <c r="G2" s="639"/>
      <c r="H2" s="639"/>
      <c r="I2" s="639"/>
      <c r="J2" s="639"/>
      <c r="K2" s="165"/>
      <c r="L2" s="165"/>
      <c r="M2" s="165"/>
    </row>
    <row r="3" spans="1:16" s="70" customFormat="1" ht="15" customHeight="1" x14ac:dyDescent="0.25">
      <c r="A3" s="614"/>
      <c r="B3" s="645" t="s">
        <v>156</v>
      </c>
      <c r="C3" s="645"/>
      <c r="D3" s="645"/>
      <c r="E3" s="645"/>
      <c r="F3" s="645"/>
      <c r="G3" s="645"/>
      <c r="H3" s="645"/>
      <c r="I3" s="645"/>
      <c r="J3" s="645"/>
      <c r="K3" s="165"/>
      <c r="L3" s="165"/>
      <c r="M3" s="165"/>
    </row>
    <row r="4" spans="1:16" s="70" customFormat="1" ht="12" customHeight="1" thickBot="1" x14ac:dyDescent="0.3">
      <c r="A4" s="614"/>
      <c r="B4" s="166"/>
      <c r="C4" s="166"/>
      <c r="D4" s="166"/>
      <c r="E4" s="166"/>
      <c r="F4" s="166"/>
      <c r="G4" s="166"/>
      <c r="H4" s="166"/>
      <c r="I4" s="167"/>
      <c r="J4" s="167"/>
      <c r="K4" s="166"/>
      <c r="L4" s="166"/>
      <c r="M4" s="166"/>
    </row>
    <row r="5" spans="1:16" s="70" customFormat="1" ht="30" customHeight="1" x14ac:dyDescent="0.25">
      <c r="A5" s="614"/>
      <c r="B5" s="245" t="s">
        <v>28</v>
      </c>
      <c r="C5" s="644">
        <v>2023</v>
      </c>
      <c r="D5" s="644"/>
      <c r="E5" s="644"/>
      <c r="F5" s="644"/>
      <c r="G5" s="644"/>
      <c r="H5" s="644"/>
      <c r="I5" s="644"/>
      <c r="J5" s="644"/>
      <c r="K5" s="168"/>
      <c r="L5" s="168"/>
      <c r="M5" s="166"/>
      <c r="N5" s="231"/>
      <c r="O5" s="232"/>
      <c r="P5" s="232"/>
    </row>
    <row r="6" spans="1:16" s="70" customFormat="1" ht="15" customHeight="1" x14ac:dyDescent="0.25">
      <c r="A6" s="614"/>
      <c r="B6" s="246" t="s">
        <v>29</v>
      </c>
      <c r="C6" s="197"/>
      <c r="D6" s="197"/>
      <c r="E6" s="632" t="s">
        <v>46</v>
      </c>
      <c r="F6" s="632"/>
      <c r="G6" s="632"/>
      <c r="H6" s="632"/>
      <c r="I6" s="632"/>
      <c r="J6" s="170"/>
      <c r="K6" s="168"/>
      <c r="L6" s="168"/>
      <c r="M6" s="166"/>
      <c r="N6" s="231"/>
      <c r="O6" s="232"/>
      <c r="P6" s="232"/>
    </row>
    <row r="7" spans="1:16" s="70" customFormat="1" ht="15" customHeight="1" x14ac:dyDescent="0.25">
      <c r="A7" s="614"/>
      <c r="B7" s="247" t="s">
        <v>27</v>
      </c>
      <c r="C7" s="619" t="s">
        <v>39</v>
      </c>
      <c r="D7" s="420"/>
      <c r="E7" s="633"/>
      <c r="F7" s="633"/>
      <c r="G7" s="633"/>
      <c r="H7" s="633"/>
      <c r="I7" s="633"/>
      <c r="J7" s="620" t="s">
        <v>50</v>
      </c>
      <c r="K7" s="168"/>
      <c r="L7" s="168"/>
      <c r="M7" s="166"/>
      <c r="N7" s="231"/>
      <c r="O7" s="232"/>
      <c r="P7" s="232"/>
    </row>
    <row r="8" spans="1:16" s="70" customFormat="1" ht="15" customHeight="1" x14ac:dyDescent="0.25">
      <c r="A8" s="614"/>
      <c r="B8" s="247"/>
      <c r="C8" s="634"/>
      <c r="D8" s="422"/>
      <c r="E8" s="184" t="s">
        <v>17</v>
      </c>
      <c r="F8" s="619" t="s">
        <v>19</v>
      </c>
      <c r="G8" s="184" t="s">
        <v>20</v>
      </c>
      <c r="H8" s="184" t="s">
        <v>22</v>
      </c>
      <c r="I8" s="184" t="s">
        <v>24</v>
      </c>
      <c r="J8" s="620"/>
      <c r="K8" s="168"/>
      <c r="L8" s="168"/>
      <c r="M8" s="173"/>
      <c r="N8" s="232"/>
      <c r="O8" s="232"/>
      <c r="P8" s="232"/>
    </row>
    <row r="9" spans="1:16" s="70" customFormat="1" ht="17.25" customHeight="1" thickBot="1" x14ac:dyDescent="0.3">
      <c r="A9" s="614"/>
      <c r="B9" s="248"/>
      <c r="C9" s="635"/>
      <c r="D9" s="423"/>
      <c r="E9" s="220" t="s">
        <v>18</v>
      </c>
      <c r="F9" s="637"/>
      <c r="G9" s="220" t="s">
        <v>21</v>
      </c>
      <c r="H9" s="220" t="s">
        <v>23</v>
      </c>
      <c r="I9" s="220" t="s">
        <v>25</v>
      </c>
      <c r="J9" s="636"/>
      <c r="K9" s="178"/>
      <c r="L9" s="168"/>
      <c r="M9" s="173"/>
      <c r="N9" s="232"/>
      <c r="O9" s="232"/>
      <c r="P9" s="232"/>
    </row>
    <row r="10" spans="1:16" s="70" customFormat="1" ht="7.95" customHeight="1" x14ac:dyDescent="0.25">
      <c r="A10" s="614"/>
      <c r="B10" s="233"/>
      <c r="I10" s="71"/>
      <c r="J10" s="71"/>
      <c r="L10" s="178"/>
      <c r="M10" s="173"/>
      <c r="N10" s="178"/>
      <c r="O10" s="178"/>
      <c r="P10" s="178"/>
    </row>
    <row r="11" spans="1:16" s="70" customFormat="1" ht="16.95" customHeight="1" x14ac:dyDescent="0.25">
      <c r="A11" s="614"/>
      <c r="B11" s="197" t="s">
        <v>17</v>
      </c>
      <c r="C11" s="234">
        <f>SUM(C14+C31)</f>
        <v>39158</v>
      </c>
      <c r="D11" s="234"/>
      <c r="E11" s="234">
        <f t="shared" ref="E11:J11" si="0">SUM(E14+E31)</f>
        <v>38961</v>
      </c>
      <c r="F11" s="234">
        <f t="shared" si="0"/>
        <v>12222</v>
      </c>
      <c r="G11" s="234">
        <f t="shared" si="0"/>
        <v>24699</v>
      </c>
      <c r="H11" s="234">
        <f t="shared" si="0"/>
        <v>1841</v>
      </c>
      <c r="I11" s="249">
        <f t="shared" si="0"/>
        <v>199</v>
      </c>
      <c r="J11" s="249">
        <f t="shared" si="0"/>
        <v>197</v>
      </c>
      <c r="K11" s="181"/>
      <c r="L11" s="181"/>
      <c r="M11" s="181"/>
    </row>
    <row r="12" spans="1:16" s="70" customFormat="1" ht="7.95" customHeight="1" x14ac:dyDescent="0.25">
      <c r="A12" s="614"/>
      <c r="B12" s="242"/>
      <c r="C12" s="243"/>
      <c r="D12" s="243"/>
      <c r="E12" s="243"/>
      <c r="F12" s="243"/>
      <c r="G12" s="243"/>
      <c r="H12" s="243"/>
      <c r="I12" s="253"/>
      <c r="J12" s="253"/>
      <c r="K12" s="181"/>
      <c r="L12" s="181"/>
      <c r="M12" s="181"/>
    </row>
    <row r="13" spans="1:16" s="70" customFormat="1" ht="7.95" customHeight="1" x14ac:dyDescent="0.25">
      <c r="A13" s="614"/>
      <c r="B13" s="197"/>
      <c r="C13" s="234"/>
      <c r="D13" s="234"/>
      <c r="E13" s="234"/>
      <c r="F13" s="234"/>
      <c r="G13" s="234"/>
      <c r="H13" s="234"/>
      <c r="I13" s="249"/>
      <c r="J13" s="249"/>
      <c r="K13" s="181"/>
      <c r="L13" s="181"/>
      <c r="M13" s="181"/>
    </row>
    <row r="14" spans="1:16" s="66" customFormat="1" ht="16.95" customHeight="1" x14ac:dyDescent="0.25">
      <c r="A14" s="614"/>
      <c r="B14" s="182" t="s">
        <v>0</v>
      </c>
      <c r="C14" s="250">
        <f>SUM(C15:C30)</f>
        <v>38409</v>
      </c>
      <c r="D14" s="250"/>
      <c r="E14" s="250">
        <f t="shared" ref="E14:J14" si="1">SUM(E15:E30)</f>
        <v>38274</v>
      </c>
      <c r="F14" s="250">
        <f t="shared" si="1"/>
        <v>12183</v>
      </c>
      <c r="G14" s="250">
        <f t="shared" si="1"/>
        <v>24100</v>
      </c>
      <c r="H14" s="250">
        <f t="shared" si="1"/>
        <v>1802</v>
      </c>
      <c r="I14" s="250">
        <f t="shared" si="1"/>
        <v>189</v>
      </c>
      <c r="J14" s="250">
        <f t="shared" si="1"/>
        <v>135</v>
      </c>
      <c r="L14" s="235"/>
      <c r="N14" s="236"/>
    </row>
    <row r="15" spans="1:16" s="66" customFormat="1" ht="16.95" customHeight="1" x14ac:dyDescent="0.25">
      <c r="A15" s="614"/>
      <c r="B15" s="188" t="s">
        <v>1</v>
      </c>
      <c r="C15" s="229">
        <v>2761</v>
      </c>
      <c r="D15" s="229"/>
      <c r="E15" s="229">
        <v>2754</v>
      </c>
      <c r="F15" s="226">
        <v>687</v>
      </c>
      <c r="G15" s="229">
        <v>1960</v>
      </c>
      <c r="H15" s="226">
        <v>102</v>
      </c>
      <c r="I15" s="226">
        <v>5</v>
      </c>
      <c r="J15" s="226">
        <v>7</v>
      </c>
      <c r="K15" s="228"/>
    </row>
    <row r="16" spans="1:16" s="66" customFormat="1" ht="16.95" customHeight="1" x14ac:dyDescent="0.25">
      <c r="A16" s="614"/>
      <c r="B16" s="188" t="s">
        <v>2</v>
      </c>
      <c r="C16" s="226">
        <v>775</v>
      </c>
      <c r="D16" s="226"/>
      <c r="E16" s="226">
        <v>775</v>
      </c>
      <c r="F16" s="226">
        <v>362</v>
      </c>
      <c r="G16" s="226">
        <v>363</v>
      </c>
      <c r="H16" s="226">
        <v>45</v>
      </c>
      <c r="I16" s="226">
        <v>5</v>
      </c>
      <c r="J16" s="226">
        <v>0</v>
      </c>
      <c r="K16" s="228"/>
    </row>
    <row r="17" spans="1:13" s="66" customFormat="1" ht="16.95" customHeight="1" x14ac:dyDescent="0.25">
      <c r="A17" s="614"/>
      <c r="B17" s="188" t="s">
        <v>3</v>
      </c>
      <c r="C17" s="226">
        <v>300</v>
      </c>
      <c r="D17" s="226"/>
      <c r="E17" s="226">
        <v>300</v>
      </c>
      <c r="F17" s="226">
        <v>249</v>
      </c>
      <c r="G17" s="226">
        <v>51</v>
      </c>
      <c r="H17" s="194">
        <v>0</v>
      </c>
      <c r="I17" s="194">
        <v>0</v>
      </c>
      <c r="J17" s="194">
        <v>0</v>
      </c>
      <c r="K17" s="217"/>
    </row>
    <row r="18" spans="1:13" s="66" customFormat="1" ht="16.95" customHeight="1" x14ac:dyDescent="0.25">
      <c r="A18" s="614"/>
      <c r="B18" s="188" t="s">
        <v>4</v>
      </c>
      <c r="C18" s="226">
        <v>830</v>
      </c>
      <c r="D18" s="226"/>
      <c r="E18" s="226">
        <v>827</v>
      </c>
      <c r="F18" s="226">
        <v>224</v>
      </c>
      <c r="G18" s="226">
        <v>571</v>
      </c>
      <c r="H18" s="226">
        <v>27</v>
      </c>
      <c r="I18" s="226">
        <v>5</v>
      </c>
      <c r="J18" s="226">
        <v>3</v>
      </c>
      <c r="K18" s="228"/>
    </row>
    <row r="19" spans="1:13" s="66" customFormat="1" ht="16.95" customHeight="1" x14ac:dyDescent="0.25">
      <c r="A19" s="614"/>
      <c r="B19" s="188" t="s">
        <v>5</v>
      </c>
      <c r="C19" s="226">
        <v>923</v>
      </c>
      <c r="D19" s="226"/>
      <c r="E19" s="226">
        <v>922</v>
      </c>
      <c r="F19" s="226">
        <v>445</v>
      </c>
      <c r="G19" s="226">
        <v>371</v>
      </c>
      <c r="H19" s="226">
        <v>99</v>
      </c>
      <c r="I19" s="226">
        <v>7</v>
      </c>
      <c r="J19" s="226">
        <v>1</v>
      </c>
      <c r="K19" s="228"/>
    </row>
    <row r="20" spans="1:13" s="66" customFormat="1" ht="16.95" customHeight="1" x14ac:dyDescent="0.25">
      <c r="A20" s="614"/>
      <c r="B20" s="188" t="s">
        <v>6</v>
      </c>
      <c r="C20" s="226">
        <v>574</v>
      </c>
      <c r="D20" s="226"/>
      <c r="E20" s="226">
        <v>572</v>
      </c>
      <c r="F20" s="226">
        <v>317</v>
      </c>
      <c r="G20" s="226">
        <v>238</v>
      </c>
      <c r="H20" s="226">
        <v>17</v>
      </c>
      <c r="I20" s="254">
        <v>0</v>
      </c>
      <c r="J20" s="226">
        <v>2</v>
      </c>
      <c r="K20" s="228"/>
    </row>
    <row r="21" spans="1:13" s="66" customFormat="1" ht="16.95" customHeight="1" x14ac:dyDescent="0.25">
      <c r="A21" s="614"/>
      <c r="B21" s="188" t="s">
        <v>7</v>
      </c>
      <c r="C21" s="229">
        <v>2553</v>
      </c>
      <c r="D21" s="229"/>
      <c r="E21" s="229">
        <v>2552</v>
      </c>
      <c r="F21" s="226">
        <v>237</v>
      </c>
      <c r="G21" s="229">
        <v>2238</v>
      </c>
      <c r="H21" s="226">
        <v>68</v>
      </c>
      <c r="I21" s="226">
        <v>9</v>
      </c>
      <c r="J21" s="226">
        <v>1</v>
      </c>
      <c r="K21" s="228"/>
    </row>
    <row r="22" spans="1:13" s="66" customFormat="1" ht="16.95" customHeight="1" x14ac:dyDescent="0.25">
      <c r="A22" s="614"/>
      <c r="B22" s="188" t="s">
        <v>8</v>
      </c>
      <c r="C22" s="229">
        <v>1385</v>
      </c>
      <c r="D22" s="229"/>
      <c r="E22" s="229">
        <v>1382</v>
      </c>
      <c r="F22" s="226">
        <v>355</v>
      </c>
      <c r="G22" s="226">
        <v>911</v>
      </c>
      <c r="H22" s="226">
        <v>103</v>
      </c>
      <c r="I22" s="226">
        <v>13</v>
      </c>
      <c r="J22" s="226">
        <v>3</v>
      </c>
      <c r="K22" s="228"/>
    </row>
    <row r="23" spans="1:13" s="66" customFormat="1" ht="16.95" customHeight="1" x14ac:dyDescent="0.25">
      <c r="A23" s="614"/>
      <c r="B23" s="188" t="s">
        <v>9</v>
      </c>
      <c r="C23" s="226">
        <v>73</v>
      </c>
      <c r="D23" s="226"/>
      <c r="E23" s="226">
        <v>73</v>
      </c>
      <c r="F23" s="226">
        <v>61</v>
      </c>
      <c r="G23" s="226">
        <v>11</v>
      </c>
      <c r="H23" s="226">
        <v>1</v>
      </c>
      <c r="I23" s="194">
        <v>0</v>
      </c>
      <c r="J23" s="194">
        <v>0</v>
      </c>
      <c r="K23" s="228"/>
    </row>
    <row r="24" spans="1:13" s="66" customFormat="1" ht="16.95" customHeight="1" x14ac:dyDescent="0.25">
      <c r="A24" s="614"/>
      <c r="B24" s="188" t="s">
        <v>10</v>
      </c>
      <c r="C24" s="229">
        <v>15723</v>
      </c>
      <c r="D24" s="229"/>
      <c r="E24" s="229">
        <v>15684</v>
      </c>
      <c r="F24" s="229">
        <v>5475</v>
      </c>
      <c r="G24" s="229">
        <v>9230</v>
      </c>
      <c r="H24" s="226">
        <v>905</v>
      </c>
      <c r="I24" s="226">
        <v>74</v>
      </c>
      <c r="J24" s="226">
        <v>39</v>
      </c>
      <c r="K24" s="228"/>
    </row>
    <row r="25" spans="1:13" s="66" customFormat="1" ht="16.95" customHeight="1" x14ac:dyDescent="0.25">
      <c r="A25" s="614"/>
      <c r="B25" s="188" t="s">
        <v>11</v>
      </c>
      <c r="C25" s="226">
        <v>336</v>
      </c>
      <c r="D25" s="226"/>
      <c r="E25" s="226">
        <v>336</v>
      </c>
      <c r="F25" s="226">
        <v>298</v>
      </c>
      <c r="G25" s="226">
        <v>37</v>
      </c>
      <c r="H25" s="226">
        <v>1</v>
      </c>
      <c r="I25" s="254">
        <v>0</v>
      </c>
      <c r="J25" s="254">
        <v>0</v>
      </c>
      <c r="K25" s="228"/>
    </row>
    <row r="26" spans="1:13" s="66" customFormat="1" ht="16.95" customHeight="1" x14ac:dyDescent="0.25">
      <c r="A26" s="614"/>
      <c r="B26" s="188" t="s">
        <v>12</v>
      </c>
      <c r="C26" s="229">
        <v>1415</v>
      </c>
      <c r="D26" s="229"/>
      <c r="E26" s="229">
        <v>1407</v>
      </c>
      <c r="F26" s="226">
        <v>529</v>
      </c>
      <c r="G26" s="226">
        <v>866</v>
      </c>
      <c r="H26" s="226">
        <v>4</v>
      </c>
      <c r="I26" s="226">
        <v>8</v>
      </c>
      <c r="J26" s="226">
        <v>8</v>
      </c>
      <c r="K26" s="228"/>
    </row>
    <row r="27" spans="1:13" s="70" customFormat="1" ht="16.95" customHeight="1" x14ac:dyDescent="0.25">
      <c r="A27" s="614"/>
      <c r="B27" s="188" t="s">
        <v>13</v>
      </c>
      <c r="C27" s="229">
        <v>2348</v>
      </c>
      <c r="D27" s="229"/>
      <c r="E27" s="229">
        <v>2346</v>
      </c>
      <c r="F27" s="226">
        <v>464</v>
      </c>
      <c r="G27" s="229">
        <v>1874</v>
      </c>
      <c r="H27" s="226">
        <v>4</v>
      </c>
      <c r="I27" s="226">
        <v>4</v>
      </c>
      <c r="J27" s="226">
        <v>2</v>
      </c>
      <c r="K27" s="228"/>
      <c r="L27" s="71"/>
      <c r="M27" s="71"/>
    </row>
    <row r="28" spans="1:13" s="70" customFormat="1" ht="16.95" customHeight="1" x14ac:dyDescent="0.25">
      <c r="A28" s="614"/>
      <c r="B28" s="188" t="s">
        <v>14</v>
      </c>
      <c r="C28" s="229">
        <v>7872</v>
      </c>
      <c r="D28" s="229"/>
      <c r="E28" s="229">
        <v>7803</v>
      </c>
      <c r="F28" s="229">
        <v>2000</v>
      </c>
      <c r="G28" s="229">
        <v>5327</v>
      </c>
      <c r="H28" s="226">
        <v>419</v>
      </c>
      <c r="I28" s="226">
        <v>57</v>
      </c>
      <c r="J28" s="226">
        <v>69</v>
      </c>
      <c r="K28" s="228"/>
      <c r="L28" s="71"/>
      <c r="M28" s="71"/>
    </row>
    <row r="29" spans="1:13" s="70" customFormat="1" ht="16.95" customHeight="1" x14ac:dyDescent="0.25">
      <c r="A29" s="614"/>
      <c r="B29" s="188" t="s">
        <v>15</v>
      </c>
      <c r="C29" s="226">
        <v>101</v>
      </c>
      <c r="D29" s="226"/>
      <c r="E29" s="226">
        <v>101</v>
      </c>
      <c r="F29" s="226">
        <v>52</v>
      </c>
      <c r="G29" s="226">
        <v>48</v>
      </c>
      <c r="H29" s="254">
        <v>0</v>
      </c>
      <c r="I29" s="226">
        <v>1</v>
      </c>
      <c r="J29" s="254">
        <v>0</v>
      </c>
      <c r="K29" s="217"/>
      <c r="L29" s="71"/>
      <c r="M29" s="71"/>
    </row>
    <row r="30" spans="1:13" s="70" customFormat="1" ht="16.95" customHeight="1" x14ac:dyDescent="0.25">
      <c r="A30" s="614"/>
      <c r="B30" s="188" t="s">
        <v>16</v>
      </c>
      <c r="C30" s="226">
        <v>440</v>
      </c>
      <c r="D30" s="226"/>
      <c r="E30" s="226">
        <v>440</v>
      </c>
      <c r="F30" s="226">
        <v>428</v>
      </c>
      <c r="G30" s="226">
        <v>4</v>
      </c>
      <c r="H30" s="226">
        <v>7</v>
      </c>
      <c r="I30" s="226">
        <v>1</v>
      </c>
      <c r="J30" s="254">
        <v>0</v>
      </c>
      <c r="K30" s="228"/>
      <c r="L30" s="71"/>
      <c r="M30" s="71"/>
    </row>
    <row r="31" spans="1:13" s="70" customFormat="1" ht="16.95" customHeight="1" x14ac:dyDescent="0.25">
      <c r="A31" s="614"/>
      <c r="B31" s="238" t="s">
        <v>47</v>
      </c>
      <c r="C31" s="224">
        <v>749</v>
      </c>
      <c r="D31" s="224"/>
      <c r="E31" s="224">
        <v>687</v>
      </c>
      <c r="F31" s="224">
        <v>39</v>
      </c>
      <c r="G31" s="224">
        <v>599</v>
      </c>
      <c r="H31" s="224">
        <v>39</v>
      </c>
      <c r="I31" s="224">
        <v>10</v>
      </c>
      <c r="J31" s="224">
        <v>62</v>
      </c>
      <c r="K31" s="236"/>
      <c r="L31" s="71"/>
      <c r="M31" s="71"/>
    </row>
    <row r="32" spans="1:13" s="70" customFormat="1" ht="16.95" customHeight="1" x14ac:dyDescent="0.25">
      <c r="A32" s="614"/>
      <c r="B32" s="251" t="s">
        <v>48</v>
      </c>
      <c r="C32" s="194"/>
      <c r="D32" s="194"/>
      <c r="E32" s="194"/>
      <c r="F32" s="194"/>
      <c r="G32" s="194"/>
      <c r="H32" s="185"/>
      <c r="I32" s="194"/>
      <c r="J32" s="194"/>
      <c r="K32" s="79"/>
      <c r="L32" s="79"/>
      <c r="M32" s="79"/>
    </row>
    <row r="33" spans="1:13" s="70" customFormat="1" ht="16.95" customHeight="1" thickBot="1" x14ac:dyDescent="0.3">
      <c r="A33" s="614"/>
      <c r="B33" s="240"/>
      <c r="C33" s="187"/>
      <c r="D33" s="187"/>
      <c r="E33" s="187"/>
      <c r="F33" s="187"/>
      <c r="G33" s="187"/>
      <c r="H33" s="187"/>
      <c r="I33" s="241"/>
      <c r="J33" s="241"/>
      <c r="K33" s="79"/>
      <c r="L33" s="79"/>
      <c r="M33" s="79"/>
    </row>
    <row r="34" spans="1:13" s="70" customFormat="1" ht="6.75" customHeight="1" x14ac:dyDescent="0.25">
      <c r="A34" s="614"/>
      <c r="B34" s="252"/>
      <c r="C34" s="252"/>
      <c r="D34" s="252"/>
      <c r="E34" s="252"/>
      <c r="F34" s="252"/>
      <c r="G34" s="252"/>
      <c r="H34" s="109"/>
      <c r="I34" s="173"/>
      <c r="J34" s="173"/>
      <c r="K34" s="109"/>
      <c r="L34" s="109"/>
      <c r="M34" s="109"/>
    </row>
    <row r="35" spans="1:13" s="70" customFormat="1" ht="120.6" customHeight="1" x14ac:dyDescent="0.25">
      <c r="A35" s="614"/>
      <c r="B35" s="640" t="s">
        <v>233</v>
      </c>
      <c r="C35" s="640"/>
      <c r="D35" s="640"/>
      <c r="E35" s="640"/>
      <c r="F35" s="640"/>
      <c r="G35" s="643" t="s">
        <v>120</v>
      </c>
      <c r="H35" s="643"/>
      <c r="I35" s="643"/>
      <c r="J35" s="643"/>
      <c r="K35" s="244"/>
      <c r="L35" s="244"/>
      <c r="M35" s="244"/>
    </row>
    <row r="36" spans="1:13" s="70" customFormat="1" ht="32.4" customHeight="1" x14ac:dyDescent="0.25">
      <c r="A36" s="614"/>
      <c r="B36" s="640" t="s">
        <v>121</v>
      </c>
      <c r="C36" s="640"/>
      <c r="D36" s="640"/>
      <c r="E36" s="640"/>
      <c r="F36" s="553"/>
      <c r="G36" s="643"/>
      <c r="H36" s="643"/>
      <c r="I36" s="643"/>
      <c r="J36" s="643"/>
      <c r="K36" s="158"/>
      <c r="L36" s="71"/>
      <c r="M36" s="71"/>
    </row>
    <row r="37" spans="1:13" s="70" customFormat="1" ht="24.9" customHeight="1" x14ac:dyDescent="0.25">
      <c r="A37" s="230"/>
      <c r="B37" s="158"/>
      <c r="C37" s="158"/>
      <c r="D37" s="158"/>
      <c r="E37" s="158"/>
      <c r="F37" s="158"/>
      <c r="G37" s="158"/>
      <c r="H37" s="158"/>
      <c r="I37" s="158"/>
      <c r="J37" s="158"/>
      <c r="K37" s="158"/>
      <c r="L37" s="79"/>
      <c r="M37" s="79"/>
    </row>
    <row r="38" spans="1:13" s="70" customFormat="1" ht="24.9" customHeight="1" x14ac:dyDescent="0.25">
      <c r="A38" s="230"/>
      <c r="B38" s="642"/>
      <c r="C38" s="642"/>
      <c r="D38" s="642"/>
      <c r="E38" s="642"/>
      <c r="F38" s="642"/>
      <c r="G38" s="642"/>
      <c r="H38" s="642"/>
      <c r="I38" s="642"/>
      <c r="J38" s="642"/>
      <c r="K38" s="642"/>
      <c r="L38" s="642"/>
      <c r="M38" s="642"/>
    </row>
    <row r="39" spans="1:13" s="70" customFormat="1" ht="24.9" customHeight="1" x14ac:dyDescent="0.25">
      <c r="A39" s="230"/>
      <c r="B39" s="641"/>
      <c r="C39" s="641"/>
      <c r="D39" s="641"/>
      <c r="E39" s="641"/>
      <c r="F39" s="641"/>
      <c r="G39" s="641"/>
      <c r="H39" s="641"/>
      <c r="I39" s="641"/>
      <c r="J39" s="641"/>
      <c r="K39" s="641"/>
      <c r="L39" s="641"/>
      <c r="M39" s="641"/>
    </row>
    <row r="40" spans="1:13" ht="16.5" customHeight="1" x14ac:dyDescent="0.25">
      <c r="A40" s="115"/>
      <c r="B40" s="11"/>
      <c r="C40" s="11"/>
      <c r="D40" s="11"/>
      <c r="E40" s="11"/>
      <c r="F40" s="11"/>
      <c r="G40" s="11"/>
      <c r="H40" s="11"/>
      <c r="I40" s="41"/>
      <c r="J40" s="40"/>
      <c r="K40" s="53"/>
      <c r="L40" s="53"/>
      <c r="M40" s="53"/>
    </row>
    <row r="41" spans="1:13" ht="20.100000000000001" customHeight="1" x14ac:dyDescent="0.25">
      <c r="A41" s="115"/>
      <c r="B41" s="36"/>
      <c r="C41" s="3"/>
      <c r="D41" s="3"/>
      <c r="E41" s="3"/>
      <c r="F41" s="3"/>
      <c r="G41" s="3"/>
      <c r="H41" s="3"/>
      <c r="I41" s="42"/>
      <c r="J41" s="40"/>
      <c r="K41" s="54"/>
      <c r="L41" s="18"/>
      <c r="M41" s="18"/>
    </row>
    <row r="42" spans="1:13" s="4" customFormat="1" ht="12" customHeight="1" x14ac:dyDescent="0.3">
      <c r="A42" s="115"/>
      <c r="B42" s="32"/>
      <c r="C42" s="34"/>
      <c r="D42" s="34"/>
      <c r="E42" s="34"/>
      <c r="F42" s="34"/>
      <c r="G42" s="34"/>
      <c r="H42" s="34"/>
      <c r="I42" s="43"/>
      <c r="J42" s="43"/>
      <c r="K42" s="35"/>
      <c r="L42" s="34"/>
      <c r="M42" s="34"/>
    </row>
    <row r="43" spans="1:13" ht="3.75" customHeight="1" x14ac:dyDescent="0.25">
      <c r="A43" s="115"/>
      <c r="B43" s="6"/>
      <c r="C43" s="6"/>
      <c r="D43" s="6"/>
      <c r="E43" s="6"/>
      <c r="F43" s="6"/>
      <c r="G43" s="6"/>
      <c r="H43" s="6"/>
      <c r="I43" s="2"/>
      <c r="J43" s="2"/>
      <c r="K43" s="14"/>
      <c r="L43" s="2"/>
      <c r="M43" s="2"/>
    </row>
    <row r="44" spans="1:13" ht="15" customHeight="1" x14ac:dyDescent="0.25">
      <c r="A44" s="115"/>
      <c r="B44" s="20"/>
      <c r="C44" s="21"/>
      <c r="D44" s="21"/>
      <c r="E44" s="21"/>
      <c r="F44" s="21"/>
      <c r="G44" s="21"/>
      <c r="H44" s="21"/>
      <c r="I44" s="44"/>
      <c r="J44" s="45"/>
      <c r="K44" s="22"/>
      <c r="L44" s="2"/>
      <c r="M44" s="2"/>
    </row>
    <row r="45" spans="1:13" ht="10.5" customHeight="1" x14ac:dyDescent="0.25">
      <c r="A45" s="115"/>
      <c r="B45" s="23"/>
      <c r="C45" s="21"/>
      <c r="D45" s="21"/>
      <c r="E45" s="21"/>
      <c r="F45" s="21"/>
      <c r="G45" s="21"/>
      <c r="H45" s="21"/>
      <c r="I45" s="44"/>
      <c r="J45" s="45"/>
      <c r="K45" s="22"/>
      <c r="L45" s="2"/>
      <c r="M45" s="2"/>
    </row>
    <row r="46" spans="1:13" ht="12" customHeight="1" x14ac:dyDescent="0.25">
      <c r="A46" s="115"/>
      <c r="B46" s="24"/>
      <c r="C46" s="25"/>
      <c r="D46" s="25"/>
      <c r="E46" s="25"/>
      <c r="F46" s="25"/>
      <c r="G46" s="25"/>
      <c r="H46" s="25"/>
      <c r="I46" s="46"/>
      <c r="J46" s="47"/>
      <c r="K46" s="26"/>
      <c r="L46" s="12"/>
      <c r="M46" s="12"/>
    </row>
    <row r="47" spans="1:13" ht="12" customHeight="1" x14ac:dyDescent="0.3">
      <c r="A47" s="115"/>
      <c r="B47" s="27"/>
      <c r="C47" s="28"/>
      <c r="D47" s="28"/>
      <c r="E47" s="28"/>
      <c r="F47" s="28"/>
      <c r="G47" s="28"/>
      <c r="H47" s="28"/>
      <c r="I47" s="48"/>
      <c r="J47" s="49"/>
      <c r="K47" s="29"/>
      <c r="L47" s="12"/>
      <c r="M47" s="12"/>
    </row>
    <row r="48" spans="1:13" ht="11.25" customHeight="1" x14ac:dyDescent="0.25">
      <c r="A48" s="115"/>
      <c r="B48" s="27"/>
      <c r="C48" s="30"/>
      <c r="D48" s="30"/>
      <c r="E48" s="30"/>
      <c r="F48" s="30"/>
      <c r="G48" s="30"/>
      <c r="H48" s="30"/>
      <c r="I48" s="44"/>
      <c r="J48" s="44"/>
      <c r="K48" s="31"/>
      <c r="L48" s="13"/>
      <c r="M48" s="13"/>
    </row>
    <row r="49" spans="1:13" ht="11.25" customHeight="1" x14ac:dyDescent="0.3">
      <c r="A49" s="52"/>
      <c r="B49" s="19"/>
      <c r="C49" s="9"/>
      <c r="D49" s="9"/>
      <c r="E49" s="9"/>
      <c r="F49" s="9"/>
      <c r="G49" s="9"/>
      <c r="H49" s="9"/>
      <c r="I49" s="50"/>
      <c r="J49" s="51"/>
      <c r="K49" s="15"/>
      <c r="L49" s="13"/>
      <c r="M49" s="13"/>
    </row>
    <row r="50" spans="1:13" x14ac:dyDescent="0.25">
      <c r="B50" s="1"/>
      <c r="C50" s="1"/>
      <c r="D50" s="1"/>
      <c r="E50" s="1"/>
      <c r="F50" s="1"/>
      <c r="G50" s="1"/>
      <c r="H50" s="1"/>
      <c r="L50" s="1"/>
      <c r="M50" s="1"/>
    </row>
    <row r="51" spans="1:13" x14ac:dyDescent="0.25">
      <c r="B51" s="1"/>
      <c r="C51" s="1"/>
      <c r="D51" s="1"/>
      <c r="E51" s="1"/>
      <c r="F51" s="1"/>
      <c r="G51" s="1"/>
      <c r="H51" s="1"/>
      <c r="L51" s="1"/>
      <c r="M51" s="1"/>
    </row>
    <row r="52" spans="1:13" x14ac:dyDescent="0.25">
      <c r="B52" s="1"/>
      <c r="C52" s="1"/>
      <c r="D52" s="1"/>
      <c r="E52" s="1"/>
      <c r="F52" s="1"/>
      <c r="G52" s="1"/>
      <c r="H52" s="1"/>
      <c r="K52" s="17"/>
      <c r="L52" s="1"/>
      <c r="M52" s="1"/>
    </row>
    <row r="53" spans="1:13" ht="14.4" x14ac:dyDescent="0.3">
      <c r="B53" s="1"/>
      <c r="C53" s="9"/>
      <c r="D53" s="9"/>
      <c r="E53" s="9"/>
      <c r="F53" s="9"/>
      <c r="G53" s="9"/>
      <c r="H53" s="9"/>
      <c r="I53" s="50"/>
      <c r="J53" s="51"/>
      <c r="K53" s="14"/>
      <c r="L53" s="2"/>
      <c r="M53" s="2"/>
    </row>
  </sheetData>
  <mergeCells count="13">
    <mergeCell ref="B2:J2"/>
    <mergeCell ref="A2:A36"/>
    <mergeCell ref="B36:E36"/>
    <mergeCell ref="B39:M39"/>
    <mergeCell ref="E6:I7"/>
    <mergeCell ref="C7:C9"/>
    <mergeCell ref="J7:J9"/>
    <mergeCell ref="F8:F9"/>
    <mergeCell ref="B38:M38"/>
    <mergeCell ref="B35:F35"/>
    <mergeCell ref="G35:J36"/>
    <mergeCell ref="C5:J5"/>
    <mergeCell ref="B3:J3"/>
  </mergeCells>
  <pageMargins left="0.39370078740157483" right="0.39370078740157483" top="0.39370078740157483"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CC99"/>
  </sheetPr>
  <dimension ref="A1:P53"/>
  <sheetViews>
    <sheetView view="pageBreakPreview" topLeftCell="A25" zoomScale="110" zoomScaleNormal="100" zoomScaleSheetLayoutView="110" workbookViewId="0">
      <selection activeCell="B38" sqref="B38:M38"/>
    </sheetView>
  </sheetViews>
  <sheetFormatPr defaultColWidth="20.6640625" defaultRowHeight="13.2" x14ac:dyDescent="0.25"/>
  <cols>
    <col min="1" max="1" width="2.6640625" style="10" customWidth="1"/>
    <col min="2" max="2" width="32.6640625" style="7" customWidth="1"/>
    <col min="3" max="3" width="18.6640625" style="7" customWidth="1"/>
    <col min="4" max="4" width="2.33203125" style="7" customWidth="1"/>
    <col min="5" max="8" width="19.6640625" style="7" customWidth="1"/>
    <col min="9" max="10" width="19.6640625" style="8" customWidth="1"/>
    <col min="11" max="11" width="15.6640625" style="16" customWidth="1"/>
    <col min="12" max="12" width="15.6640625" style="8" customWidth="1"/>
    <col min="13" max="13" width="5.6640625" style="8" customWidth="1"/>
    <col min="14" max="16384" width="20.6640625" style="1"/>
  </cols>
  <sheetData>
    <row r="1" spans="1:16" s="70" customFormat="1" ht="16.5" customHeight="1" x14ac:dyDescent="0.25">
      <c r="A1" s="232"/>
      <c r="B1" s="202"/>
      <c r="C1" s="202"/>
      <c r="D1" s="202"/>
      <c r="E1" s="202"/>
      <c r="F1" s="202"/>
      <c r="G1" s="202"/>
      <c r="H1" s="202"/>
      <c r="I1" s="71"/>
      <c r="J1" s="71"/>
      <c r="K1" s="237"/>
      <c r="L1" s="71"/>
      <c r="M1" s="71"/>
    </row>
    <row r="2" spans="1:16" s="70" customFormat="1" ht="15" customHeight="1" x14ac:dyDescent="0.25">
      <c r="A2" s="614"/>
      <c r="B2" s="613" t="s">
        <v>155</v>
      </c>
      <c r="C2" s="613"/>
      <c r="D2" s="613"/>
      <c r="E2" s="613"/>
      <c r="F2" s="613"/>
      <c r="G2" s="613"/>
      <c r="H2" s="613"/>
      <c r="I2" s="613"/>
      <c r="J2" s="613"/>
      <c r="K2" s="165"/>
      <c r="L2" s="165"/>
      <c r="M2" s="165"/>
    </row>
    <row r="3" spans="1:16" s="70" customFormat="1" ht="15" customHeight="1" x14ac:dyDescent="0.25">
      <c r="A3" s="614"/>
      <c r="B3" s="618" t="s">
        <v>156</v>
      </c>
      <c r="C3" s="618"/>
      <c r="D3" s="618"/>
      <c r="E3" s="618"/>
      <c r="F3" s="618"/>
      <c r="G3" s="618"/>
      <c r="H3" s="618"/>
      <c r="I3" s="618"/>
      <c r="J3" s="618"/>
      <c r="K3" s="165"/>
      <c r="L3" s="165"/>
      <c r="M3" s="165"/>
    </row>
    <row r="4" spans="1:16" s="70" customFormat="1" ht="12" customHeight="1" thickBot="1" x14ac:dyDescent="0.3">
      <c r="A4" s="614"/>
      <c r="B4" s="166"/>
      <c r="C4" s="166"/>
      <c r="D4" s="166"/>
      <c r="E4" s="166"/>
      <c r="F4" s="166"/>
      <c r="G4" s="166"/>
      <c r="H4" s="166"/>
      <c r="I4" s="167"/>
      <c r="J4" s="167"/>
      <c r="K4" s="166"/>
      <c r="L4" s="166"/>
      <c r="M4" s="166"/>
    </row>
    <row r="5" spans="1:16" s="70" customFormat="1" ht="30" customHeight="1" x14ac:dyDescent="0.25">
      <c r="A5" s="614"/>
      <c r="B5" s="245" t="s">
        <v>28</v>
      </c>
      <c r="C5" s="644" t="s">
        <v>205</v>
      </c>
      <c r="D5" s="644"/>
      <c r="E5" s="644"/>
      <c r="F5" s="644"/>
      <c r="G5" s="644"/>
      <c r="H5" s="644"/>
      <c r="I5" s="644"/>
      <c r="J5" s="644"/>
      <c r="K5" s="168"/>
      <c r="L5" s="168"/>
      <c r="M5" s="166"/>
      <c r="N5" s="231"/>
      <c r="O5" s="232"/>
      <c r="P5" s="232"/>
    </row>
    <row r="6" spans="1:16" s="70" customFormat="1" ht="15" customHeight="1" x14ac:dyDescent="0.25">
      <c r="A6" s="614"/>
      <c r="B6" s="246" t="s">
        <v>29</v>
      </c>
      <c r="C6" s="197"/>
      <c r="D6" s="197"/>
      <c r="E6" s="632" t="s">
        <v>46</v>
      </c>
      <c r="F6" s="632"/>
      <c r="G6" s="632"/>
      <c r="H6" s="632"/>
      <c r="I6" s="632"/>
      <c r="J6" s="170"/>
      <c r="K6" s="168"/>
      <c r="L6" s="168"/>
      <c r="M6" s="166"/>
      <c r="N6" s="231"/>
      <c r="O6" s="232"/>
      <c r="P6" s="232"/>
    </row>
    <row r="7" spans="1:16" s="70" customFormat="1" ht="15" customHeight="1" x14ac:dyDescent="0.25">
      <c r="A7" s="614"/>
      <c r="B7" s="247" t="s">
        <v>27</v>
      </c>
      <c r="C7" s="619" t="s">
        <v>39</v>
      </c>
      <c r="D7" s="215"/>
      <c r="E7" s="633"/>
      <c r="F7" s="633"/>
      <c r="G7" s="633"/>
      <c r="H7" s="633"/>
      <c r="I7" s="633"/>
      <c r="J7" s="620" t="s">
        <v>50</v>
      </c>
      <c r="K7" s="168"/>
      <c r="L7" s="168"/>
      <c r="M7" s="166"/>
      <c r="N7" s="231"/>
      <c r="O7" s="232"/>
      <c r="P7" s="232"/>
    </row>
    <row r="8" spans="1:16" s="70" customFormat="1" ht="15" customHeight="1" x14ac:dyDescent="0.25">
      <c r="A8" s="614"/>
      <c r="B8" s="247"/>
      <c r="C8" s="634"/>
      <c r="D8" s="218"/>
      <c r="E8" s="184" t="s">
        <v>17</v>
      </c>
      <c r="F8" s="619" t="s">
        <v>19</v>
      </c>
      <c r="G8" s="184" t="s">
        <v>20</v>
      </c>
      <c r="H8" s="184" t="s">
        <v>22</v>
      </c>
      <c r="I8" s="184" t="s">
        <v>24</v>
      </c>
      <c r="J8" s="620"/>
      <c r="K8" s="168"/>
      <c r="L8" s="168"/>
      <c r="M8" s="173"/>
      <c r="N8" s="232"/>
      <c r="O8" s="232"/>
      <c r="P8" s="232"/>
    </row>
    <row r="9" spans="1:16" s="70" customFormat="1" ht="17.25" customHeight="1" thickBot="1" x14ac:dyDescent="0.3">
      <c r="A9" s="614"/>
      <c r="B9" s="248"/>
      <c r="C9" s="635"/>
      <c r="D9" s="219"/>
      <c r="E9" s="220" t="s">
        <v>18</v>
      </c>
      <c r="F9" s="637"/>
      <c r="G9" s="220" t="s">
        <v>21</v>
      </c>
      <c r="H9" s="220" t="s">
        <v>23</v>
      </c>
      <c r="I9" s="220" t="s">
        <v>25</v>
      </c>
      <c r="J9" s="636"/>
      <c r="K9" s="178"/>
      <c r="L9" s="168"/>
      <c r="M9" s="173"/>
      <c r="N9" s="232"/>
      <c r="O9" s="232"/>
      <c r="P9" s="232"/>
    </row>
    <row r="10" spans="1:16" s="70" customFormat="1" ht="7.95" customHeight="1" x14ac:dyDescent="0.25">
      <c r="A10" s="614"/>
      <c r="B10" s="233"/>
      <c r="I10" s="71"/>
      <c r="J10" s="71"/>
      <c r="L10" s="178"/>
      <c r="M10" s="173"/>
      <c r="N10" s="178"/>
      <c r="O10" s="178"/>
      <c r="P10" s="178"/>
    </row>
    <row r="11" spans="1:16" s="70" customFormat="1" ht="16.95" customHeight="1" x14ac:dyDescent="0.25">
      <c r="A11" s="614"/>
      <c r="B11" s="197" t="s">
        <v>17</v>
      </c>
      <c r="C11" s="234">
        <f>SUM(C14,C31)</f>
        <v>39136</v>
      </c>
      <c r="D11" s="234"/>
      <c r="E11" s="234">
        <f>SUM(E14,E31)</f>
        <v>38944</v>
      </c>
      <c r="F11" s="234">
        <f t="shared" ref="F11:J11" si="0">SUM(F14,F31)</f>
        <v>12280</v>
      </c>
      <c r="G11" s="234">
        <f t="shared" si="0"/>
        <v>24622</v>
      </c>
      <c r="H11" s="234">
        <f t="shared" si="0"/>
        <v>1848</v>
      </c>
      <c r="I11" s="234">
        <f t="shared" si="0"/>
        <v>194</v>
      </c>
      <c r="J11" s="234">
        <f t="shared" si="0"/>
        <v>192</v>
      </c>
      <c r="K11" s="181"/>
      <c r="L11" s="181"/>
      <c r="M11" s="181"/>
    </row>
    <row r="12" spans="1:16" s="70" customFormat="1" ht="7.95" customHeight="1" x14ac:dyDescent="0.25">
      <c r="A12" s="614"/>
      <c r="B12" s="242"/>
      <c r="C12" s="243"/>
      <c r="D12" s="243"/>
      <c r="E12" s="243"/>
      <c r="F12" s="243"/>
      <c r="G12" s="243"/>
      <c r="H12" s="243"/>
      <c r="I12" s="253"/>
      <c r="J12" s="253"/>
      <c r="K12" s="181"/>
      <c r="L12" s="181"/>
      <c r="M12" s="181"/>
    </row>
    <row r="13" spans="1:16" s="70" customFormat="1" ht="7.95" customHeight="1" x14ac:dyDescent="0.25">
      <c r="A13" s="614"/>
      <c r="B13" s="197"/>
      <c r="C13" s="234"/>
      <c r="D13" s="234"/>
      <c r="E13" s="234"/>
      <c r="F13" s="234"/>
      <c r="G13" s="234"/>
      <c r="H13" s="234"/>
      <c r="I13" s="249"/>
      <c r="J13" s="249"/>
      <c r="K13" s="181"/>
      <c r="L13" s="181"/>
      <c r="M13" s="181"/>
    </row>
    <row r="14" spans="1:16" s="66" customFormat="1" ht="16.95" customHeight="1" x14ac:dyDescent="0.25">
      <c r="A14" s="614"/>
      <c r="B14" s="182" t="s">
        <v>0</v>
      </c>
      <c r="C14" s="250">
        <v>38409</v>
      </c>
      <c r="D14" s="250"/>
      <c r="E14" s="250">
        <v>38275</v>
      </c>
      <c r="F14" s="250">
        <v>12241</v>
      </c>
      <c r="G14" s="250">
        <v>24037</v>
      </c>
      <c r="H14" s="250">
        <v>1811</v>
      </c>
      <c r="I14" s="239">
        <v>186</v>
      </c>
      <c r="J14" s="239">
        <v>134</v>
      </c>
      <c r="L14" s="235"/>
      <c r="N14" s="236"/>
    </row>
    <row r="15" spans="1:16" s="66" customFormat="1" ht="16.95" customHeight="1" x14ac:dyDescent="0.25">
      <c r="A15" s="614"/>
      <c r="B15" s="188" t="s">
        <v>1</v>
      </c>
      <c r="C15" s="229">
        <v>2778</v>
      </c>
      <c r="D15" s="229"/>
      <c r="E15" s="229">
        <v>2771</v>
      </c>
      <c r="F15" s="226">
        <v>690</v>
      </c>
      <c r="G15" s="229">
        <v>1975</v>
      </c>
      <c r="H15" s="226">
        <v>101</v>
      </c>
      <c r="I15" s="226">
        <v>5</v>
      </c>
      <c r="J15" s="226">
        <v>7</v>
      </c>
      <c r="K15" s="228"/>
    </row>
    <row r="16" spans="1:16" s="66" customFormat="1" ht="16.95" customHeight="1" x14ac:dyDescent="0.25">
      <c r="A16" s="614"/>
      <c r="B16" s="188" t="s">
        <v>2</v>
      </c>
      <c r="C16" s="226">
        <v>774</v>
      </c>
      <c r="D16" s="226"/>
      <c r="E16" s="226">
        <v>774</v>
      </c>
      <c r="F16" s="226">
        <v>360</v>
      </c>
      <c r="G16" s="226">
        <v>364</v>
      </c>
      <c r="H16" s="226">
        <v>46</v>
      </c>
      <c r="I16" s="226">
        <v>4</v>
      </c>
      <c r="J16" s="226">
        <v>0</v>
      </c>
      <c r="K16" s="228"/>
    </row>
    <row r="17" spans="1:13" s="66" customFormat="1" ht="16.95" customHeight="1" x14ac:dyDescent="0.25">
      <c r="A17" s="614"/>
      <c r="B17" s="188" t="s">
        <v>3</v>
      </c>
      <c r="C17" s="226">
        <v>306</v>
      </c>
      <c r="D17" s="226"/>
      <c r="E17" s="226">
        <v>306</v>
      </c>
      <c r="F17" s="226">
        <v>254</v>
      </c>
      <c r="G17" s="226">
        <v>52</v>
      </c>
      <c r="H17" s="194">
        <v>0</v>
      </c>
      <c r="I17" s="194">
        <v>0</v>
      </c>
      <c r="J17" s="194">
        <v>0</v>
      </c>
      <c r="K17" s="217"/>
    </row>
    <row r="18" spans="1:13" s="66" customFormat="1" ht="16.95" customHeight="1" x14ac:dyDescent="0.25">
      <c r="A18" s="614"/>
      <c r="B18" s="188" t="s">
        <v>4</v>
      </c>
      <c r="C18" s="226">
        <v>837</v>
      </c>
      <c r="D18" s="226"/>
      <c r="E18" s="226">
        <v>834</v>
      </c>
      <c r="F18" s="226">
        <v>228</v>
      </c>
      <c r="G18" s="226">
        <v>574</v>
      </c>
      <c r="H18" s="226">
        <v>27</v>
      </c>
      <c r="I18" s="226">
        <v>5</v>
      </c>
      <c r="J18" s="226">
        <v>3</v>
      </c>
      <c r="K18" s="228"/>
    </row>
    <row r="19" spans="1:13" s="66" customFormat="1" ht="16.95" customHeight="1" x14ac:dyDescent="0.25">
      <c r="A19" s="614"/>
      <c r="B19" s="188" t="s">
        <v>5</v>
      </c>
      <c r="C19" s="226">
        <v>937</v>
      </c>
      <c r="D19" s="226"/>
      <c r="E19" s="226">
        <v>936</v>
      </c>
      <c r="F19" s="226">
        <v>454</v>
      </c>
      <c r="G19" s="226">
        <v>372</v>
      </c>
      <c r="H19" s="226">
        <v>103</v>
      </c>
      <c r="I19" s="226">
        <v>7</v>
      </c>
      <c r="J19" s="226">
        <v>1</v>
      </c>
      <c r="K19" s="228"/>
    </row>
    <row r="20" spans="1:13" s="66" customFormat="1" ht="16.95" customHeight="1" x14ac:dyDescent="0.25">
      <c r="A20" s="614"/>
      <c r="B20" s="188" t="s">
        <v>6</v>
      </c>
      <c r="C20" s="226">
        <v>584</v>
      </c>
      <c r="D20" s="226"/>
      <c r="E20" s="226">
        <v>582</v>
      </c>
      <c r="F20" s="226">
        <v>329</v>
      </c>
      <c r="G20" s="226">
        <v>237</v>
      </c>
      <c r="H20" s="226">
        <v>16</v>
      </c>
      <c r="I20" s="254">
        <v>0</v>
      </c>
      <c r="J20" s="226">
        <v>2</v>
      </c>
      <c r="K20" s="228"/>
    </row>
    <row r="21" spans="1:13" s="66" customFormat="1" ht="16.95" customHeight="1" x14ac:dyDescent="0.25">
      <c r="A21" s="614"/>
      <c r="B21" s="188" t="s">
        <v>7</v>
      </c>
      <c r="C21" s="229">
        <v>2536</v>
      </c>
      <c r="D21" s="229"/>
      <c r="E21" s="229">
        <v>2535</v>
      </c>
      <c r="F21" s="226">
        <v>239</v>
      </c>
      <c r="G21" s="229">
        <v>2218</v>
      </c>
      <c r="H21" s="226">
        <v>69</v>
      </c>
      <c r="I21" s="226">
        <v>9</v>
      </c>
      <c r="J21" s="226">
        <v>1</v>
      </c>
      <c r="K21" s="228"/>
    </row>
    <row r="22" spans="1:13" s="66" customFormat="1" ht="16.95" customHeight="1" x14ac:dyDescent="0.25">
      <c r="A22" s="614"/>
      <c r="B22" s="188" t="s">
        <v>8</v>
      </c>
      <c r="C22" s="229">
        <v>1375</v>
      </c>
      <c r="D22" s="229"/>
      <c r="E22" s="229">
        <v>1371</v>
      </c>
      <c r="F22" s="226">
        <v>354</v>
      </c>
      <c r="G22" s="226">
        <v>902</v>
      </c>
      <c r="H22" s="226">
        <v>102</v>
      </c>
      <c r="I22" s="226">
        <v>13</v>
      </c>
      <c r="J22" s="226">
        <v>4</v>
      </c>
      <c r="K22" s="228"/>
    </row>
    <row r="23" spans="1:13" s="66" customFormat="1" ht="16.95" customHeight="1" x14ac:dyDescent="0.25">
      <c r="A23" s="614"/>
      <c r="B23" s="188" t="s">
        <v>9</v>
      </c>
      <c r="C23" s="226">
        <v>76</v>
      </c>
      <c r="D23" s="226"/>
      <c r="E23" s="226">
        <v>76</v>
      </c>
      <c r="F23" s="226">
        <v>64</v>
      </c>
      <c r="G23" s="226">
        <v>11</v>
      </c>
      <c r="H23" s="226">
        <v>1</v>
      </c>
      <c r="I23" s="194">
        <v>0</v>
      </c>
      <c r="J23" s="194">
        <v>0</v>
      </c>
      <c r="K23" s="228"/>
    </row>
    <row r="24" spans="1:13" s="66" customFormat="1" ht="16.95" customHeight="1" x14ac:dyDescent="0.25">
      <c r="A24" s="614"/>
      <c r="B24" s="188" t="s">
        <v>10</v>
      </c>
      <c r="C24" s="229">
        <v>15653</v>
      </c>
      <c r="D24" s="229"/>
      <c r="E24" s="229">
        <v>15614</v>
      </c>
      <c r="F24" s="229">
        <v>5465</v>
      </c>
      <c r="G24" s="229">
        <v>9172</v>
      </c>
      <c r="H24" s="226">
        <v>906</v>
      </c>
      <c r="I24" s="226">
        <v>71</v>
      </c>
      <c r="J24" s="226">
        <v>39</v>
      </c>
      <c r="K24" s="228"/>
    </row>
    <row r="25" spans="1:13" s="66" customFormat="1" ht="16.95" customHeight="1" x14ac:dyDescent="0.25">
      <c r="A25" s="614"/>
      <c r="B25" s="188" t="s">
        <v>11</v>
      </c>
      <c r="C25" s="226">
        <v>343</v>
      </c>
      <c r="D25" s="226"/>
      <c r="E25" s="226">
        <v>343</v>
      </c>
      <c r="F25" s="226">
        <v>305</v>
      </c>
      <c r="G25" s="226">
        <v>37</v>
      </c>
      <c r="H25" s="226">
        <v>1</v>
      </c>
      <c r="I25" s="254">
        <v>0</v>
      </c>
      <c r="J25" s="254">
        <v>0</v>
      </c>
      <c r="K25" s="228"/>
    </row>
    <row r="26" spans="1:13" s="66" customFormat="1" ht="16.95" customHeight="1" x14ac:dyDescent="0.25">
      <c r="A26" s="614"/>
      <c r="B26" s="188" t="s">
        <v>12</v>
      </c>
      <c r="C26" s="229">
        <v>1416</v>
      </c>
      <c r="D26" s="229"/>
      <c r="E26" s="229">
        <v>1408</v>
      </c>
      <c r="F26" s="226">
        <v>535</v>
      </c>
      <c r="G26" s="226">
        <v>861</v>
      </c>
      <c r="H26" s="226">
        <v>3</v>
      </c>
      <c r="I26" s="226">
        <v>9</v>
      </c>
      <c r="J26" s="226">
        <v>8</v>
      </c>
      <c r="K26" s="228"/>
    </row>
    <row r="27" spans="1:13" s="70" customFormat="1" ht="16.95" customHeight="1" x14ac:dyDescent="0.25">
      <c r="A27" s="614"/>
      <c r="B27" s="188" t="s">
        <v>13</v>
      </c>
      <c r="C27" s="229">
        <v>2360</v>
      </c>
      <c r="D27" s="229"/>
      <c r="E27" s="229">
        <v>2358</v>
      </c>
      <c r="F27" s="226">
        <v>476</v>
      </c>
      <c r="G27" s="229">
        <v>1874</v>
      </c>
      <c r="H27" s="226">
        <v>4</v>
      </c>
      <c r="I27" s="226">
        <v>4</v>
      </c>
      <c r="J27" s="226">
        <v>2</v>
      </c>
      <c r="K27" s="228"/>
      <c r="L27" s="71"/>
      <c r="M27" s="71"/>
    </row>
    <row r="28" spans="1:13" s="70" customFormat="1" ht="16.95" customHeight="1" x14ac:dyDescent="0.25">
      <c r="A28" s="614"/>
      <c r="B28" s="188" t="s">
        <v>14</v>
      </c>
      <c r="C28" s="229">
        <v>7889</v>
      </c>
      <c r="D28" s="229"/>
      <c r="E28" s="229">
        <v>7823</v>
      </c>
      <c r="F28" s="229">
        <v>2009</v>
      </c>
      <c r="G28" s="229">
        <v>5334</v>
      </c>
      <c r="H28" s="226">
        <v>423</v>
      </c>
      <c r="I28" s="226">
        <v>57</v>
      </c>
      <c r="J28" s="226">
        <v>66</v>
      </c>
      <c r="K28" s="228"/>
      <c r="L28" s="71"/>
      <c r="M28" s="71"/>
    </row>
    <row r="29" spans="1:13" s="70" customFormat="1" ht="16.95" customHeight="1" x14ac:dyDescent="0.25">
      <c r="A29" s="614"/>
      <c r="B29" s="188" t="s">
        <v>15</v>
      </c>
      <c r="C29" s="226">
        <v>101</v>
      </c>
      <c r="D29" s="226"/>
      <c r="E29" s="226">
        <v>101</v>
      </c>
      <c r="F29" s="226">
        <v>51</v>
      </c>
      <c r="G29" s="226">
        <v>49</v>
      </c>
      <c r="H29" s="254">
        <v>0</v>
      </c>
      <c r="I29" s="226">
        <v>1</v>
      </c>
      <c r="J29" s="254">
        <v>0</v>
      </c>
      <c r="K29" s="217"/>
      <c r="L29" s="71"/>
      <c r="M29" s="71"/>
    </row>
    <row r="30" spans="1:13" s="70" customFormat="1" ht="16.95" customHeight="1" x14ac:dyDescent="0.25">
      <c r="A30" s="614"/>
      <c r="B30" s="188" t="s">
        <v>16</v>
      </c>
      <c r="C30" s="226">
        <v>444</v>
      </c>
      <c r="D30" s="226"/>
      <c r="E30" s="226">
        <v>443</v>
      </c>
      <c r="F30" s="226">
        <v>428</v>
      </c>
      <c r="G30" s="226">
        <v>5</v>
      </c>
      <c r="H30" s="226">
        <v>9</v>
      </c>
      <c r="I30" s="226">
        <v>1</v>
      </c>
      <c r="J30" s="254">
        <v>1</v>
      </c>
      <c r="K30" s="228"/>
      <c r="L30" s="71"/>
      <c r="M30" s="71"/>
    </row>
    <row r="31" spans="1:13" s="70" customFormat="1" ht="16.95" customHeight="1" x14ac:dyDescent="0.25">
      <c r="A31" s="614"/>
      <c r="B31" s="238" t="s">
        <v>47</v>
      </c>
      <c r="C31" s="224">
        <v>727</v>
      </c>
      <c r="D31" s="224"/>
      <c r="E31" s="224">
        <v>669</v>
      </c>
      <c r="F31" s="224">
        <v>39</v>
      </c>
      <c r="G31" s="224">
        <v>585</v>
      </c>
      <c r="H31" s="224">
        <v>37</v>
      </c>
      <c r="I31" s="224">
        <v>8</v>
      </c>
      <c r="J31" s="224">
        <v>58</v>
      </c>
      <c r="K31" s="236"/>
      <c r="L31" s="71"/>
      <c r="M31" s="71"/>
    </row>
    <row r="32" spans="1:13" s="70" customFormat="1" ht="16.95" customHeight="1" x14ac:dyDescent="0.25">
      <c r="A32" s="614"/>
      <c r="B32" s="251" t="s">
        <v>48</v>
      </c>
      <c r="C32" s="194"/>
      <c r="D32" s="194"/>
      <c r="E32" s="194"/>
      <c r="F32" s="194"/>
      <c r="G32" s="194"/>
      <c r="H32" s="185"/>
      <c r="I32" s="194"/>
      <c r="J32" s="194"/>
      <c r="K32" s="79"/>
      <c r="L32" s="79"/>
      <c r="M32" s="79"/>
    </row>
    <row r="33" spans="1:13" s="70" customFormat="1" ht="16.95" customHeight="1" thickBot="1" x14ac:dyDescent="0.3">
      <c r="A33" s="614"/>
      <c r="B33" s="240"/>
      <c r="C33" s="187"/>
      <c r="D33" s="187"/>
      <c r="E33" s="187"/>
      <c r="F33" s="187"/>
      <c r="G33" s="187"/>
      <c r="H33" s="187"/>
      <c r="I33" s="241"/>
      <c r="J33" s="241"/>
      <c r="K33" s="79"/>
      <c r="L33" s="79"/>
      <c r="M33" s="79"/>
    </row>
    <row r="34" spans="1:13" s="70" customFormat="1" ht="6.75" customHeight="1" x14ac:dyDescent="0.25">
      <c r="A34" s="614"/>
      <c r="B34" s="252"/>
      <c r="C34" s="252"/>
      <c r="D34" s="252"/>
      <c r="E34" s="252"/>
      <c r="F34" s="252"/>
      <c r="G34" s="252"/>
      <c r="H34" s="109"/>
      <c r="I34" s="173"/>
      <c r="J34" s="173"/>
      <c r="K34" s="109"/>
      <c r="L34" s="109"/>
      <c r="M34" s="109"/>
    </row>
    <row r="35" spans="1:13" s="70" customFormat="1" ht="114.6" customHeight="1" x14ac:dyDescent="0.25">
      <c r="A35" s="614"/>
      <c r="B35" s="640" t="s">
        <v>233</v>
      </c>
      <c r="C35" s="640"/>
      <c r="D35" s="640"/>
      <c r="E35" s="640"/>
      <c r="F35" s="640"/>
      <c r="G35" s="643" t="s">
        <v>120</v>
      </c>
      <c r="H35" s="643"/>
      <c r="I35" s="643"/>
      <c r="J35" s="643"/>
      <c r="K35" s="244"/>
      <c r="L35" s="244"/>
      <c r="M35" s="244"/>
    </row>
    <row r="36" spans="1:13" s="70" customFormat="1" ht="34.950000000000003" customHeight="1" x14ac:dyDescent="0.25">
      <c r="A36" s="614"/>
      <c r="B36" s="640" t="s">
        <v>121</v>
      </c>
      <c r="C36" s="640"/>
      <c r="D36" s="640"/>
      <c r="E36" s="640"/>
      <c r="F36" s="553"/>
      <c r="G36" s="643"/>
      <c r="H36" s="643"/>
      <c r="I36" s="643"/>
      <c r="J36" s="643"/>
      <c r="K36" s="158"/>
      <c r="L36" s="71"/>
      <c r="M36" s="71"/>
    </row>
    <row r="37" spans="1:13" s="70" customFormat="1" ht="24.9" customHeight="1" x14ac:dyDescent="0.25">
      <c r="A37" s="230"/>
      <c r="B37" s="158"/>
      <c r="C37" s="158"/>
      <c r="D37" s="158"/>
      <c r="E37" s="158"/>
      <c r="F37" s="158"/>
      <c r="G37" s="158"/>
      <c r="H37" s="158"/>
      <c r="I37" s="158"/>
      <c r="J37" s="158"/>
      <c r="K37" s="158"/>
      <c r="L37" s="79"/>
      <c r="M37" s="79"/>
    </row>
    <row r="38" spans="1:13" s="70" customFormat="1" ht="24.9" customHeight="1" x14ac:dyDescent="0.25">
      <c r="A38" s="230"/>
      <c r="B38" s="642"/>
      <c r="C38" s="642"/>
      <c r="D38" s="642"/>
      <c r="E38" s="642"/>
      <c r="F38" s="642"/>
      <c r="G38" s="642"/>
      <c r="H38" s="642"/>
      <c r="I38" s="642"/>
      <c r="J38" s="642"/>
      <c r="K38" s="642"/>
      <c r="L38" s="642"/>
      <c r="M38" s="642"/>
    </row>
    <row r="39" spans="1:13" s="70" customFormat="1" ht="24.9" customHeight="1" x14ac:dyDescent="0.25">
      <c r="A39" s="230"/>
      <c r="B39" s="641"/>
      <c r="C39" s="641"/>
      <c r="D39" s="641"/>
      <c r="E39" s="641"/>
      <c r="F39" s="641"/>
      <c r="G39" s="641"/>
      <c r="H39" s="641"/>
      <c r="I39" s="641"/>
      <c r="J39" s="641"/>
      <c r="K39" s="641"/>
      <c r="L39" s="641"/>
      <c r="M39" s="641"/>
    </row>
    <row r="40" spans="1:13" ht="16.5" customHeight="1" x14ac:dyDescent="0.25">
      <c r="A40" s="115"/>
      <c r="B40" s="11"/>
      <c r="C40" s="11"/>
      <c r="D40" s="11"/>
      <c r="E40" s="11"/>
      <c r="F40" s="11"/>
      <c r="G40" s="11"/>
      <c r="H40" s="11"/>
      <c r="I40" s="41"/>
      <c r="J40" s="40"/>
      <c r="K40" s="53"/>
      <c r="L40" s="53"/>
      <c r="M40" s="53"/>
    </row>
    <row r="41" spans="1:13" ht="20.100000000000001" customHeight="1" x14ac:dyDescent="0.25">
      <c r="A41" s="115"/>
      <c r="B41" s="36"/>
      <c r="C41" s="3"/>
      <c r="D41" s="3"/>
      <c r="E41" s="3"/>
      <c r="F41" s="3"/>
      <c r="G41" s="3"/>
      <c r="H41" s="3"/>
      <c r="I41" s="42"/>
      <c r="J41" s="40"/>
      <c r="K41" s="54"/>
      <c r="L41" s="18"/>
      <c r="M41" s="18"/>
    </row>
    <row r="42" spans="1:13" s="4" customFormat="1" ht="12" customHeight="1" x14ac:dyDescent="0.3">
      <c r="A42" s="115"/>
      <c r="B42" s="32"/>
      <c r="C42" s="34"/>
      <c r="D42" s="34"/>
      <c r="E42" s="34"/>
      <c r="F42" s="34"/>
      <c r="G42" s="34"/>
      <c r="H42" s="34"/>
      <c r="I42" s="43"/>
      <c r="J42" s="43"/>
      <c r="K42" s="35"/>
      <c r="L42" s="34"/>
      <c r="M42" s="34"/>
    </row>
    <row r="43" spans="1:13" ht="3.75" customHeight="1" x14ac:dyDescent="0.25">
      <c r="A43" s="115"/>
      <c r="B43" s="6"/>
      <c r="C43" s="6"/>
      <c r="D43" s="6"/>
      <c r="E43" s="6"/>
      <c r="F43" s="6"/>
      <c r="G43" s="6"/>
      <c r="H43" s="6"/>
      <c r="I43" s="2"/>
      <c r="J43" s="2"/>
      <c r="K43" s="14"/>
      <c r="L43" s="2"/>
      <c r="M43" s="2"/>
    </row>
    <row r="44" spans="1:13" ht="15" customHeight="1" x14ac:dyDescent="0.25">
      <c r="A44" s="115"/>
      <c r="B44" s="20"/>
      <c r="C44" s="21"/>
      <c r="D44" s="21"/>
      <c r="E44" s="21"/>
      <c r="F44" s="21"/>
      <c r="G44" s="21"/>
      <c r="H44" s="21"/>
      <c r="I44" s="44"/>
      <c r="J44" s="45"/>
      <c r="K44" s="22"/>
      <c r="L44" s="2"/>
      <c r="M44" s="2"/>
    </row>
    <row r="45" spans="1:13" ht="10.5" customHeight="1" x14ac:dyDescent="0.25">
      <c r="A45" s="115"/>
      <c r="B45" s="23"/>
      <c r="C45" s="21"/>
      <c r="D45" s="21"/>
      <c r="E45" s="21"/>
      <c r="F45" s="21"/>
      <c r="G45" s="21"/>
      <c r="H45" s="21"/>
      <c r="I45" s="44"/>
      <c r="J45" s="45"/>
      <c r="K45" s="22"/>
      <c r="L45" s="2"/>
      <c r="M45" s="2"/>
    </row>
    <row r="46" spans="1:13" ht="12" customHeight="1" x14ac:dyDescent="0.25">
      <c r="A46" s="115"/>
      <c r="B46" s="24"/>
      <c r="C46" s="25"/>
      <c r="D46" s="25"/>
      <c r="E46" s="25"/>
      <c r="F46" s="25"/>
      <c r="G46" s="25"/>
      <c r="H46" s="25"/>
      <c r="I46" s="46"/>
      <c r="J46" s="47"/>
      <c r="K46" s="26"/>
      <c r="L46" s="12"/>
      <c r="M46" s="12"/>
    </row>
    <row r="47" spans="1:13" ht="12" customHeight="1" x14ac:dyDescent="0.3">
      <c r="A47" s="115"/>
      <c r="B47" s="27"/>
      <c r="C47" s="28"/>
      <c r="D47" s="28"/>
      <c r="E47" s="28"/>
      <c r="F47" s="28"/>
      <c r="G47" s="28"/>
      <c r="H47" s="28"/>
      <c r="I47" s="48"/>
      <c r="J47" s="49"/>
      <c r="K47" s="29"/>
      <c r="L47" s="12"/>
      <c r="M47" s="12"/>
    </row>
    <row r="48" spans="1:13" ht="11.25" customHeight="1" x14ac:dyDescent="0.25">
      <c r="A48" s="115"/>
      <c r="B48" s="27"/>
      <c r="C48" s="30"/>
      <c r="D48" s="30"/>
      <c r="E48" s="30"/>
      <c r="F48" s="30"/>
      <c r="G48" s="30"/>
      <c r="H48" s="30"/>
      <c r="I48" s="44"/>
      <c r="J48" s="44"/>
      <c r="K48" s="31"/>
      <c r="L48" s="13"/>
      <c r="M48" s="13"/>
    </row>
    <row r="49" spans="1:13" ht="11.25" customHeight="1" x14ac:dyDescent="0.3">
      <c r="A49" s="52"/>
      <c r="B49" s="19"/>
      <c r="C49" s="9"/>
      <c r="D49" s="9"/>
      <c r="E49" s="9"/>
      <c r="F49" s="9"/>
      <c r="G49" s="9"/>
      <c r="H49" s="9"/>
      <c r="I49" s="50"/>
      <c r="J49" s="51"/>
      <c r="K49" s="15"/>
      <c r="L49" s="13"/>
      <c r="M49" s="13"/>
    </row>
    <row r="50" spans="1:13" x14ac:dyDescent="0.25">
      <c r="B50" s="1"/>
      <c r="C50" s="1"/>
      <c r="D50" s="1"/>
      <c r="E50" s="1"/>
      <c r="F50" s="1"/>
      <c r="G50" s="1"/>
      <c r="H50" s="1"/>
      <c r="L50" s="1"/>
      <c r="M50" s="1"/>
    </row>
    <row r="51" spans="1:13" x14ac:dyDescent="0.25">
      <c r="B51" s="1"/>
      <c r="C51" s="1"/>
      <c r="D51" s="1"/>
      <c r="E51" s="1"/>
      <c r="F51" s="1"/>
      <c r="G51" s="1"/>
      <c r="H51" s="1"/>
      <c r="L51" s="1"/>
      <c r="M51" s="1"/>
    </row>
    <row r="52" spans="1:13" x14ac:dyDescent="0.25">
      <c r="B52" s="1"/>
      <c r="C52" s="1"/>
      <c r="D52" s="1"/>
      <c r="E52" s="1"/>
      <c r="F52" s="1"/>
      <c r="G52" s="1"/>
      <c r="H52" s="1"/>
      <c r="K52" s="17"/>
      <c r="L52" s="1"/>
      <c r="M52" s="1"/>
    </row>
    <row r="53" spans="1:13" ht="14.4" x14ac:dyDescent="0.3">
      <c r="B53" s="1"/>
      <c r="C53" s="9"/>
      <c r="D53" s="9"/>
      <c r="E53" s="9"/>
      <c r="F53" s="9"/>
      <c r="G53" s="9"/>
      <c r="H53" s="9"/>
      <c r="I53" s="50"/>
      <c r="J53" s="51"/>
      <c r="K53" s="14"/>
      <c r="L53" s="2"/>
      <c r="M53" s="2"/>
    </row>
  </sheetData>
  <mergeCells count="13">
    <mergeCell ref="B36:E36"/>
    <mergeCell ref="B38:M38"/>
    <mergeCell ref="B39:M39"/>
    <mergeCell ref="A2:A36"/>
    <mergeCell ref="B2:J2"/>
    <mergeCell ref="B3:J3"/>
    <mergeCell ref="C5:J5"/>
    <mergeCell ref="E6:I7"/>
    <mergeCell ref="C7:C9"/>
    <mergeCell ref="J7:J9"/>
    <mergeCell ref="F8:F9"/>
    <mergeCell ref="B35:F35"/>
    <mergeCell ref="G35:J36"/>
  </mergeCells>
  <pageMargins left="0.39370078740157483" right="0.39370078740157483" top="0.39370078740157483" bottom="0.3937007874015748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47</vt:i4>
      </vt:variant>
    </vt:vector>
  </HeadingPairs>
  <TitlesOfParts>
    <vt:vector size="98" baseType="lpstr">
      <vt:lpstr>7.1a JURUUKUR BAHAN</vt:lpstr>
      <vt:lpstr>7.1b JURUUKUR BAHAN </vt:lpstr>
      <vt:lpstr>7.2a PEGUAM </vt:lpstr>
      <vt:lpstr>7.2b PEGUAM</vt:lpstr>
      <vt:lpstr>7.3a JURUUKUR TANAH</vt:lpstr>
      <vt:lpstr>7.3b JURUUKUR TANAH</vt:lpstr>
      <vt:lpstr>7.4a AKAUNTAN</vt:lpstr>
      <vt:lpstr>7.4b AKAUNTAN</vt:lpstr>
      <vt:lpstr>7.4c AKAUNTAN </vt:lpstr>
      <vt:lpstr>7.5a LPPEH</vt:lpstr>
      <vt:lpstr>7.5b LPPEH</vt:lpstr>
      <vt:lpstr>7.6a ARKITEK</vt:lpstr>
      <vt:lpstr>7.6b ARKITEK</vt:lpstr>
      <vt:lpstr>7.7a ARKITEK SISWAZAH</vt:lpstr>
      <vt:lpstr>7.8a PEREKABENTUK DALAMAN</vt:lpstr>
      <vt:lpstr>7.8b PEREKABENTUK DALAMAN</vt:lpstr>
      <vt:lpstr>7.9a DRAUGHTSMAN</vt:lpstr>
      <vt:lpstr>7.9b DRAUGHTMAN</vt:lpstr>
      <vt:lpstr>7.10a DOKTOR GIGI</vt:lpstr>
      <vt:lpstr>7.10b DOKTOR GIGI</vt:lpstr>
      <vt:lpstr>7.10c DOKTOR GIGI </vt:lpstr>
      <vt:lpstr>7.11a JURURAWAT</vt:lpstr>
      <vt:lpstr>7.11a JURURAWAT (2)</vt:lpstr>
      <vt:lpstr>7.11a JURURAWAT (3)</vt:lpstr>
      <vt:lpstr>7.11a JURURAWAT (4)</vt:lpstr>
      <vt:lpstr>7.12a JURURAWAT MASYARAKAT</vt:lpstr>
      <vt:lpstr>7.12a JURURAWAT MASYARAKAT (2)</vt:lpstr>
      <vt:lpstr>7.12a JURURAWAT MASYARAKAT (3)</vt:lpstr>
      <vt:lpstr>7.12a JURURAWAT MASYARAKAT (4)</vt:lpstr>
      <vt:lpstr>7.13b PEN. PEG. PERUBATAN</vt:lpstr>
      <vt:lpstr>7.13b PEN. PEG. PERUBATAN (2)</vt:lpstr>
      <vt:lpstr>7.13b PEN. PEG. PERUBATAN (3)</vt:lpstr>
      <vt:lpstr>7.14a NELAYAN</vt:lpstr>
      <vt:lpstr>7.14a NELAYAN (2)</vt:lpstr>
      <vt:lpstr>7.14a NELAYAN (3)</vt:lpstr>
      <vt:lpstr>7.14a NELAYAN (4)</vt:lpstr>
      <vt:lpstr>7.15 REG. FOREIGN GEOLOGIST </vt:lpstr>
      <vt:lpstr>7.15b REG. FOREIGN GEOLOGISTS </vt:lpstr>
      <vt:lpstr>7.16a REGISTERED GEOLOGISTS </vt:lpstr>
      <vt:lpstr>7.16b REGISTERED GEOLOGIST </vt:lpstr>
      <vt:lpstr>7.17a REG. PRO. GEOLOGIST </vt:lpstr>
      <vt:lpstr>7.17b REG. PRO. GEOLOGIST</vt:lpstr>
      <vt:lpstr>7.18a REG. GRADUATE GEOLOGIST  </vt:lpstr>
      <vt:lpstr>7.18b REG. GRADUATE. GEOLOGIST </vt:lpstr>
      <vt:lpstr>7.19a REGISTERED PRACTITIONER</vt:lpstr>
      <vt:lpstr>7.19b REGISTERED PRACTITIONER</vt:lpstr>
      <vt:lpstr>7.20a MBOT</vt:lpstr>
      <vt:lpstr>7.20b MBOT</vt:lpstr>
      <vt:lpstr>7.21a MBOT</vt:lpstr>
      <vt:lpstr>7.21b MBOT</vt:lpstr>
      <vt:lpstr>7.22 KAUNSELOR </vt:lpstr>
      <vt:lpstr>'7.10a DOKTOR GIGI'!Print_Area</vt:lpstr>
      <vt:lpstr>'7.10b DOKTOR GIGI'!Print_Area</vt:lpstr>
      <vt:lpstr>'7.10c DOKTOR GIGI '!Print_Area</vt:lpstr>
      <vt:lpstr>'7.11a JURURAWAT'!Print_Area</vt:lpstr>
      <vt:lpstr>'7.11a JURURAWAT (2)'!Print_Area</vt:lpstr>
      <vt:lpstr>'7.11a JURURAWAT (3)'!Print_Area</vt:lpstr>
      <vt:lpstr>'7.11a JURURAWAT (4)'!Print_Area</vt:lpstr>
      <vt:lpstr>'7.12a JURURAWAT MASYARAKAT'!Print_Area</vt:lpstr>
      <vt:lpstr>'7.12a JURURAWAT MASYARAKAT (2)'!Print_Area</vt:lpstr>
      <vt:lpstr>'7.12a JURURAWAT MASYARAKAT (3)'!Print_Area</vt:lpstr>
      <vt:lpstr>'7.12a JURURAWAT MASYARAKAT (4)'!Print_Area</vt:lpstr>
      <vt:lpstr>'7.13b PEN. PEG. PERUBATAN'!Print_Area</vt:lpstr>
      <vt:lpstr>'7.13b PEN. PEG. PERUBATAN (2)'!Print_Area</vt:lpstr>
      <vt:lpstr>'7.13b PEN. PEG. PERUBATAN (3)'!Print_Area</vt:lpstr>
      <vt:lpstr>'7.14a NELAYAN'!Print_Area</vt:lpstr>
      <vt:lpstr>'7.14a NELAYAN (2)'!Print_Area</vt:lpstr>
      <vt:lpstr>'7.14a NELAYAN (3)'!Print_Area</vt:lpstr>
      <vt:lpstr>'7.14a NELAYAN (4)'!Print_Area</vt:lpstr>
      <vt:lpstr>'7.15 REG. FOREIGN GEOLOGIST '!Print_Area</vt:lpstr>
      <vt:lpstr>'7.15b REG. FOREIGN GEOLOGISTS '!Print_Area</vt:lpstr>
      <vt:lpstr>'7.16a REGISTERED GEOLOGISTS '!Print_Area</vt:lpstr>
      <vt:lpstr>'7.16b REGISTERED GEOLOGIST '!Print_Area</vt:lpstr>
      <vt:lpstr>'7.17a REG. PRO. GEOLOGIST '!Print_Area</vt:lpstr>
      <vt:lpstr>'7.17b REG. PRO. GEOLOGIST'!Print_Area</vt:lpstr>
      <vt:lpstr>'7.18a REG. GRADUATE GEOLOGIST  '!Print_Area</vt:lpstr>
      <vt:lpstr>'7.18b REG. GRADUATE. GEOLOGIST '!Print_Area</vt:lpstr>
      <vt:lpstr>'7.19a REGISTERED PRACTITIONER'!Print_Area</vt:lpstr>
      <vt:lpstr>'7.19b REGISTERED PRACTITIONER'!Print_Area</vt:lpstr>
      <vt:lpstr>'7.1a JURUUKUR BAHAN'!Print_Area</vt:lpstr>
      <vt:lpstr>'7.1b JURUUKUR BAHAN '!Print_Area</vt:lpstr>
      <vt:lpstr>'7.22 KAUNSELOR '!Print_Area</vt:lpstr>
      <vt:lpstr>'7.2a PEGUAM '!Print_Area</vt:lpstr>
      <vt:lpstr>'7.2b PEGUAM'!Print_Area</vt:lpstr>
      <vt:lpstr>'7.3a JURUUKUR TANAH'!Print_Area</vt:lpstr>
      <vt:lpstr>'7.3b JURUUKUR TANAH'!Print_Area</vt:lpstr>
      <vt:lpstr>'7.4a AKAUNTAN'!Print_Area</vt:lpstr>
      <vt:lpstr>'7.4b AKAUNTAN'!Print_Area</vt:lpstr>
      <vt:lpstr>'7.4c AKAUNTAN '!Print_Area</vt:lpstr>
      <vt:lpstr>'7.5a LPPEH'!Print_Area</vt:lpstr>
      <vt:lpstr>'7.5b LPPEH'!Print_Area</vt:lpstr>
      <vt:lpstr>'7.6a ARKITEK'!Print_Area</vt:lpstr>
      <vt:lpstr>'7.6b ARKITEK'!Print_Area</vt:lpstr>
      <vt:lpstr>'7.7a ARKITEK SISWAZAH'!Print_Area</vt:lpstr>
      <vt:lpstr>'7.8a PEREKABENTUK DALAMAN'!Print_Area</vt:lpstr>
      <vt:lpstr>'7.8b PEREKABENTUK DALAMAN'!Print_Area</vt:lpstr>
      <vt:lpstr>'7.9a DRAUGHTSMAN'!Print_Area</vt:lpstr>
      <vt:lpstr>'7.9b DRAUGHTMAN'!Print_Area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nurulsharina.radzi</dc:creator>
  <cp:lastModifiedBy>Nur Umairah Tumiran</cp:lastModifiedBy>
  <cp:lastPrinted>2024-12-18T04:29:47Z</cp:lastPrinted>
  <dcterms:created xsi:type="dcterms:W3CDTF">2019-10-11T03:23:46Z</dcterms:created>
  <dcterms:modified xsi:type="dcterms:W3CDTF">2024-12-20T07:59:42Z</dcterms:modified>
</cp:coreProperties>
</file>