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showInkAnnotation="0" codeName="ThisWorkbook"/>
  <mc:AlternateContent xmlns:mc="http://schemas.openxmlformats.org/markup-compatibility/2006">
    <mc:Choice Requires="x15">
      <x15ac:absPath xmlns:x15ac="http://schemas.microsoft.com/office/spreadsheetml/2010/11/ac" url="E:\BGB SEP 2024\"/>
    </mc:Choice>
  </mc:AlternateContent>
  <xr:revisionPtr revIDLastSave="0" documentId="13_ncr:1_{61EA4EAC-64DD-4083-9D39-2AD456DA3053}" xr6:coauthVersionLast="36" xr6:coauthVersionMax="47" xr10:uidLastSave="{00000000-0000-0000-0000-000000000000}"/>
  <bookViews>
    <workbookView xWindow="0" yWindow="0" windowWidth="23040" windowHeight="9804" tabRatio="826" xr2:uid="{00000000-000D-0000-FFFF-FFFF00000000}"/>
  </bookViews>
  <sheets>
    <sheet name="2024Tab 1-Perm&amp;Penaw" sheetId="44" r:id="rId1"/>
    <sheet name="2024Tab 2-Hakmilik" sheetId="45" r:id="rId2"/>
    <sheet name="2024Tab 3-Exports by Type" sheetId="100" r:id="rId3"/>
    <sheet name="2024Tab 4-Exports by Country" sheetId="101" r:id="rId4"/>
    <sheet name="2024Tab 4-Exports by Countr_2" sheetId="105" r:id="rId5"/>
    <sheet name="2024Tab 5-Exports by Gred" sheetId="102" r:id="rId6"/>
    <sheet name="2024Tab 6-Imports by Type" sheetId="103" r:id="rId7"/>
    <sheet name="2024Tab 7-Imports by Country" sheetId="108" r:id="rId8"/>
    <sheet name="2024Tab 8&amp;9_Stok" sheetId="57" r:id="rId9"/>
    <sheet name="2024Tab 10-Consumption" sheetId="90" r:id="rId10"/>
    <sheet name="2024Tab 11-Price" sheetId="48" r:id="rId11"/>
    <sheet name="2024Tab 12-Workers" sheetId="49" r:id="rId12"/>
    <sheet name="2024Tab 13-Tren" sheetId="50" r:id="rId13"/>
    <sheet name="2024Tab 14" sheetId="58" r:id="rId14"/>
  </sheets>
  <definedNames>
    <definedName name="_xlnm._FilterDatabase" localSheetId="0" hidden="1">'2024Tab 1-Perm&amp;Penaw'!#REF!</definedName>
    <definedName name="_xlnm.Print_Area" localSheetId="11">'2024Tab 12-Workers'!$A$1:$AD$52</definedName>
    <definedName name="_xlnm.Print_Area" localSheetId="12">'2024Tab 13-Tren'!$A$1:$AH$48</definedName>
    <definedName name="_xlnm.Print_Area" localSheetId="13">'2024Tab 14'!$A$1:$Z$36</definedName>
    <definedName name="_xlnm.Print_Area" localSheetId="2">'2024Tab 3-Exports by Type'!$A$1:$AF$53</definedName>
    <definedName name="_xlnm.Print_Area" localSheetId="4">'2024Tab 4-Exports by Countr_2'!$A$1:$AA$38</definedName>
    <definedName name="_xlnm.Print_Area" localSheetId="3">'2024Tab 4-Exports by Country'!$A$1:$AA$40</definedName>
    <definedName name="_xlnm.Print_Area" localSheetId="6">'2024Tab 6-Imports by Type'!$A$1:$AF$55</definedName>
    <definedName name="_xlnm.Print_Area" localSheetId="7">'2024Tab 7-Imports by Country'!$A$1:$AA$44</definedName>
  </definedNames>
  <calcPr calcId="191029"/>
</workbook>
</file>

<file path=xl/calcChain.xml><?xml version="1.0" encoding="utf-8"?>
<calcChain xmlns="http://schemas.openxmlformats.org/spreadsheetml/2006/main">
  <c r="AB47" i="44" l="1"/>
  <c r="AB45" i="44"/>
  <c r="AB43" i="44"/>
  <c r="AB41" i="44"/>
  <c r="AB39" i="44"/>
  <c r="AB37" i="44"/>
  <c r="AB34" i="44"/>
  <c r="AB32" i="44"/>
  <c r="AB30" i="44"/>
  <c r="AB28" i="44"/>
  <c r="AB26" i="44"/>
  <c r="AB24" i="44"/>
  <c r="T24" i="44"/>
  <c r="T26" i="44"/>
  <c r="T28" i="44"/>
  <c r="T30" i="44"/>
  <c r="T32" i="44"/>
  <c r="T34" i="44"/>
  <c r="T37" i="44"/>
  <c r="T39" i="44"/>
  <c r="T41" i="44"/>
  <c r="T43" i="44"/>
  <c r="T45" i="44"/>
  <c r="T47" i="44"/>
  <c r="O40" i="102" l="1"/>
  <c r="Q40" i="102"/>
  <c r="S40" i="102"/>
  <c r="U40" i="102"/>
  <c r="W40" i="102"/>
  <c r="Y40" i="102"/>
  <c r="T40" i="50" l="1"/>
  <c r="AD38" i="50" l="1"/>
  <c r="AD36" i="50"/>
  <c r="O31" i="58" l="1"/>
  <c r="P47" i="44" l="1"/>
  <c r="P45" i="44"/>
  <c r="P43" i="44"/>
  <c r="P41" i="44"/>
  <c r="P39" i="44"/>
  <c r="P37" i="44"/>
  <c r="P34" i="44"/>
  <c r="P32" i="44"/>
  <c r="Q31" i="58" l="1"/>
  <c r="S31" i="58"/>
  <c r="K31" i="58"/>
  <c r="M31" i="58"/>
  <c r="L36" i="50"/>
  <c r="T36" i="50"/>
  <c r="L38" i="50"/>
  <c r="T38" i="50"/>
  <c r="L42" i="50"/>
  <c r="T42" i="50"/>
  <c r="AD42" i="50"/>
  <c r="L44" i="50"/>
  <c r="T44" i="50"/>
  <c r="AD44" i="50"/>
  <c r="Z40" i="49"/>
  <c r="AB40" i="49"/>
  <c r="Z42" i="49"/>
  <c r="AB42" i="49"/>
  <c r="Z46" i="49"/>
  <c r="AB46" i="49"/>
  <c r="Z48" i="49"/>
  <c r="AB48" i="49"/>
  <c r="AC38" i="90"/>
  <c r="AC40" i="90"/>
  <c r="AC44" i="90"/>
  <c r="AC46" i="90"/>
  <c r="V38" i="108"/>
  <c r="X38" i="108"/>
  <c r="N38" i="108"/>
  <c r="P38" i="108"/>
  <c r="Y27" i="103"/>
  <c r="AA27" i="103"/>
  <c r="O27" i="103"/>
  <c r="Q27" i="103"/>
  <c r="E27" i="103"/>
  <c r="G27" i="103"/>
  <c r="Y27" i="100"/>
  <c r="AA27" i="100"/>
  <c r="O27" i="100"/>
  <c r="Q27" i="100"/>
  <c r="E27" i="100"/>
  <c r="G27" i="100"/>
  <c r="I38" i="45"/>
  <c r="K38" i="45" s="1"/>
  <c r="I40" i="45"/>
  <c r="K40" i="45" s="1"/>
  <c r="I32" i="45"/>
  <c r="K32" i="45" s="1"/>
  <c r="I34" i="45"/>
  <c r="K34" i="45" s="1"/>
  <c r="K27" i="103" l="1"/>
  <c r="L28" i="50" l="1"/>
  <c r="L30" i="50"/>
  <c r="T28" i="50"/>
  <c r="T30" i="50"/>
  <c r="AD28" i="50"/>
  <c r="AD30" i="50"/>
  <c r="AC30" i="90"/>
  <c r="AC32" i="90"/>
  <c r="Z38" i="108"/>
  <c r="T38" i="108"/>
  <c r="AA40" i="102"/>
  <c r="I27" i="45"/>
  <c r="K27" i="45" s="1"/>
  <c r="I25" i="45"/>
  <c r="K25" i="45" s="1"/>
  <c r="L22" i="50" l="1"/>
  <c r="T22" i="50"/>
  <c r="AD22" i="50"/>
  <c r="L24" i="50"/>
  <c r="T24" i="50"/>
  <c r="AD24" i="50"/>
  <c r="L26" i="50"/>
  <c r="T26" i="50"/>
  <c r="AD26" i="50"/>
  <c r="Z31" i="49"/>
  <c r="AB31" i="49"/>
  <c r="Z33" i="49"/>
  <c r="AB33" i="49"/>
  <c r="AB35" i="49"/>
  <c r="AC24" i="90"/>
  <c r="AC26" i="90"/>
  <c r="AC28" i="90"/>
  <c r="F38" i="108" l="1"/>
  <c r="H38" i="108"/>
  <c r="J38" i="108"/>
  <c r="L38" i="108"/>
  <c r="R38" i="108"/>
  <c r="D38" i="108"/>
  <c r="G40" i="102" l="1"/>
  <c r="I40" i="102"/>
  <c r="K40" i="102"/>
  <c r="I19" i="45"/>
  <c r="K19" i="45" s="1"/>
  <c r="K21" i="45"/>
  <c r="I23" i="45"/>
  <c r="K23" i="45" s="1"/>
  <c r="P26" i="44"/>
  <c r="P28" i="44"/>
  <c r="P30" i="44"/>
  <c r="N44" i="57" l="1"/>
  <c r="P44" i="57"/>
  <c r="H44" i="57"/>
  <c r="J44" i="57"/>
  <c r="C27" i="100" l="1"/>
  <c r="I27" i="100"/>
  <c r="K27" i="100"/>
  <c r="M27" i="100"/>
  <c r="S27" i="100"/>
  <c r="U27" i="100"/>
  <c r="W27" i="100"/>
  <c r="AC27" i="100"/>
  <c r="AE27" i="100"/>
  <c r="U27" i="103" l="1"/>
  <c r="M40" i="102" l="1"/>
  <c r="Y49" i="103" l="1"/>
  <c r="AA49" i="103"/>
  <c r="AC49" i="103"/>
  <c r="O49" i="103"/>
  <c r="Q49" i="103"/>
  <c r="S49" i="103"/>
  <c r="E49" i="103"/>
  <c r="G49" i="103"/>
  <c r="I49" i="103"/>
  <c r="Y48" i="100"/>
  <c r="AA48" i="100"/>
  <c r="AC48" i="100"/>
  <c r="O48" i="100"/>
  <c r="Q48" i="100"/>
  <c r="S48" i="100"/>
  <c r="E48" i="100"/>
  <c r="G48" i="100"/>
  <c r="I48" i="100"/>
  <c r="I17" i="45"/>
  <c r="K17" i="45" s="1"/>
  <c r="AE27" i="103" l="1"/>
  <c r="AB29" i="49" l="1"/>
  <c r="Z29" i="49"/>
  <c r="Z44" i="49"/>
  <c r="Z38" i="49" l="1"/>
  <c r="AB44" i="49" l="1"/>
  <c r="I36" i="45" l="1"/>
  <c r="L40" i="50" l="1"/>
  <c r="AC42" i="90" l="1"/>
  <c r="K36" i="45" l="1"/>
  <c r="I30" i="45"/>
  <c r="K30" i="45" s="1"/>
  <c r="AD40" i="50" l="1"/>
  <c r="AD20" i="50" l="1"/>
  <c r="T20" i="50"/>
  <c r="L20" i="50"/>
  <c r="P24" i="44" l="1"/>
  <c r="F44" i="57" l="1"/>
  <c r="AD34" i="50" l="1"/>
  <c r="T34" i="50"/>
  <c r="L34" i="50"/>
  <c r="I31" i="58" l="1"/>
  <c r="F31" i="58"/>
  <c r="AB38" i="49"/>
  <c r="AC36" i="90"/>
  <c r="AC22" i="90"/>
  <c r="L44" i="57"/>
  <c r="W49" i="103"/>
  <c r="M49" i="103"/>
  <c r="C49" i="103"/>
  <c r="AC27" i="103"/>
  <c r="W27" i="103"/>
  <c r="S27" i="103"/>
  <c r="M27" i="103"/>
  <c r="I27" i="103"/>
  <c r="C27" i="103"/>
  <c r="E40" i="102"/>
  <c r="W48" i="100"/>
  <c r="M48" i="100"/>
  <c r="C48" i="100"/>
</calcChain>
</file>

<file path=xl/sharedStrings.xml><?xml version="1.0" encoding="utf-8"?>
<sst xmlns="http://schemas.openxmlformats.org/spreadsheetml/2006/main" count="829" uniqueCount="436">
  <si>
    <t>JADUAL 1 :  PENAWARAN DAN PERMINTAAN GETAH ASLI</t>
  </si>
  <si>
    <t xml:space="preserve">Table 1 : Supply and Demand of Natural Rubber      </t>
  </si>
  <si>
    <t>Tan metrik  K.G.K.</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</si>
  <si>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</si>
  <si>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</si>
  <si>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</si>
  <si>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</si>
  <si>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</si>
  <si>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</si>
  <si>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</si>
  <si>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</si>
  <si>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</si>
  <si>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</si>
  <si>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</si>
  <si>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</si>
  <si>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</si>
  <si>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</si>
  <si>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</si>
  <si>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</si>
  <si>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</si>
  <si>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</si>
  <si>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</si>
  <si>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</si>
  <si>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</si>
  <si>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</si>
  <si>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</si>
  <si>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</si>
  <si>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</si>
  <si>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</si>
  <si>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</si>
  <si>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</si>
  <si>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</si>
  <si>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</si>
  <si>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</si>
  <si>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</si>
  <si>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</si>
  <si>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</si>
  <si>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</si>
  <si>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t>FELDA**</t>
  </si>
  <si>
    <t>Lain-lain</t>
  </si>
  <si>
    <t>Others</t>
  </si>
  <si>
    <t>Dis.</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</si>
  <si>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</si>
  <si>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</si>
  <si>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</si>
  <si>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</si>
  <si>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</si>
  <si>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</si>
  <si>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JADUAL 2 :   PENGELUARAN GETAH ASLI MENGIKUT HAK MILIK</t>
  </si>
  <si>
    <t>Table 2 :  Production of Natural Rubber by Ownership</t>
  </si>
  <si>
    <t>Tempoh</t>
  </si>
  <si>
    <t>Kebun Kecil*</t>
  </si>
  <si>
    <t>Period</t>
  </si>
  <si>
    <t xml:space="preserve">Estate                                                                                                             </t>
  </si>
  <si>
    <t xml:space="preserve">Smallholding                                                                                   </t>
  </si>
  <si>
    <t>Residen Malaysia</t>
  </si>
  <si>
    <t>Bukan Residen Malaysia</t>
  </si>
  <si>
    <t>Malaysian</t>
  </si>
  <si>
    <t>dan Hak Milik Bersama</t>
  </si>
  <si>
    <t>Residents</t>
  </si>
  <si>
    <t>Non-Malaysian Residents</t>
  </si>
  <si>
    <t>and Joint Ownership</t>
  </si>
  <si>
    <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</si>
  <si>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</si>
  <si>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 xml:space="preserve"> </t>
  </si>
  <si>
    <t>JADUAL 3 :  EKSPORT GETAH ASLI MENGIKUT JENIS TERPILIH</t>
  </si>
  <si>
    <t>Table 3 :  Exports of Natural Rubber by Selected Types</t>
  </si>
  <si>
    <t>15</t>
  </si>
  <si>
    <t>Jenis</t>
  </si>
  <si>
    <r>
      <t>Ke dan melalui Singapura</t>
    </r>
    <r>
      <rPr>
        <b/>
        <vertAlign val="superscript"/>
        <sz val="8"/>
        <rFont val="Arial"/>
        <family val="2"/>
      </rPr>
      <t xml:space="preserve"> </t>
    </r>
  </si>
  <si>
    <t>Terus Negeri Asing</t>
  </si>
  <si>
    <t>Type</t>
  </si>
  <si>
    <t xml:space="preserve">To and via Singapore </t>
  </si>
  <si>
    <t>Direct Foreign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</si>
  <si>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</si>
  <si>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</si>
  <si>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</si>
  <si>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</si>
  <si>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</si>
  <si>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</si>
  <si>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</si>
  <si>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</si>
  <si>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</si>
  <si>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</si>
  <si>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</si>
  <si>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</si>
  <si>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</si>
  <si>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</si>
  <si>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t>.</t>
  </si>
  <si>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</si>
  <si>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</si>
  <si>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JADUAL 4 :  EKSPORT GETAH  ASLI MENGIKUT NEGARA YANG DITUJU</t>
  </si>
  <si>
    <t>Table 4 :  Exports of Natural Rubber by Country of Destination</t>
  </si>
  <si>
    <t>16</t>
  </si>
  <si>
    <t>Tonnes  D.R.C.</t>
  </si>
  <si>
    <t>Negara-Negara Utama</t>
  </si>
  <si>
    <t>Major Countries</t>
  </si>
  <si>
    <r>
      <t>Amerika Syarikat/</t>
    </r>
    <r>
      <rPr>
        <i/>
        <sz val="8"/>
        <rFont val="Arial"/>
        <family val="2"/>
      </rPr>
      <t>U.S.A</t>
    </r>
  </si>
  <si>
    <t>Argentina</t>
  </si>
  <si>
    <r>
      <t>Belanda/</t>
    </r>
    <r>
      <rPr>
        <i/>
        <sz val="8"/>
        <rFont val="Arial"/>
        <family val="2"/>
      </rPr>
      <t>Netherlands</t>
    </r>
  </si>
  <si>
    <t xml:space="preserve">Belgium </t>
  </si>
  <si>
    <t>Brazil</t>
  </si>
  <si>
    <t>China</t>
  </si>
  <si>
    <t>Finland</t>
  </si>
  <si>
    <t>Greece</t>
  </si>
  <si>
    <t>Hong Kong</t>
  </si>
  <si>
    <t>Iran, Republik Islam</t>
  </si>
  <si>
    <t>Iran, Islamic Republic of</t>
  </si>
  <si>
    <r>
      <t>Itali/</t>
    </r>
    <r>
      <rPr>
        <i/>
        <sz val="8"/>
        <rFont val="Arial"/>
        <family val="2"/>
      </rPr>
      <t>Italy</t>
    </r>
  </si>
  <si>
    <r>
      <t>Jepun/</t>
    </r>
    <r>
      <rPr>
        <i/>
        <sz val="8"/>
        <rFont val="Arial"/>
        <family val="2"/>
      </rPr>
      <t>Japan</t>
    </r>
  </si>
  <si>
    <r>
      <t>Jerman/</t>
    </r>
    <r>
      <rPr>
        <i/>
        <sz val="8"/>
        <rFont val="Arial"/>
        <family val="2"/>
      </rPr>
      <t>Germany</t>
    </r>
  </si>
  <si>
    <r>
      <t>Kanada/</t>
    </r>
    <r>
      <rPr>
        <i/>
        <sz val="8"/>
        <rFont val="Arial"/>
        <family val="2"/>
      </rPr>
      <t>Canada</t>
    </r>
  </si>
  <si>
    <t xml:space="preserve">JADUAL 4 :  EKSPORT GETAH ASLI MENGIKUT NEGARA YANG DITUJU (samb.)  </t>
  </si>
  <si>
    <t>Table 4 :  Exports of Natural Rubber by Country of Destination (cont'd)</t>
  </si>
  <si>
    <t>Korea, Rep.</t>
  </si>
  <si>
    <t>Korea, Rep. of</t>
  </si>
  <si>
    <r>
      <t>Mesir/</t>
    </r>
    <r>
      <rPr>
        <i/>
        <sz val="8"/>
        <rFont val="Arial"/>
        <family val="2"/>
      </rPr>
      <t>Egypt</t>
    </r>
  </si>
  <si>
    <t>Mexico</t>
  </si>
  <si>
    <t>Pakistan</t>
  </si>
  <si>
    <r>
      <rPr>
        <b/>
        <sz val="8"/>
        <rFont val="Arial"/>
        <family val="2"/>
      </rPr>
      <t>Perancis/</t>
    </r>
    <r>
      <rPr>
        <i/>
        <sz val="8"/>
        <rFont val="Arial"/>
        <family val="2"/>
      </rPr>
      <t>France</t>
    </r>
  </si>
  <si>
    <t>Poland</t>
  </si>
  <si>
    <t>Portugal</t>
  </si>
  <si>
    <r>
      <t>Sepanyol/</t>
    </r>
    <r>
      <rPr>
        <i/>
        <sz val="8"/>
        <rFont val="Arial"/>
        <family val="2"/>
      </rPr>
      <t>Spain</t>
    </r>
  </si>
  <si>
    <t>Sweden</t>
  </si>
  <si>
    <t>Taiwan</t>
  </si>
  <si>
    <t>Ukraine</t>
  </si>
  <si>
    <t>United Kingdom</t>
  </si>
  <si>
    <t>Vietnam</t>
  </si>
  <si>
    <t>Negara lain</t>
  </si>
  <si>
    <t>Other countries</t>
  </si>
  <si>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</si>
  <si>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</si>
  <si>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</si>
  <si>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</si>
  <si>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18</t>
  </si>
  <si>
    <t>Gred</t>
  </si>
  <si>
    <t>Grade</t>
  </si>
  <si>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</si>
  <si>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</si>
  <si>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</si>
  <si>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</si>
  <si>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</si>
  <si>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</si>
  <si>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</si>
  <si>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</si>
  <si>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</si>
  <si>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</si>
  <si>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</si>
  <si>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</si>
  <si>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</si>
  <si>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t xml:space="preserve">                       *  Lain-lain termasuk</t>
    </r>
    <r>
      <rPr>
        <sz val="8"/>
        <rFont val="Arial"/>
        <family val="2"/>
      </rPr>
      <t xml:space="preserve"> </t>
    </r>
    <r>
      <rPr>
        <i/>
        <sz val="8"/>
        <rFont val="Arial"/>
        <family val="2"/>
      </rPr>
      <t>housegrade / Others includes housegrade</t>
    </r>
  </si>
  <si>
    <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</si>
  <si>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</si>
  <si>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</si>
  <si>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</si>
  <si>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t xml:space="preserve"> Getah Berpiawaian</t>
    </r>
    <r>
      <rPr>
        <b/>
        <vertAlign val="superscript"/>
        <sz val="8"/>
        <rFont val="Arial"/>
        <family val="2"/>
      </rPr>
      <t>*</t>
    </r>
  </si>
  <si>
    <t xml:space="preserve"> Standard Rubber</t>
  </si>
  <si>
    <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</si>
  <si>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</si>
  <si>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</si>
  <si>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</si>
  <si>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</si>
  <si>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</si>
  <si>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t xml:space="preserve">  Jenis-jenis lain</t>
  </si>
  <si>
    <t xml:space="preserve">  Other types</t>
  </si>
  <si>
    <r>
      <t xml:space="preserve">                         * Piawaian getah secara teknikal setaraf dengan G.M.M. / </t>
    </r>
    <r>
      <rPr>
        <i/>
        <sz val="8"/>
        <rFont val="Arial"/>
        <family val="2"/>
      </rPr>
      <t xml:space="preserve">Rubber by technical standard similar to S.M.R. </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</si>
  <si>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</si>
  <si>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</si>
  <si>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r>
      <t>JADUAL 7</t>
    </r>
    <r>
      <rPr>
        <b/>
        <sz val="9"/>
        <rFont val="Arial"/>
        <family val="2"/>
      </rPr>
      <t xml:space="preserve"> :  IMPORT GETAH ASLI MENGIKUT NEGARA ASAL</t>
    </r>
  </si>
  <si>
    <t>Table 7:  Imports of Natural Rubber by Country of Origin</t>
  </si>
  <si>
    <t xml:space="preserve"> Indonesia Rep.</t>
  </si>
  <si>
    <t xml:space="preserve"> India</t>
  </si>
  <si>
    <t xml:space="preserve"> Myanmar</t>
  </si>
  <si>
    <t xml:space="preserve"> Thailand</t>
  </si>
  <si>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</si>
  <si>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</si>
  <si>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</si>
  <si>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</si>
  <si>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</si>
  <si>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</si>
  <si>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</si>
  <si>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</si>
  <si>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</si>
  <si>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</si>
  <si>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</si>
  <si>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</si>
  <si>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</si>
  <si>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</si>
  <si>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</si>
  <si>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</si>
  <si>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</si>
  <si>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</si>
  <si>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</si>
  <si>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</si>
  <si>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</si>
  <si>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</si>
  <si>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</si>
  <si>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</si>
  <si>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</si>
  <si>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</si>
  <si>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</si>
  <si>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</si>
  <si>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</si>
  <si>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</si>
  <si>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</si>
  <si>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</si>
  <si>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</si>
  <si>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</si>
  <si>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</si>
  <si>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</si>
  <si>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</si>
  <si>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</si>
  <si>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</si>
  <si>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</si>
  <si>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</si>
  <si>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</si>
  <si>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</si>
  <si>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</si>
  <si>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</si>
  <si>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</si>
  <si>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</si>
  <si>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</si>
  <si>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</si>
  <si>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</si>
  <si>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</si>
  <si>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</si>
  <si>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</si>
  <si>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</si>
  <si>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</si>
  <si>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</si>
  <si>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</si>
  <si>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</si>
  <si>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</si>
  <si>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</si>
  <si>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</si>
  <si>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</si>
  <si>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</si>
  <si>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</si>
  <si>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</si>
  <si>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</si>
  <si>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</si>
  <si>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</si>
  <si>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</si>
  <si>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</si>
  <si>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</si>
  <si>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</si>
  <si>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</si>
  <si>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</si>
  <si>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</si>
  <si>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</si>
  <si>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</si>
  <si>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</si>
  <si>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</si>
  <si>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</si>
  <si>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</si>
  <si>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</si>
  <si>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</si>
  <si>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K.G.K / </t>
    </r>
    <r>
      <rPr>
        <i/>
        <sz val="7"/>
        <rFont val="Arial"/>
        <family val="2"/>
      </rPr>
      <t>D.R.C</t>
    </r>
    <r>
      <rPr>
        <b/>
        <sz val="7"/>
        <rFont val="Arial"/>
        <family val="2"/>
      </rPr>
      <t xml:space="preserve"> - Kandungan Getah Kering / </t>
    </r>
    <r>
      <rPr>
        <i/>
        <sz val="7"/>
        <rFont val="Arial"/>
        <family val="2"/>
      </rPr>
      <t>Dry Rubber Content</t>
    </r>
  </si>
  <si>
    <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</si>
  <si>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</si>
  <si>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</si>
  <si>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</si>
  <si>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</si>
  <si>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</si>
  <si>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</si>
  <si>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</si>
  <si>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</si>
  <si>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</si>
  <si>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</si>
  <si>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</si>
  <si>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</si>
  <si>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</si>
  <si>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</si>
  <si>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</si>
  <si>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</si>
  <si>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</si>
  <si>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</si>
  <si>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</si>
  <si>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</si>
  <si>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</si>
  <si>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</si>
  <si>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</si>
  <si>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</si>
  <si>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</si>
  <si>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</si>
  <si>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</si>
  <si>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</si>
  <si>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</si>
  <si>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</si>
  <si>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</si>
  <si>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</si>
  <si>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</si>
  <si>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</si>
  <si>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</si>
  <si>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</si>
  <si>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</si>
  <si>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</si>
  <si>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</si>
  <si>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</si>
  <si>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</si>
  <si>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</si>
  <si>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</si>
  <si>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</si>
  <si>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</si>
  <si>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</si>
  <si>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</si>
  <si>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</si>
  <si>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</si>
  <si>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</si>
  <si>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</si>
  <si>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</si>
  <si>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</si>
  <si>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</si>
  <si>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</si>
  <si>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</si>
  <si>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</si>
  <si>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</si>
  <si>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</si>
  <si>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</si>
  <si>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</si>
  <si>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</si>
  <si>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</si>
  <si>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</si>
  <si>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</si>
  <si>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</si>
  <si>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</si>
  <si>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</si>
  <si>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</si>
  <si>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</si>
  <si>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</si>
  <si>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</si>
  <si>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</si>
  <si>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</si>
  <si>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</si>
  <si>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</si>
  <si>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</si>
  <si>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</si>
  <si>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</si>
  <si>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</si>
  <si>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</si>
  <si>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</si>
  <si>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</si>
  <si>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</si>
  <si>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</si>
  <si>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</si>
  <si>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</si>
  <si>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</si>
  <si>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</si>
  <si>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</si>
  <si>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</si>
  <si>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</si>
  <si>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</si>
  <si>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</si>
  <si>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</si>
  <si>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</si>
  <si>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</si>
  <si>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</si>
  <si>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</si>
  <si>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</si>
  <si>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</si>
  <si>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</si>
  <si>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t>(</t>
    </r>
    <r>
      <rPr>
        <i/>
        <sz val="8"/>
        <rFont val="Arial"/>
        <family val="2"/>
      </rPr>
      <t>Hectare</t>
    </r>
    <r>
      <rPr>
        <sz val="8"/>
        <rFont val="Arial"/>
        <family val="2"/>
      </rPr>
      <t>)</t>
    </r>
  </si>
  <si>
    <t>Workers</t>
  </si>
  <si>
    <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</si>
  <si>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</si>
  <si>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</si>
  <si>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</si>
  <si>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</si>
  <si>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</si>
  <si>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</si>
  <si>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</si>
  <si>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</si>
  <si>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</si>
  <si>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</si>
  <si>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</si>
  <si>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</si>
  <si>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</si>
  <si>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</si>
  <si>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</si>
  <si>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</si>
  <si>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</si>
  <si>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</si>
  <si>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Pahang</t>
  </si>
  <si>
    <t>Perak</t>
  </si>
  <si>
    <t xml:space="preserve">Selangor </t>
  </si>
  <si>
    <t>Sabah &amp; Sarawak</t>
  </si>
  <si>
    <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</si>
  <si>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</si>
  <si>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</si>
  <si>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</si>
  <si>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17</t>
  </si>
  <si>
    <t>20</t>
  </si>
  <si>
    <t>2020</t>
  </si>
  <si>
    <t>2021</t>
  </si>
  <si>
    <t>Melaka &amp; Negeri Sembilan</t>
  </si>
  <si>
    <t>Sekerap</t>
  </si>
  <si>
    <t xml:space="preserve"> Viet Nam</t>
  </si>
  <si>
    <t>2022</t>
  </si>
  <si>
    <r>
      <t>Turki/</t>
    </r>
    <r>
      <rPr>
        <i/>
        <sz val="8"/>
        <rFont val="Arial"/>
        <family val="2"/>
      </rPr>
      <t>Turkiye</t>
    </r>
  </si>
  <si>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 xml:space="preserve">Provisional      </t>
    </r>
    <r>
      <rPr>
        <i/>
        <vertAlign val="superscript"/>
        <sz val="8"/>
        <rFont val="Arial"/>
        <family val="2"/>
      </rPr>
      <t xml:space="preserve"> </t>
    </r>
    <r>
      <rPr>
        <i/>
        <vertAlign val="superscript"/>
        <sz val="10"/>
        <rFont val="Arial"/>
        <family val="2"/>
      </rPr>
      <t xml:space="preserve"> r</t>
    </r>
    <r>
      <rPr>
        <i/>
        <sz val="8"/>
        <rFont val="Arial"/>
        <family val="2"/>
      </rPr>
      <t xml:space="preserve"> </t>
    </r>
    <r>
      <rPr>
        <b/>
        <sz val="8"/>
        <rFont val="Arial"/>
        <family val="2"/>
      </rPr>
      <t>Pindaan</t>
    </r>
    <r>
      <rPr>
        <i/>
        <sz val="8"/>
        <rFont val="Arial"/>
        <family val="2"/>
      </rPr>
      <t xml:space="preserve"> / Revised</t>
    </r>
  </si>
  <si>
    <r>
      <t>2023</t>
    </r>
    <r>
      <rPr>
        <b/>
        <vertAlign val="superscript"/>
        <sz val="8"/>
        <rFont val="Arial"/>
        <family val="2"/>
      </rPr>
      <t>P</t>
    </r>
  </si>
  <si>
    <r>
      <t xml:space="preserve"> Afrika Selatan/ </t>
    </r>
    <r>
      <rPr>
        <i/>
        <sz val="8"/>
        <rFont val="Arial"/>
        <family val="2"/>
      </rPr>
      <t>South Africa</t>
    </r>
  </si>
  <si>
    <t xml:space="preserve"> Argentina</t>
  </si>
  <si>
    <t xml:space="preserve"> Cameroon</t>
  </si>
  <si>
    <t xml:space="preserve"> China</t>
  </si>
  <si>
    <t xml:space="preserve"> Cote D'Ivoire</t>
  </si>
  <si>
    <t xml:space="preserve"> Congo</t>
  </si>
  <si>
    <t xml:space="preserve"> Filipina/ Philipines</t>
  </si>
  <si>
    <t xml:space="preserve"> Ghana</t>
  </si>
  <si>
    <t xml:space="preserve"> Guatemala</t>
  </si>
  <si>
    <t xml:space="preserve"> Guinea</t>
  </si>
  <si>
    <r>
      <t xml:space="preserve"> Kemboja/ </t>
    </r>
    <r>
      <rPr>
        <i/>
        <sz val="8"/>
        <rFont val="Arial"/>
        <family val="2"/>
      </rPr>
      <t>Cambodia</t>
    </r>
  </si>
  <si>
    <t xml:space="preserve"> Liberia</t>
  </si>
  <si>
    <t xml:space="preserve"> Nigeria</t>
  </si>
  <si>
    <t xml:space="preserve"> Papua New Guinea</t>
  </si>
  <si>
    <t xml:space="preserve"> Sri Lanka</t>
  </si>
  <si>
    <r>
      <t xml:space="preserve"> Negara lain/ </t>
    </r>
    <r>
      <rPr>
        <i/>
        <sz val="8"/>
        <rFont val="Arial"/>
        <family val="2"/>
      </rPr>
      <t>Other countries</t>
    </r>
  </si>
  <si>
    <r>
      <t>Singapura/</t>
    </r>
    <r>
      <rPr>
        <i/>
        <sz val="8"/>
        <rFont val="Arial"/>
        <family val="2"/>
      </rPr>
      <t xml:space="preserve"> Singapore</t>
    </r>
  </si>
  <si>
    <t>United Arab Emirates</t>
  </si>
  <si>
    <t>Emiriah Arab Bersatu</t>
  </si>
  <si>
    <t>India</t>
  </si>
  <si>
    <t>2023</t>
  </si>
  <si>
    <t>Jumlah Terkumpul</t>
  </si>
  <si>
    <t>Cumulative</t>
  </si>
  <si>
    <t>2024</t>
  </si>
  <si>
    <t>Jul.</t>
  </si>
  <si>
    <r>
      <t>Jan.-Sep.</t>
    </r>
    <r>
      <rPr>
        <b/>
        <vertAlign val="superscript"/>
        <sz val="8"/>
        <rFont val="Arial"/>
        <family val="2"/>
      </rPr>
      <t>p</t>
    </r>
  </si>
  <si>
    <t>Jan.-Sep.</t>
  </si>
  <si>
    <r>
      <t>Sep.</t>
    </r>
    <r>
      <rPr>
        <b/>
        <vertAlign val="superscript"/>
        <sz val="8"/>
        <rFont val="Arial"/>
        <family val="2"/>
      </rPr>
      <t>P</t>
    </r>
  </si>
  <si>
    <t>Ogo.</t>
  </si>
  <si>
    <r>
      <t>Jan.-Sep.</t>
    </r>
    <r>
      <rPr>
        <b/>
        <vertAlign val="superscript"/>
        <sz val="8"/>
        <rFont val="Arial"/>
        <family val="2"/>
      </rPr>
      <t>P</t>
    </r>
  </si>
  <si>
    <r>
      <t>Sep.</t>
    </r>
    <r>
      <rPr>
        <b/>
        <vertAlign val="superscript"/>
        <sz val="8"/>
        <rFont val="Arial"/>
        <family val="2"/>
      </rPr>
      <t>p</t>
    </r>
  </si>
  <si>
    <t>Sep.</t>
  </si>
  <si>
    <t>Sep.P</t>
  </si>
  <si>
    <t>-</t>
  </si>
  <si>
    <t>Jul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</si>
</sst>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0_)"/>
    <numFmt numFmtId="170" formatCode="_(* #,##0.000_);_(* \(#,##0.000\);_(* &quot;-&quot;??_);_(@_)"/>
    <numFmt numFmtId="171" formatCode="0.0"/>
    <numFmt numFmtId="172" formatCode="0.000"/>
  </numFmts>
  <fonts count="36" x14ac:knownFonts="1">
    <font>
      <sz val="10"/>
      <name val="Arial"/>
      <family val="2"/>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b/>
      <sz val="7"/>
      <name val="Arial"/>
      <family val="2"/>
    </font>
    <font>
      <i/>
      <sz val="7"/>
      <name val="Arial"/>
      <family val="2"/>
    </font>
    <font>
      <sz val="9"/>
      <name val="Arial"/>
      <family val="2"/>
    </font>
    <font>
      <b/>
      <vertAlign val="superscript"/>
      <sz val="8"/>
      <name val="Arial"/>
      <family val="2"/>
    </font>
    <font>
      <i/>
      <sz val="10"/>
      <name val="Arial"/>
      <family val="2"/>
    </font>
    <font>
      <b/>
      <sz val="10"/>
      <name val="Arial"/>
      <family val="2"/>
    </font>
    <font>
      <sz val="8"/>
      <name val="Times New Roman"/>
      <family val="1"/>
    </font>
    <font>
      <b/>
      <i/>
      <sz val="8"/>
      <name val="Arial"/>
      <family val="2"/>
    </font>
    <font>
      <b/>
      <i/>
      <sz val="9"/>
      <name val="Arial"/>
      <family val="2"/>
    </font>
    <font>
      <sz val="10"/>
      <name val="Courier"/>
      <family val="3"/>
    </font>
    <font>
      <sz val="8"/>
      <name val="Courier"/>
      <family val="3"/>
    </font>
    <font>
      <b/>
      <sz val="10"/>
      <name val="Courier"/>
      <family val="3"/>
    </font>
    <font>
      <sz val="7"/>
      <name val="Arial"/>
      <family val="2"/>
    </font>
    <font>
      <strike/>
      <sz val="8"/>
      <name val="Arial"/>
      <family val="2"/>
    </font>
    <font>
      <sz val="11"/>
      <color indexed="8"/>
      <name val="Calibri"/>
      <family val="2"/>
    </font>
    <font>
      <vertAlign val="superscript"/>
      <sz val="8"/>
      <name val="Arial"/>
      <family val="2"/>
    </font>
    <font>
      <b/>
      <u/>
      <sz val="9"/>
      <name val="Arial"/>
      <family val="2"/>
    </font>
    <font>
      <b/>
      <vertAlign val="superscript"/>
      <sz val="9"/>
      <name val="Arial"/>
      <family val="2"/>
    </font>
    <font>
      <i/>
      <vertAlign val="superscript"/>
      <sz val="8"/>
      <name val="Arial"/>
      <family val="2"/>
    </font>
    <font>
      <sz val="10"/>
      <name val="Arial"/>
      <family val="2"/>
    </font>
    <font>
      <sz val="8"/>
      <color theme="0"/>
      <name val="Arial"/>
      <family val="2"/>
    </font>
    <font>
      <b/>
      <sz val="8"/>
      <color theme="0"/>
      <name val="Arial"/>
      <family val="2"/>
    </font>
    <font>
      <i/>
      <sz val="8"/>
      <color theme="0"/>
      <name val="Arial"/>
      <family val="2"/>
    </font>
    <font>
      <sz val="8"/>
      <color rgb="FFFF0000"/>
      <name val="Arial"/>
      <family val="2"/>
    </font>
    <font>
      <sz val="8"/>
      <color rgb="FF006600"/>
      <name val="Arial"/>
      <family val="2"/>
    </font>
    <font>
      <b/>
      <u/>
      <sz val="8"/>
      <name val="Arial"/>
      <family val="2"/>
    </font>
    <font>
      <i/>
      <vertAlign val="superscript"/>
      <sz val="10"/>
      <name val="Arial"/>
      <family val="2"/>
    </font>
    <font>
      <sz val="8"/>
      <color theme="1"/>
      <name val="Arial"/>
      <family val="2"/>
    </font>
    <font>
      <sz val="12"/>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diagonal/>
    </border>
  </borders>
  <cellStyleXfs count="22">
    <xf numFmtId="0" fontId="0" fillId="0" borderId="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5"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cellStyleXfs>
  <cellXfs count="859">
    <xf numFmtId="0" fontId="0" fillId="0" borderId="0" xfId="0"/>
    <xf numFmtId="0" fontId="1" fillId="0" borderId="0" xfId="14" applyFont="1"/>
    <xf numFmtId="0" fontId="2" fillId="0" borderId="0" xfId="14" applyFont="1"/>
    <xf numFmtId="0" fontId="3" fillId="0" borderId="0" xfId="14" applyFont="1" applyProtection="1">
      <protection locked="0"/>
    </xf>
    <xf numFmtId="0" fontId="4" fillId="0" borderId="0" xfId="14" applyFont="1" applyProtection="1">
      <protection locked="0"/>
    </xf>
    <xf numFmtId="0" fontId="5" fillId="0" borderId="0" xfId="14" applyFont="1" applyAlignment="1">
      <alignment horizontal="left" vertical="center" textRotation="180"/>
    </xf>
    <xf numFmtId="0" fontId="1" fillId="3" borderId="1" xfId="14" applyFont="1" applyFill="1" applyBorder="1"/>
    <xf numFmtId="0" fontId="1" fillId="3" borderId="2" xfId="14" applyFont="1" applyFill="1" applyBorder="1"/>
    <xf numFmtId="0" fontId="1" fillId="3" borderId="3" xfId="14" applyFont="1" applyFill="1" applyBorder="1"/>
    <xf numFmtId="0" fontId="1" fillId="3" borderId="0" xfId="14" applyFont="1" applyFill="1"/>
    <xf numFmtId="0" fontId="2" fillId="3" borderId="0" xfId="14" applyFont="1" applyFill="1" applyAlignment="1" applyProtection="1">
      <alignment horizontal="left"/>
      <protection locked="0"/>
    </xf>
    <xf numFmtId="0" fontId="2" fillId="3" borderId="0" xfId="14" applyFont="1" applyFill="1" applyProtection="1">
      <protection locked="0"/>
    </xf>
    <xf numFmtId="0" fontId="2" fillId="3" borderId="0" xfId="14" applyFont="1" applyFill="1" applyAlignment="1" applyProtection="1">
      <alignment horizontal="left" indent="1"/>
      <protection locked="0"/>
    </xf>
    <xf numFmtId="0" fontId="6" fillId="3" borderId="0" xfId="14" applyFont="1" applyFill="1" applyProtection="1">
      <protection locked="0"/>
    </xf>
    <xf numFmtId="0" fontId="6" fillId="3" borderId="0" xfId="14" applyFont="1" applyFill="1" applyAlignment="1" applyProtection="1">
      <alignment horizontal="left" indent="1"/>
      <protection locked="0"/>
    </xf>
    <xf numFmtId="0" fontId="6" fillId="3" borderId="0" xfId="14" applyFont="1" applyFill="1"/>
    <xf numFmtId="0" fontId="2" fillId="3" borderId="3" xfId="14" applyFont="1" applyFill="1" applyBorder="1" applyAlignment="1" applyProtection="1">
      <alignment horizontal="left" indent="1"/>
      <protection locked="0"/>
    </xf>
    <xf numFmtId="0" fontId="6" fillId="3" borderId="3" xfId="14" applyFont="1" applyFill="1" applyBorder="1" applyAlignment="1" applyProtection="1">
      <alignment horizontal="left" indent="1"/>
      <protection locked="0"/>
    </xf>
    <xf numFmtId="0" fontId="1" fillId="3" borderId="3" xfId="14" applyFont="1" applyFill="1" applyBorder="1" applyAlignment="1">
      <alignment horizontal="left" indent="1"/>
    </xf>
    <xf numFmtId="0" fontId="1" fillId="3" borderId="0" xfId="14" applyFont="1" applyFill="1" applyAlignment="1">
      <alignment horizontal="left" indent="1"/>
    </xf>
    <xf numFmtId="0" fontId="1" fillId="3" borderId="4" xfId="14" applyFont="1" applyFill="1" applyBorder="1" applyAlignment="1">
      <alignment horizontal="left" indent="1"/>
    </xf>
    <xf numFmtId="0" fontId="1" fillId="3" borderId="5" xfId="14" applyFont="1" applyFill="1" applyBorder="1" applyAlignment="1">
      <alignment horizontal="left" indent="1"/>
    </xf>
    <xf numFmtId="0" fontId="1" fillId="0" borderId="6" xfId="14" applyFont="1" applyBorder="1"/>
    <xf numFmtId="0" fontId="1" fillId="0" borderId="7" xfId="14" applyFont="1" applyBorder="1"/>
    <xf numFmtId="166" fontId="1" fillId="0" borderId="0" xfId="1" applyNumberFormat="1" applyFont="1" applyFill="1" applyAlignment="1">
      <alignment vertical="center"/>
    </xf>
    <xf numFmtId="0" fontId="1" fillId="0" borderId="4" xfId="14" applyFont="1" applyBorder="1" applyAlignment="1">
      <alignment horizontal="left" indent="1"/>
    </xf>
    <xf numFmtId="0" fontId="1" fillId="0" borderId="5" xfId="14" applyFont="1" applyBorder="1" applyAlignment="1">
      <alignment horizontal="left" indent="1"/>
    </xf>
    <xf numFmtId="166" fontId="1" fillId="0" borderId="5" xfId="1" applyNumberFormat="1" applyFont="1" applyFill="1" applyBorder="1" applyAlignment="1">
      <alignment horizontal="left" vertical="center"/>
    </xf>
    <xf numFmtId="0" fontId="1" fillId="0" borderId="3" xfId="14" applyFont="1" applyBorder="1" applyAlignment="1">
      <alignment horizontal="left" indent="1"/>
    </xf>
    <xf numFmtId="0" fontId="1" fillId="0" borderId="0" xfId="14" applyFont="1" applyAlignment="1">
      <alignment horizontal="left" indent="1"/>
    </xf>
    <xf numFmtId="0" fontId="2" fillId="0" borderId="3" xfId="14" applyFont="1" applyBorder="1" applyAlignment="1">
      <alignment horizontal="left" indent="1"/>
    </xf>
    <xf numFmtId="0" fontId="2" fillId="0" borderId="0" xfId="14" applyFont="1" applyAlignment="1">
      <alignment horizontal="left" indent="1"/>
    </xf>
    <xf numFmtId="166" fontId="2" fillId="0" borderId="0" xfId="1" applyNumberFormat="1" applyFont="1" applyFill="1" applyAlignment="1">
      <alignment vertical="center"/>
    </xf>
    <xf numFmtId="0" fontId="6" fillId="0" borderId="3" xfId="14" applyFont="1" applyBorder="1" applyAlignment="1">
      <alignment horizontal="left" indent="1"/>
    </xf>
    <xf numFmtId="0" fontId="6" fillId="0" borderId="0" xfId="14" applyFont="1" applyAlignment="1">
      <alignment horizontal="left" indent="1"/>
    </xf>
    <xf numFmtId="0" fontId="1" fillId="0" borderId="8" xfId="14" applyFont="1" applyBorder="1"/>
    <xf numFmtId="0" fontId="1" fillId="0" borderId="9" xfId="14" applyFont="1" applyBorder="1"/>
    <xf numFmtId="0" fontId="2" fillId="0" borderId="0" xfId="0" applyFont="1"/>
    <xf numFmtId="0" fontId="2" fillId="0" borderId="2" xfId="14" applyFont="1" applyBorder="1"/>
    <xf numFmtId="0" fontId="2" fillId="3" borderId="2" xfId="14" applyFont="1" applyFill="1" applyBorder="1"/>
    <xf numFmtId="0" fontId="2" fillId="3" borderId="0" xfId="14" applyFont="1" applyFill="1"/>
    <xf numFmtId="0" fontId="6" fillId="3" borderId="0" xfId="14" applyFont="1" applyFill="1" applyAlignment="1">
      <alignment horizontal="left"/>
    </xf>
    <xf numFmtId="0" fontId="2" fillId="3" borderId="7" xfId="14" applyFont="1" applyFill="1" applyBorder="1"/>
    <xf numFmtId="0" fontId="2" fillId="3" borderId="5" xfId="14" applyFont="1" applyFill="1" applyBorder="1"/>
    <xf numFmtId="0" fontId="2" fillId="3" borderId="0" xfId="14" applyFont="1" applyFill="1" applyAlignment="1">
      <alignment horizontal="right"/>
    </xf>
    <xf numFmtId="0" fontId="2" fillId="3" borderId="0" xfId="10" applyFont="1" applyFill="1" applyAlignment="1">
      <alignment horizontal="center"/>
    </xf>
    <xf numFmtId="0" fontId="2" fillId="3" borderId="5" xfId="14" applyFont="1" applyFill="1" applyBorder="1" applyAlignment="1">
      <alignment horizontal="center"/>
    </xf>
    <xf numFmtId="166" fontId="1" fillId="0" borderId="5" xfId="1" applyNumberFormat="1" applyFont="1" applyFill="1" applyBorder="1" applyAlignment="1">
      <alignment vertical="center"/>
    </xf>
    <xf numFmtId="37" fontId="1" fillId="0" borderId="9" xfId="14" applyNumberFormat="1" applyFont="1" applyBorder="1" applyProtection="1">
      <protection locked="0"/>
    </xf>
    <xf numFmtId="0" fontId="1" fillId="0" borderId="0" xfId="14" applyFont="1" applyProtection="1">
      <protection locked="0"/>
    </xf>
    <xf numFmtId="37" fontId="1" fillId="0" borderId="0" xfId="14" applyNumberFormat="1" applyFont="1" applyProtection="1">
      <protection locked="0"/>
    </xf>
    <xf numFmtId="0" fontId="1" fillId="0" borderId="0" xfId="14" applyFont="1" applyAlignment="1">
      <alignment horizontal="center"/>
    </xf>
    <xf numFmtId="0" fontId="6" fillId="0" borderId="0" xfId="14" applyFont="1" applyAlignment="1">
      <alignment horizontal="center"/>
    </xf>
    <xf numFmtId="0" fontId="0" fillId="0" borderId="0" xfId="14" applyFont="1" applyAlignment="1">
      <alignment horizontal="right"/>
    </xf>
    <xf numFmtId="0" fontId="1" fillId="3" borderId="10" xfId="14" applyFont="1" applyFill="1" applyBorder="1"/>
    <xf numFmtId="0" fontId="1" fillId="3" borderId="11" xfId="14" applyFont="1" applyFill="1" applyBorder="1"/>
    <xf numFmtId="0" fontId="2" fillId="3" borderId="11" xfId="14" applyFont="1" applyFill="1" applyBorder="1" applyAlignment="1">
      <alignment horizontal="center"/>
    </xf>
    <xf numFmtId="0" fontId="2" fillId="3" borderId="11" xfId="14" applyFont="1" applyFill="1" applyBorder="1" applyAlignment="1" applyProtection="1">
      <alignment horizontal="center"/>
      <protection locked="0"/>
    </xf>
    <xf numFmtId="0" fontId="1" fillId="3" borderId="12" xfId="14" applyFont="1" applyFill="1" applyBorder="1" applyProtection="1">
      <protection locked="0"/>
    </xf>
    <xf numFmtId="0" fontId="1" fillId="0" borderId="11" xfId="14" applyFont="1" applyBorder="1"/>
    <xf numFmtId="37" fontId="2" fillId="0" borderId="0" xfId="14" applyNumberFormat="1" applyFont="1" applyProtection="1">
      <protection locked="0"/>
    </xf>
    <xf numFmtId="0" fontId="1" fillId="0" borderId="13" xfId="14" applyFont="1" applyBorder="1"/>
    <xf numFmtId="0" fontId="1" fillId="0" borderId="0" xfId="10" applyFont="1"/>
    <xf numFmtId="0" fontId="0" fillId="0" borderId="0" xfId="10" applyFont="1"/>
    <xf numFmtId="0" fontId="0" fillId="0" borderId="0" xfId="10" applyFont="1" applyAlignment="1">
      <alignment horizontal="right"/>
    </xf>
    <xf numFmtId="0" fontId="0" fillId="0" borderId="0" xfId="10" applyFont="1" applyAlignment="1">
      <alignment horizontal="left"/>
    </xf>
    <xf numFmtId="0" fontId="3" fillId="0" borderId="0" xfId="10" applyFont="1" applyProtection="1">
      <protection locked="0"/>
    </xf>
    <xf numFmtId="0" fontId="1" fillId="0" borderId="0" xfId="10" applyFont="1" applyAlignment="1">
      <alignment horizontal="right"/>
    </xf>
    <xf numFmtId="0" fontId="1" fillId="0" borderId="0" xfId="10" applyFont="1" applyAlignment="1" applyProtection="1">
      <alignment horizontal="left"/>
      <protection locked="0"/>
    </xf>
    <xf numFmtId="0" fontId="1" fillId="0" borderId="0" xfId="10" applyFont="1" applyProtection="1">
      <protection locked="0"/>
    </xf>
    <xf numFmtId="0" fontId="4" fillId="0" borderId="0" xfId="10" applyFont="1" applyProtection="1">
      <protection locked="0"/>
    </xf>
    <xf numFmtId="0" fontId="1" fillId="0" borderId="0" xfId="10" applyFont="1" applyAlignment="1">
      <alignment horizontal="left"/>
    </xf>
    <xf numFmtId="0" fontId="1" fillId="0" borderId="0" xfId="10" applyFont="1" applyAlignment="1" applyProtection="1">
      <alignment horizontal="right"/>
      <protection locked="0"/>
    </xf>
    <xf numFmtId="0" fontId="1" fillId="3" borderId="1" xfId="10" applyFont="1" applyFill="1" applyBorder="1" applyProtection="1">
      <protection locked="0"/>
    </xf>
    <xf numFmtId="0" fontId="1" fillId="3" borderId="2" xfId="10" applyFont="1" applyFill="1" applyBorder="1" applyAlignment="1" applyProtection="1">
      <alignment horizontal="right"/>
      <protection locked="0"/>
    </xf>
    <xf numFmtId="0" fontId="1" fillId="3" borderId="2" xfId="10" applyFont="1" applyFill="1" applyBorder="1" applyProtection="1">
      <protection locked="0"/>
    </xf>
    <xf numFmtId="0" fontId="1" fillId="3" borderId="2" xfId="10" applyFont="1" applyFill="1" applyBorder="1" applyAlignment="1" applyProtection="1">
      <alignment horizontal="left"/>
      <protection locked="0"/>
    </xf>
    <xf numFmtId="0" fontId="2" fillId="3" borderId="3" xfId="10" applyFont="1" applyFill="1" applyBorder="1" applyProtection="1">
      <protection locked="0"/>
    </xf>
    <xf numFmtId="0" fontId="2" fillId="3" borderId="0" xfId="10" applyFont="1" applyFill="1" applyAlignment="1" applyProtection="1">
      <alignment horizontal="left"/>
      <protection locked="0"/>
    </xf>
    <xf numFmtId="0" fontId="2" fillId="3" borderId="0" xfId="10" applyFont="1" applyFill="1" applyProtection="1">
      <protection locked="0"/>
    </xf>
    <xf numFmtId="0" fontId="1" fillId="3" borderId="3" xfId="10" applyFont="1" applyFill="1" applyBorder="1" applyProtection="1">
      <protection locked="0"/>
    </xf>
    <xf numFmtId="0" fontId="6" fillId="3" borderId="0" xfId="10" applyFont="1" applyFill="1" applyAlignment="1" applyProtection="1">
      <alignment horizontal="left"/>
      <protection locked="0"/>
    </xf>
    <xf numFmtId="0" fontId="6" fillId="3" borderId="0" xfId="10" applyFont="1" applyFill="1" applyProtection="1">
      <protection locked="0"/>
    </xf>
    <xf numFmtId="0" fontId="1" fillId="3" borderId="0" xfId="10" applyFont="1" applyFill="1" applyAlignment="1" applyProtection="1">
      <alignment horizontal="left"/>
      <protection locked="0"/>
    </xf>
    <xf numFmtId="0" fontId="1" fillId="3" borderId="0" xfId="10" applyFont="1" applyFill="1" applyProtection="1">
      <protection locked="0"/>
    </xf>
    <xf numFmtId="0" fontId="1" fillId="3" borderId="0" xfId="10" applyFont="1" applyFill="1" applyAlignment="1" applyProtection="1">
      <alignment horizontal="right"/>
      <protection locked="0"/>
    </xf>
    <xf numFmtId="0" fontId="1" fillId="3" borderId="5" xfId="10" applyFont="1" applyFill="1" applyBorder="1" applyProtection="1">
      <protection locked="0"/>
    </xf>
    <xf numFmtId="167" fontId="1" fillId="3" borderId="0" xfId="10" applyNumberFormat="1" applyFont="1" applyFill="1" applyAlignment="1" applyProtection="1">
      <alignment horizontal="right"/>
      <protection locked="0"/>
    </xf>
    <xf numFmtId="167" fontId="1" fillId="3" borderId="0" xfId="10" applyNumberFormat="1" applyFont="1" applyFill="1" applyProtection="1">
      <protection locked="0"/>
    </xf>
    <xf numFmtId="0" fontId="1" fillId="3" borderId="4" xfId="10" applyFont="1" applyFill="1" applyBorder="1" applyProtection="1">
      <protection locked="0"/>
    </xf>
    <xf numFmtId="0" fontId="1" fillId="3" borderId="5" xfId="10" applyFont="1" applyFill="1" applyBorder="1" applyAlignment="1" applyProtection="1">
      <alignment horizontal="right"/>
      <protection locked="0"/>
    </xf>
    <xf numFmtId="0" fontId="1" fillId="3" borderId="5" xfId="10" applyFont="1" applyFill="1" applyBorder="1" applyAlignment="1" applyProtection="1">
      <alignment horizontal="left"/>
      <protection locked="0"/>
    </xf>
    <xf numFmtId="37" fontId="1" fillId="3" borderId="5" xfId="10" applyNumberFormat="1" applyFont="1" applyFill="1" applyBorder="1" applyProtection="1">
      <protection locked="0"/>
    </xf>
    <xf numFmtId="0" fontId="1" fillId="0" borderId="3" xfId="10" applyFont="1" applyBorder="1"/>
    <xf numFmtId="0" fontId="2" fillId="0" borderId="0" xfId="0" applyFont="1" applyAlignment="1">
      <alignment horizontal="left"/>
    </xf>
    <xf numFmtId="0" fontId="1" fillId="0" borderId="0" xfId="0" applyFont="1" applyProtection="1">
      <protection locked="0"/>
    </xf>
    <xf numFmtId="0" fontId="1" fillId="0" borderId="3" xfId="10" applyFont="1" applyBorder="1" applyProtection="1">
      <protection locked="0"/>
    </xf>
    <xf numFmtId="0" fontId="2" fillId="0" borderId="0" xfId="10" applyFont="1" applyAlignment="1">
      <alignment horizontal="left"/>
    </xf>
    <xf numFmtId="166" fontId="1" fillId="0" borderId="0" xfId="10" applyNumberFormat="1" applyFont="1"/>
    <xf numFmtId="0" fontId="2" fillId="0" borderId="0" xfId="0" applyFont="1" applyProtection="1">
      <protection locked="0"/>
    </xf>
    <xf numFmtId="0" fontId="1" fillId="0" borderId="4" xfId="10" applyFont="1" applyBorder="1"/>
    <xf numFmtId="0" fontId="1" fillId="0" borderId="5" xfId="10" applyFont="1" applyBorder="1" applyAlignment="1">
      <alignment horizontal="left"/>
    </xf>
    <xf numFmtId="0" fontId="1" fillId="0" borderId="5" xfId="10" applyFont="1" applyBorder="1" applyAlignment="1">
      <alignment horizontal="right"/>
    </xf>
    <xf numFmtId="0" fontId="1" fillId="0" borderId="5" xfId="10" applyFont="1" applyBorder="1"/>
    <xf numFmtId="166" fontId="1" fillId="0" borderId="5" xfId="1" applyNumberFormat="1" applyFont="1" applyFill="1" applyBorder="1" applyProtection="1"/>
    <xf numFmtId="166" fontId="1" fillId="0" borderId="0" xfId="1" applyNumberFormat="1" applyFont="1" applyFill="1" applyBorder="1" applyProtection="1"/>
    <xf numFmtId="0" fontId="1" fillId="0" borderId="0" xfId="10" applyFont="1" applyAlignment="1">
      <alignment horizontal="center"/>
    </xf>
    <xf numFmtId="166" fontId="1" fillId="0" borderId="0" xfId="1" applyNumberFormat="1" applyFont="1" applyFill="1" applyBorder="1"/>
    <xf numFmtId="0" fontId="2" fillId="0" borderId="0" xfId="10" applyFont="1" applyAlignment="1">
      <alignment wrapText="1"/>
    </xf>
    <xf numFmtId="0" fontId="2" fillId="0" borderId="0" xfId="10" applyFont="1"/>
    <xf numFmtId="166" fontId="1" fillId="0" borderId="0" xfId="1" applyNumberFormat="1" applyFont="1" applyFill="1"/>
    <xf numFmtId="0" fontId="2" fillId="0" borderId="0" xfId="10" applyFont="1" applyAlignment="1">
      <alignment horizontal="right"/>
    </xf>
    <xf numFmtId="0" fontId="1" fillId="0" borderId="8" xfId="10" applyFont="1" applyBorder="1"/>
    <xf numFmtId="0" fontId="2" fillId="0" borderId="9" xfId="10" applyFont="1" applyBorder="1" applyAlignment="1">
      <alignment horizontal="right"/>
    </xf>
    <xf numFmtId="0" fontId="2" fillId="0" borderId="9" xfId="10" applyFont="1" applyBorder="1"/>
    <xf numFmtId="0" fontId="2" fillId="0" borderId="9" xfId="10" applyFont="1" applyBorder="1" applyAlignment="1">
      <alignment horizontal="left"/>
    </xf>
    <xf numFmtId="0" fontId="1" fillId="0" borderId="9" xfId="10" applyFont="1" applyBorder="1"/>
    <xf numFmtId="0" fontId="7" fillId="0" borderId="0" xfId="10" applyFont="1" applyAlignment="1" applyProtection="1">
      <alignment horizontal="left" indent="1"/>
      <protection locked="0"/>
    </xf>
    <xf numFmtId="166" fontId="1" fillId="0" borderId="0" xfId="1" applyNumberFormat="1" applyFont="1" applyFill="1" applyAlignment="1" applyProtection="1">
      <alignment vertical="center"/>
      <protection locked="0"/>
    </xf>
    <xf numFmtId="166" fontId="1" fillId="0" borderId="0" xfId="1" applyNumberFormat="1" applyFont="1" applyFill="1" applyProtection="1">
      <protection locked="0"/>
    </xf>
    <xf numFmtId="166" fontId="1" fillId="0" borderId="5" xfId="1" applyNumberFormat="1" applyFont="1" applyFill="1" applyBorder="1" applyProtection="1">
      <protection locked="0"/>
    </xf>
    <xf numFmtId="166" fontId="1" fillId="0" borderId="0" xfId="1" applyNumberFormat="1" applyFont="1" applyFill="1" applyBorder="1" applyProtection="1">
      <protection locked="0"/>
    </xf>
    <xf numFmtId="0" fontId="6" fillId="3" borderId="0" xfId="10" applyFont="1" applyFill="1" applyAlignment="1" applyProtection="1">
      <alignment horizontal="center"/>
      <protection locked="0"/>
    </xf>
    <xf numFmtId="0" fontId="6" fillId="3" borderId="0" xfId="10" applyFont="1" applyFill="1" applyAlignment="1" applyProtection="1">
      <alignment vertical="top"/>
      <protection locked="0"/>
    </xf>
    <xf numFmtId="166" fontId="1" fillId="0" borderId="5" xfId="1" applyNumberFormat="1" applyFont="1" applyFill="1" applyBorder="1" applyAlignment="1" applyProtection="1">
      <alignment horizontal="right"/>
    </xf>
    <xf numFmtId="166" fontId="1" fillId="0" borderId="0" xfId="1" applyNumberFormat="1" applyFont="1" applyFill="1" applyBorder="1" applyAlignment="1" applyProtection="1">
      <alignment horizontal="right"/>
    </xf>
    <xf numFmtId="0" fontId="6" fillId="3" borderId="5" xfId="10" applyFont="1" applyFill="1" applyBorder="1" applyProtection="1">
      <protection locked="0"/>
    </xf>
    <xf numFmtId="0" fontId="2" fillId="3" borderId="0" xfId="10" applyFont="1" applyFill="1" applyAlignment="1" applyProtection="1">
      <alignment horizontal="center"/>
      <protection locked="0"/>
    </xf>
    <xf numFmtId="37" fontId="2" fillId="3" borderId="0" xfId="10" applyNumberFormat="1" applyFont="1" applyFill="1" applyProtection="1">
      <protection locked="0"/>
    </xf>
    <xf numFmtId="168" fontId="1" fillId="0" borderId="0" xfId="1" applyNumberFormat="1" applyFont="1" applyFill="1" applyAlignment="1" applyProtection="1">
      <alignment vertical="center"/>
      <protection locked="0"/>
    </xf>
    <xf numFmtId="168" fontId="1" fillId="0" borderId="0" xfId="1" applyNumberFormat="1" applyFont="1" applyFill="1" applyProtection="1">
      <protection locked="0"/>
    </xf>
    <xf numFmtId="168" fontId="1" fillId="0" borderId="0" xfId="10" applyNumberFormat="1" applyFont="1"/>
    <xf numFmtId="168" fontId="1" fillId="0" borderId="0" xfId="1" applyNumberFormat="1" applyFont="1" applyFill="1" applyAlignment="1">
      <alignment vertical="center"/>
    </xf>
    <xf numFmtId="168" fontId="1" fillId="0" borderId="0" xfId="1" applyNumberFormat="1" applyFont="1" applyFill="1"/>
    <xf numFmtId="37" fontId="1" fillId="0" borderId="0" xfId="10" applyNumberFormat="1" applyFont="1" applyProtection="1">
      <protection locked="0"/>
    </xf>
    <xf numFmtId="0" fontId="1" fillId="3" borderId="10" xfId="10" applyFont="1" applyFill="1" applyBorder="1" applyProtection="1">
      <protection locked="0"/>
    </xf>
    <xf numFmtId="0" fontId="1" fillId="3" borderId="11" xfId="10" applyFont="1" applyFill="1" applyBorder="1" applyProtection="1">
      <protection locked="0"/>
    </xf>
    <xf numFmtId="0" fontId="7" fillId="3" borderId="0" xfId="10" applyFont="1" applyFill="1" applyAlignment="1" applyProtection="1">
      <alignment horizontal="center"/>
      <protection locked="0"/>
    </xf>
    <xf numFmtId="0" fontId="8" fillId="3" borderId="0" xfId="10" applyFont="1" applyFill="1" applyAlignment="1" applyProtection="1">
      <alignment horizontal="center"/>
      <protection locked="0"/>
    </xf>
    <xf numFmtId="0" fontId="1" fillId="3" borderId="12" xfId="10" applyFont="1" applyFill="1" applyBorder="1" applyProtection="1">
      <protection locked="0"/>
    </xf>
    <xf numFmtId="0" fontId="1" fillId="0" borderId="11" xfId="10" applyFont="1" applyBorder="1"/>
    <xf numFmtId="37" fontId="1" fillId="0" borderId="11" xfId="10" applyNumberFormat="1" applyFont="1" applyBorder="1" applyProtection="1">
      <protection locked="0"/>
    </xf>
    <xf numFmtId="166" fontId="1" fillId="0" borderId="5" xfId="1" applyNumberFormat="1" applyFont="1" applyFill="1" applyBorder="1" applyAlignment="1" applyProtection="1">
      <alignment horizontal="right"/>
      <protection locked="0"/>
    </xf>
    <xf numFmtId="0" fontId="1" fillId="0" borderId="12" xfId="10" applyFont="1" applyBorder="1"/>
    <xf numFmtId="166" fontId="1" fillId="0" borderId="0" xfId="1" applyNumberFormat="1" applyFont="1" applyFill="1" applyBorder="1" applyAlignment="1" applyProtection="1">
      <alignment horizontal="right"/>
      <protection locked="0"/>
    </xf>
    <xf numFmtId="37" fontId="1" fillId="0" borderId="11" xfId="10" applyNumberFormat="1" applyFont="1" applyBorder="1" applyAlignment="1" applyProtection="1">
      <alignment vertical="center"/>
      <protection locked="0"/>
    </xf>
    <xf numFmtId="0" fontId="1" fillId="0" borderId="11" xfId="10" applyFont="1" applyBorder="1" applyProtection="1">
      <protection locked="0"/>
    </xf>
    <xf numFmtId="0" fontId="1" fillId="0" borderId="13" xfId="10" applyFont="1" applyBorder="1"/>
    <xf numFmtId="0" fontId="1" fillId="3" borderId="3" xfId="10" applyFont="1" applyFill="1" applyBorder="1"/>
    <xf numFmtId="0" fontId="1" fillId="3" borderId="0" xfId="10" applyFont="1" applyFill="1" applyAlignment="1">
      <alignment horizontal="left"/>
    </xf>
    <xf numFmtId="0" fontId="1" fillId="3" borderId="0" xfId="10" applyFont="1" applyFill="1"/>
    <xf numFmtId="167" fontId="1" fillId="3" borderId="0" xfId="10" applyNumberFormat="1" applyFont="1" applyFill="1" applyAlignment="1" applyProtection="1">
      <alignment horizontal="left"/>
      <protection locked="0"/>
    </xf>
    <xf numFmtId="0" fontId="2" fillId="3" borderId="0" xfId="10" applyFont="1" applyFill="1"/>
    <xf numFmtId="37" fontId="1" fillId="3" borderId="0" xfId="10" applyNumberFormat="1" applyFont="1" applyFill="1" applyProtection="1">
      <protection locked="0"/>
    </xf>
    <xf numFmtId="166" fontId="1" fillId="0" borderId="0" xfId="1" applyNumberFormat="1" applyFont="1"/>
    <xf numFmtId="0" fontId="1" fillId="0" borderId="4" xfId="10" applyFont="1" applyBorder="1" applyProtection="1">
      <protection locked="0"/>
    </xf>
    <xf numFmtId="0" fontId="2" fillId="0" borderId="0" xfId="0" applyFont="1" applyAlignment="1">
      <alignment vertical="center"/>
    </xf>
    <xf numFmtId="0" fontId="1" fillId="0" borderId="0" xfId="0" applyFont="1"/>
    <xf numFmtId="0" fontId="9" fillId="0" borderId="0" xfId="10" applyFont="1" applyAlignment="1">
      <alignment horizontal="left" vertical="center" textRotation="180"/>
    </xf>
    <xf numFmtId="0" fontId="5" fillId="0" borderId="0" xfId="10" applyFont="1" applyAlignment="1">
      <alignment horizontal="left" vertical="center" textRotation="180"/>
    </xf>
    <xf numFmtId="0" fontId="8" fillId="0" borderId="0" xfId="10" applyFont="1" applyAlignment="1">
      <alignment horizontal="left" indent="1"/>
    </xf>
    <xf numFmtId="0" fontId="1" fillId="0" borderId="0" xfId="10" applyFont="1" applyAlignment="1" applyProtection="1">
      <alignment horizontal="center"/>
      <protection locked="0"/>
    </xf>
    <xf numFmtId="37" fontId="6" fillId="3" borderId="0" xfId="10" applyNumberFormat="1" applyFont="1" applyFill="1" applyProtection="1">
      <protection locked="0"/>
    </xf>
    <xf numFmtId="0" fontId="27" fillId="3" borderId="0" xfId="10" applyFont="1" applyFill="1" applyProtection="1">
      <protection locked="0"/>
    </xf>
    <xf numFmtId="0" fontId="27" fillId="3" borderId="0" xfId="10" applyFont="1" applyFill="1"/>
    <xf numFmtId="0" fontId="1" fillId="3" borderId="11" xfId="10" applyFont="1" applyFill="1" applyBorder="1"/>
    <xf numFmtId="37" fontId="28" fillId="3" borderId="0" xfId="10" applyNumberFormat="1" applyFont="1" applyFill="1" applyProtection="1">
      <protection locked="0"/>
    </xf>
    <xf numFmtId="0" fontId="28" fillId="3" borderId="0" xfId="10" applyFont="1" applyFill="1" applyProtection="1">
      <protection locked="0"/>
    </xf>
    <xf numFmtId="0" fontId="29" fillId="3" borderId="0" xfId="10" applyFont="1" applyFill="1" applyProtection="1">
      <protection locked="0"/>
    </xf>
    <xf numFmtId="37" fontId="29" fillId="3" borderId="0" xfId="10" applyNumberFormat="1" applyFont="1" applyFill="1" applyProtection="1">
      <protection locked="0"/>
    </xf>
    <xf numFmtId="0" fontId="27" fillId="3" borderId="5" xfId="10" applyFont="1" applyFill="1" applyBorder="1" applyProtection="1">
      <protection locked="0"/>
    </xf>
    <xf numFmtId="0" fontId="27" fillId="0" borderId="0" xfId="10" applyFont="1"/>
    <xf numFmtId="166" fontId="1" fillId="0" borderId="0" xfId="1" applyNumberFormat="1" applyFont="1" applyBorder="1"/>
    <xf numFmtId="37" fontId="1" fillId="0" borderId="12" xfId="10" applyNumberFormat="1" applyFont="1" applyBorder="1" applyProtection="1">
      <protection locked="0"/>
    </xf>
    <xf numFmtId="166" fontId="27" fillId="0" borderId="0" xfId="1" applyNumberFormat="1" applyFont="1" applyFill="1" applyBorder="1" applyAlignment="1" applyProtection="1">
      <alignment vertical="center"/>
      <protection locked="0"/>
    </xf>
    <xf numFmtId="166" fontId="27" fillId="0" borderId="0" xfId="1" applyNumberFormat="1" applyFont="1" applyFill="1"/>
    <xf numFmtId="166" fontId="27" fillId="0" borderId="0" xfId="1" applyNumberFormat="1" applyFont="1" applyFill="1" applyBorder="1" applyAlignment="1">
      <alignment vertical="center"/>
    </xf>
    <xf numFmtId="166" fontId="1" fillId="0" borderId="11" xfId="1" applyNumberFormat="1" applyFont="1" applyFill="1" applyBorder="1" applyProtection="1">
      <protection locked="0"/>
    </xf>
    <xf numFmtId="166" fontId="1" fillId="0" borderId="0" xfId="1" applyNumberFormat="1" applyFont="1" applyFill="1" applyBorder="1" applyAlignment="1">
      <alignment vertical="center"/>
    </xf>
    <xf numFmtId="37" fontId="1" fillId="0" borderId="0" xfId="10" applyNumberFormat="1" applyFont="1"/>
    <xf numFmtId="1" fontId="1" fillId="0" borderId="0" xfId="10" applyNumberFormat="1" applyFont="1" applyProtection="1">
      <protection locked="0"/>
    </xf>
    <xf numFmtId="49" fontId="1" fillId="0" borderId="0" xfId="10" applyNumberFormat="1" applyFont="1" applyAlignment="1">
      <alignment horizontal="left"/>
    </xf>
    <xf numFmtId="169" fontId="3" fillId="0" borderId="0" xfId="10" applyNumberFormat="1" applyFont="1" applyAlignment="1">
      <alignment horizontal="left"/>
    </xf>
    <xf numFmtId="166" fontId="3" fillId="0" borderId="0" xfId="1" applyNumberFormat="1" applyFont="1" applyAlignment="1" applyProtection="1">
      <alignment horizontal="left"/>
    </xf>
    <xf numFmtId="169" fontId="1" fillId="0" borderId="0" xfId="10" applyNumberFormat="1" applyFont="1"/>
    <xf numFmtId="169" fontId="4" fillId="0" borderId="0" xfId="10" applyNumberFormat="1" applyFont="1"/>
    <xf numFmtId="166" fontId="4" fillId="0" borderId="0" xfId="1" applyNumberFormat="1" applyFont="1" applyProtection="1"/>
    <xf numFmtId="169" fontId="1" fillId="3" borderId="1" xfId="10" applyNumberFormat="1" applyFont="1" applyFill="1" applyBorder="1"/>
    <xf numFmtId="49" fontId="1" fillId="3" borderId="2" xfId="10" applyNumberFormat="1" applyFont="1" applyFill="1" applyBorder="1" applyAlignment="1">
      <alignment horizontal="left"/>
    </xf>
    <xf numFmtId="169" fontId="1" fillId="3" borderId="2" xfId="10" applyNumberFormat="1" applyFont="1" applyFill="1" applyBorder="1"/>
    <xf numFmtId="169" fontId="1" fillId="3" borderId="3" xfId="10" applyNumberFormat="1" applyFont="1" applyFill="1" applyBorder="1"/>
    <xf numFmtId="49" fontId="2" fillId="3" borderId="0" xfId="10" applyNumberFormat="1" applyFont="1" applyFill="1" applyAlignment="1">
      <alignment horizontal="left"/>
    </xf>
    <xf numFmtId="169" fontId="1" fillId="3" borderId="0" xfId="10" applyNumberFormat="1" applyFont="1" applyFill="1"/>
    <xf numFmtId="169" fontId="2" fillId="3" borderId="0" xfId="10" applyNumberFormat="1" applyFont="1" applyFill="1"/>
    <xf numFmtId="169" fontId="2" fillId="3" borderId="0" xfId="10" applyNumberFormat="1" applyFont="1" applyFill="1" applyAlignment="1">
      <alignment horizontal="left"/>
    </xf>
    <xf numFmtId="49" fontId="6" fillId="3" borderId="0" xfId="10" applyNumberFormat="1" applyFont="1" applyFill="1" applyAlignment="1">
      <alignment horizontal="left"/>
    </xf>
    <xf numFmtId="169" fontId="6" fillId="3" borderId="0" xfId="10" applyNumberFormat="1" applyFont="1" applyFill="1"/>
    <xf numFmtId="49" fontId="1" fillId="3" borderId="0" xfId="10" applyNumberFormat="1" applyFont="1" applyFill="1" applyAlignment="1">
      <alignment horizontal="left"/>
    </xf>
    <xf numFmtId="169" fontId="6" fillId="3" borderId="5" xfId="10" applyNumberFormat="1" applyFont="1" applyFill="1" applyBorder="1"/>
    <xf numFmtId="169" fontId="1" fillId="3" borderId="5" xfId="10" applyNumberFormat="1" applyFont="1" applyFill="1" applyBorder="1"/>
    <xf numFmtId="166" fontId="2" fillId="3" borderId="0" xfId="1" applyNumberFormat="1" applyFont="1" applyFill="1" applyBorder="1" applyAlignment="1" applyProtection="1">
      <alignment horizontal="center"/>
    </xf>
    <xf numFmtId="49" fontId="6" fillId="3" borderId="0" xfId="1" applyNumberFormat="1" applyFont="1" applyFill="1" applyAlignment="1" applyProtection="1">
      <alignment horizontal="left"/>
    </xf>
    <xf numFmtId="166" fontId="1" fillId="3" borderId="0" xfId="1" applyNumberFormat="1" applyFont="1" applyFill="1" applyProtection="1"/>
    <xf numFmtId="166" fontId="6" fillId="3" borderId="0" xfId="1" applyNumberFormat="1" applyFont="1" applyFill="1" applyBorder="1" applyAlignment="1" applyProtection="1">
      <alignment horizontal="center"/>
    </xf>
    <xf numFmtId="169" fontId="1" fillId="3" borderId="4" xfId="10" applyNumberFormat="1" applyFont="1" applyFill="1" applyBorder="1"/>
    <xf numFmtId="49" fontId="1" fillId="3" borderId="5" xfId="10" applyNumberFormat="1" applyFont="1" applyFill="1" applyBorder="1" applyAlignment="1">
      <alignment horizontal="left"/>
    </xf>
    <xf numFmtId="169" fontId="1" fillId="0" borderId="3" xfId="10" applyNumberFormat="1" applyFont="1" applyBorder="1"/>
    <xf numFmtId="164" fontId="1" fillId="0" borderId="0" xfId="1" applyFont="1" applyFill="1" applyBorder="1" applyAlignment="1" applyProtection="1">
      <alignment horizontal="right"/>
    </xf>
    <xf numFmtId="164" fontId="1" fillId="0" borderId="0" xfId="1" applyFont="1" applyFill="1" applyBorder="1" applyAlignment="1">
      <alignment horizontal="right"/>
    </xf>
    <xf numFmtId="169" fontId="1" fillId="0" borderId="4" xfId="10" applyNumberFormat="1" applyFont="1" applyBorder="1"/>
    <xf numFmtId="0" fontId="2" fillId="0" borderId="5" xfId="10" applyFont="1" applyBorder="1" applyAlignment="1">
      <alignment horizontal="left"/>
    </xf>
    <xf numFmtId="0" fontId="2" fillId="0" borderId="5" xfId="10" applyFont="1" applyBorder="1"/>
    <xf numFmtId="0" fontId="2" fillId="0" borderId="0" xfId="10" applyFont="1" applyAlignment="1" applyProtection="1">
      <alignment horizontal="left"/>
      <protection locked="0"/>
    </xf>
    <xf numFmtId="0" fontId="2" fillId="0" borderId="7" xfId="10" applyFont="1" applyBorder="1"/>
    <xf numFmtId="49" fontId="2" fillId="0" borderId="0" xfId="10" applyNumberFormat="1" applyFont="1" applyAlignment="1" applyProtection="1">
      <alignment horizontal="left"/>
      <protection locked="0"/>
    </xf>
    <xf numFmtId="2" fontId="1" fillId="0" borderId="0" xfId="1" applyNumberFormat="1" applyFont="1" applyFill="1"/>
    <xf numFmtId="2" fontId="1" fillId="0" borderId="0" xfId="1" applyNumberFormat="1" applyFont="1" applyFill="1" applyAlignment="1">
      <alignment horizontal="right"/>
    </xf>
    <xf numFmtId="169" fontId="1" fillId="0" borderId="8" xfId="10" applyNumberFormat="1" applyFont="1" applyBorder="1"/>
    <xf numFmtId="49" fontId="1" fillId="0" borderId="9" xfId="10" applyNumberFormat="1" applyFont="1" applyBorder="1" applyAlignment="1">
      <alignment horizontal="left"/>
    </xf>
    <xf numFmtId="166" fontId="6" fillId="0" borderId="0" xfId="1" applyNumberFormat="1" applyFont="1"/>
    <xf numFmtId="0" fontId="6" fillId="0" borderId="0" xfId="10" applyFont="1"/>
    <xf numFmtId="166" fontId="2" fillId="0" borderId="0" xfId="1" applyNumberFormat="1" applyFont="1"/>
    <xf numFmtId="0" fontId="1" fillId="3" borderId="2" xfId="10" applyFont="1" applyFill="1" applyBorder="1"/>
    <xf numFmtId="166" fontId="2" fillId="3" borderId="0" xfId="1" applyNumberFormat="1" applyFont="1" applyFill="1"/>
    <xf numFmtId="166" fontId="6" fillId="3" borderId="0" xfId="1" applyNumberFormat="1" applyFont="1" applyFill="1"/>
    <xf numFmtId="0" fontId="6" fillId="3" borderId="5" xfId="10" applyFont="1" applyFill="1" applyBorder="1"/>
    <xf numFmtId="0" fontId="6" fillId="3" borderId="0" xfId="10" applyFont="1" applyFill="1"/>
    <xf numFmtId="166" fontId="1" fillId="3" borderId="0" xfId="1" applyNumberFormat="1" applyFont="1" applyFill="1" applyBorder="1" applyProtection="1"/>
    <xf numFmtId="166" fontId="2" fillId="3" borderId="0" xfId="1" applyNumberFormat="1" applyFont="1" applyFill="1" applyAlignment="1"/>
    <xf numFmtId="166" fontId="2" fillId="3" borderId="0" xfId="1" applyNumberFormat="1" applyFont="1" applyFill="1" applyProtection="1"/>
    <xf numFmtId="166" fontId="1" fillId="3" borderId="0" xfId="1" applyNumberFormat="1" applyFont="1" applyFill="1"/>
    <xf numFmtId="166" fontId="6" fillId="3" borderId="0" xfId="1" applyNumberFormat="1" applyFont="1" applyFill="1" applyAlignment="1"/>
    <xf numFmtId="166" fontId="6" fillId="3" borderId="0" xfId="1" applyNumberFormat="1" applyFont="1" applyFill="1" applyProtection="1"/>
    <xf numFmtId="169" fontId="1" fillId="0" borderId="0" xfId="10" applyNumberFormat="1" applyFont="1" applyAlignment="1">
      <alignment horizontal="right"/>
    </xf>
    <xf numFmtId="169" fontId="3" fillId="0" borderId="0" xfId="10" applyNumberFormat="1" applyFont="1" applyAlignment="1">
      <alignment horizontal="right"/>
    </xf>
    <xf numFmtId="169" fontId="1" fillId="3" borderId="10" xfId="10" applyNumberFormat="1" applyFont="1" applyFill="1" applyBorder="1"/>
    <xf numFmtId="169" fontId="1" fillId="3" borderId="11" xfId="10" applyNumberFormat="1" applyFont="1" applyFill="1" applyBorder="1"/>
    <xf numFmtId="169" fontId="1" fillId="3" borderId="12" xfId="10" applyNumberFormat="1" applyFont="1" applyFill="1" applyBorder="1"/>
    <xf numFmtId="169" fontId="1" fillId="0" borderId="11" xfId="10" applyNumberFormat="1" applyFont="1" applyBorder="1"/>
    <xf numFmtId="169" fontId="1" fillId="0" borderId="12" xfId="10" applyNumberFormat="1" applyFont="1" applyBorder="1"/>
    <xf numFmtId="164" fontId="1" fillId="0" borderId="11" xfId="8" applyNumberFormat="1" applyFont="1" applyFill="1" applyBorder="1" applyProtection="1">
      <protection locked="0"/>
    </xf>
    <xf numFmtId="169" fontId="1" fillId="0" borderId="11" xfId="10" applyNumberFormat="1" applyFont="1" applyBorder="1" applyProtection="1">
      <protection locked="0"/>
    </xf>
    <xf numFmtId="0" fontId="1" fillId="3" borderId="14" xfId="10" applyFont="1" applyFill="1" applyBorder="1" applyProtection="1">
      <protection locked="0"/>
    </xf>
    <xf numFmtId="0" fontId="2" fillId="3" borderId="15" xfId="10" applyFont="1" applyFill="1" applyBorder="1" applyProtection="1">
      <protection locked="0"/>
    </xf>
    <xf numFmtId="0" fontId="6" fillId="3" borderId="15" xfId="10" applyFont="1" applyFill="1" applyBorder="1" applyProtection="1">
      <protection locked="0"/>
    </xf>
    <xf numFmtId="0" fontId="1" fillId="3" borderId="15" xfId="10" applyFont="1" applyFill="1" applyBorder="1"/>
    <xf numFmtId="0" fontId="1" fillId="3" borderId="15" xfId="10" applyFont="1" applyFill="1" applyBorder="1" applyProtection="1">
      <protection locked="0"/>
    </xf>
    <xf numFmtId="0" fontId="1" fillId="3" borderId="4" xfId="10" applyFont="1" applyFill="1" applyBorder="1"/>
    <xf numFmtId="0" fontId="1" fillId="3" borderId="5" xfId="10" applyFont="1" applyFill="1" applyBorder="1" applyAlignment="1">
      <alignment horizontal="left"/>
    </xf>
    <xf numFmtId="0" fontId="1" fillId="3" borderId="5" xfId="10" applyFont="1" applyFill="1" applyBorder="1"/>
    <xf numFmtId="0" fontId="1" fillId="3" borderId="16" xfId="10" applyFont="1" applyFill="1" applyBorder="1"/>
    <xf numFmtId="0" fontId="2" fillId="0" borderId="0" xfId="0" applyFont="1" applyAlignment="1" applyProtection="1">
      <alignment horizontal="left"/>
      <protection locked="0"/>
    </xf>
    <xf numFmtId="166" fontId="1" fillId="0" borderId="0" xfId="1" applyNumberFormat="1" applyFont="1" applyFill="1" applyAlignment="1" applyProtection="1">
      <alignment horizontal="right"/>
      <protection locked="0"/>
    </xf>
    <xf numFmtId="166" fontId="1" fillId="0" borderId="0" xfId="1" applyNumberFormat="1" applyFont="1" applyFill="1" applyAlignment="1" applyProtection="1">
      <alignment horizontal="right" vertical="center"/>
      <protection locked="0"/>
    </xf>
    <xf numFmtId="0" fontId="1" fillId="0" borderId="6" xfId="10" applyFont="1" applyBorder="1" applyProtection="1">
      <protection locked="0"/>
    </xf>
    <xf numFmtId="166" fontId="1" fillId="0" borderId="7" xfId="1" applyNumberFormat="1" applyFont="1" applyFill="1" applyBorder="1" applyAlignment="1" applyProtection="1">
      <alignment horizontal="right"/>
      <protection locked="0"/>
    </xf>
    <xf numFmtId="166" fontId="1" fillId="0" borderId="7" xfId="1" applyNumberFormat="1" applyFont="1" applyFill="1" applyBorder="1" applyProtection="1">
      <protection locked="0"/>
    </xf>
    <xf numFmtId="0" fontId="2" fillId="0" borderId="0" xfId="10" applyFont="1" applyProtection="1">
      <protection locked="0"/>
    </xf>
    <xf numFmtId="0" fontId="1" fillId="0" borderId="8" xfId="10" applyFont="1" applyBorder="1" applyProtection="1">
      <protection locked="0"/>
    </xf>
    <xf numFmtId="0" fontId="2" fillId="0" borderId="9" xfId="10" applyFont="1" applyBorder="1" applyAlignment="1" applyProtection="1">
      <alignment horizontal="left"/>
      <protection locked="0"/>
    </xf>
    <xf numFmtId="0" fontId="2" fillId="0" borderId="9" xfId="10" applyFont="1" applyBorder="1" applyProtection="1">
      <protection locked="0"/>
    </xf>
    <xf numFmtId="0" fontId="1" fillId="0" borderId="9" xfId="10" applyFont="1" applyBorder="1" applyProtection="1">
      <protection locked="0"/>
    </xf>
    <xf numFmtId="0" fontId="7" fillId="0" borderId="0" xfId="10" applyFont="1" applyAlignment="1" applyProtection="1">
      <alignment horizontal="center"/>
      <protection locked="0"/>
    </xf>
    <xf numFmtId="0" fontId="2" fillId="0" borderId="0" xfId="10" applyFont="1" applyAlignment="1">
      <alignment horizontal="justify"/>
    </xf>
    <xf numFmtId="0" fontId="8" fillId="0" borderId="0" xfId="10" applyFont="1" applyAlignment="1" applyProtection="1">
      <alignment horizontal="justify"/>
      <protection locked="0"/>
    </xf>
    <xf numFmtId="0" fontId="0" fillId="0" borderId="0" xfId="10" applyFont="1" applyAlignment="1">
      <alignment horizontal="justify"/>
    </xf>
    <xf numFmtId="0" fontId="8" fillId="0" borderId="0" xfId="10" applyFont="1" applyAlignment="1" applyProtection="1">
      <alignment horizontal="left"/>
      <protection locked="0"/>
    </xf>
    <xf numFmtId="0" fontId="8" fillId="0" borderId="0" xfId="10" applyFont="1" applyProtection="1">
      <protection locked="0"/>
    </xf>
    <xf numFmtId="0" fontId="2" fillId="3" borderId="0" xfId="10" applyFont="1" applyFill="1" applyAlignment="1" applyProtection="1">
      <alignment horizontal="right"/>
      <protection locked="0"/>
    </xf>
    <xf numFmtId="0" fontId="6" fillId="3" borderId="0" xfId="10" applyFont="1" applyFill="1" applyAlignment="1" applyProtection="1">
      <alignment horizontal="right"/>
      <protection locked="0"/>
    </xf>
    <xf numFmtId="0" fontId="1" fillId="0" borderId="9" xfId="10" applyFont="1" applyBorder="1" applyAlignment="1" applyProtection="1">
      <alignment horizontal="right"/>
      <protection locked="0"/>
    </xf>
    <xf numFmtId="0" fontId="6" fillId="0" borderId="0" xfId="10" applyFont="1" applyAlignment="1">
      <alignment horizontal="right"/>
    </xf>
    <xf numFmtId="0" fontId="1" fillId="3" borderId="12" xfId="10" applyFont="1" applyFill="1" applyBorder="1"/>
    <xf numFmtId="166" fontId="1" fillId="0" borderId="5" xfId="1" applyNumberFormat="1" applyFont="1" applyFill="1" applyBorder="1"/>
    <xf numFmtId="166" fontId="1" fillId="0" borderId="7" xfId="1" applyNumberFormat="1" applyFont="1" applyFill="1" applyBorder="1"/>
    <xf numFmtId="0" fontId="1" fillId="0" borderId="13" xfId="10" applyFont="1" applyBorder="1" applyProtection="1">
      <protection locked="0"/>
    </xf>
    <xf numFmtId="0" fontId="3" fillId="0" borderId="0" xfId="0" applyFont="1"/>
    <xf numFmtId="0" fontId="4" fillId="0" borderId="0" xfId="0" applyFont="1"/>
    <xf numFmtId="0" fontId="1" fillId="3" borderId="1" xfId="0" applyFont="1" applyFill="1" applyBorder="1"/>
    <xf numFmtId="0" fontId="1" fillId="3" borderId="2" xfId="0" applyFont="1" applyFill="1" applyBorder="1"/>
    <xf numFmtId="0" fontId="1" fillId="3" borderId="3" xfId="0" applyFont="1" applyFill="1" applyBorder="1"/>
    <xf numFmtId="0" fontId="2" fillId="3" borderId="0" xfId="0" applyFont="1" applyFill="1" applyAlignment="1">
      <alignment horizontal="left"/>
    </xf>
    <xf numFmtId="0" fontId="2" fillId="3" borderId="0" xfId="0" applyFont="1" applyFill="1"/>
    <xf numFmtId="0" fontId="2" fillId="3" borderId="5" xfId="0" applyFont="1" applyFill="1" applyBorder="1"/>
    <xf numFmtId="0" fontId="6" fillId="3" borderId="0" xfId="0" applyFont="1" applyFill="1" applyAlignment="1">
      <alignment horizontal="left" vertical="top"/>
    </xf>
    <xf numFmtId="0" fontId="2" fillId="3" borderId="0" xfId="0" applyFont="1" applyFill="1" applyAlignment="1">
      <alignment horizontal="right"/>
    </xf>
    <xf numFmtId="0" fontId="2" fillId="3" borderId="3" xfId="0" applyFont="1" applyFill="1" applyBorder="1" applyAlignment="1">
      <alignment horizontal="left"/>
    </xf>
    <xf numFmtId="0" fontId="6" fillId="3" borderId="3" xfId="0" applyFont="1" applyFill="1" applyBorder="1" applyAlignment="1">
      <alignment horizontal="left"/>
    </xf>
    <xf numFmtId="0" fontId="6" fillId="3" borderId="0" xfId="0" applyFont="1" applyFill="1" applyAlignment="1">
      <alignment horizontal="left"/>
    </xf>
    <xf numFmtId="0" fontId="1" fillId="3" borderId="0" xfId="0" applyFont="1" applyFill="1"/>
    <xf numFmtId="0" fontId="1" fillId="3" borderId="4" xfId="0" applyFont="1" applyFill="1" applyBorder="1" applyAlignment="1">
      <alignment horizontal="left" indent="1"/>
    </xf>
    <xf numFmtId="0" fontId="1" fillId="3" borderId="5" xfId="0" applyFont="1" applyFill="1" applyBorder="1"/>
    <xf numFmtId="0" fontId="1" fillId="0" borderId="6" xfId="0" applyFont="1" applyBorder="1"/>
    <xf numFmtId="0" fontId="1" fillId="0" borderId="3" xfId="0" applyFont="1" applyBorder="1"/>
    <xf numFmtId="0" fontId="1" fillId="0" borderId="0" xfId="0" applyFont="1" applyAlignment="1">
      <alignment vertical="center"/>
    </xf>
    <xf numFmtId="0" fontId="6" fillId="0" borderId="0" xfId="0" applyFont="1" applyAlignment="1">
      <alignment horizontal="left"/>
    </xf>
    <xf numFmtId="0" fontId="1" fillId="0" borderId="3" xfId="0" applyFont="1" applyBorder="1" applyAlignment="1">
      <alignment horizontal="left"/>
    </xf>
    <xf numFmtId="0" fontId="2" fillId="0" borderId="3" xfId="0" applyFont="1" applyBorder="1" applyAlignment="1">
      <alignment horizontal="left"/>
    </xf>
    <xf numFmtId="0" fontId="6" fillId="0" borderId="3" xfId="0" applyFont="1" applyBorder="1" applyAlignment="1">
      <alignment horizontal="left"/>
    </xf>
    <xf numFmtId="0" fontId="1" fillId="0" borderId="4" xfId="0" applyFont="1" applyBorder="1" applyAlignment="1">
      <alignment horizontal="left"/>
    </xf>
    <xf numFmtId="0" fontId="1" fillId="0" borderId="5" xfId="0" applyFont="1" applyBorder="1"/>
    <xf numFmtId="166" fontId="2" fillId="0" borderId="0" xfId="1" applyNumberFormat="1" applyFont="1" applyFill="1" applyBorder="1" applyAlignment="1">
      <alignment vertical="center"/>
    </xf>
    <xf numFmtId="0" fontId="1" fillId="0" borderId="8" xfId="0" applyFont="1" applyBorder="1"/>
    <xf numFmtId="0" fontId="1" fillId="0" borderId="9" xfId="0" applyFont="1" applyBorder="1"/>
    <xf numFmtId="0" fontId="6" fillId="0" borderId="0" xfId="0" applyFont="1"/>
    <xf numFmtId="0" fontId="2" fillId="3" borderId="2" xfId="0" applyFont="1" applyFill="1" applyBorder="1" applyAlignment="1">
      <alignment horizontal="center"/>
    </xf>
    <xf numFmtId="0" fontId="2" fillId="3" borderId="0" xfId="0" applyFont="1" applyFill="1" applyProtection="1">
      <protection locked="0"/>
    </xf>
    <xf numFmtId="0" fontId="2" fillId="3" borderId="0" xfId="0" applyFont="1" applyFill="1" applyAlignment="1" applyProtection="1">
      <alignment horizontal="right"/>
      <protection locked="0"/>
    </xf>
    <xf numFmtId="0" fontId="1" fillId="3" borderId="5" xfId="0" applyFont="1" applyFill="1" applyBorder="1" applyProtection="1">
      <protection locked="0"/>
    </xf>
    <xf numFmtId="166" fontId="1" fillId="0" borderId="0" xfId="0" applyNumberFormat="1" applyFont="1"/>
    <xf numFmtId="0" fontId="4" fillId="0" borderId="0" xfId="0" applyFont="1" applyProtection="1">
      <protection locked="0"/>
    </xf>
    <xf numFmtId="0" fontId="0" fillId="0" borderId="0" xfId="0" applyAlignment="1">
      <alignment horizontal="center"/>
    </xf>
    <xf numFmtId="0" fontId="1" fillId="3" borderId="10" xfId="0" applyFont="1" applyFill="1" applyBorder="1"/>
    <xf numFmtId="0" fontId="1" fillId="3" borderId="11" xfId="0" applyFont="1" applyFill="1" applyBorder="1"/>
    <xf numFmtId="0" fontId="2" fillId="3" borderId="3" xfId="0" applyFont="1" applyFill="1" applyBorder="1" applyAlignment="1">
      <alignment horizontal="left" indent="1"/>
    </xf>
    <xf numFmtId="0" fontId="2" fillId="3" borderId="0" xfId="0" applyFont="1" applyFill="1" applyAlignment="1">
      <alignment horizontal="center"/>
    </xf>
    <xf numFmtId="0" fontId="1" fillId="3" borderId="11" xfId="0" applyFont="1" applyFill="1" applyBorder="1" applyProtection="1">
      <protection locked="0"/>
    </xf>
    <xf numFmtId="0" fontId="6" fillId="3" borderId="3" xfId="0" applyFont="1" applyFill="1" applyBorder="1" applyAlignment="1">
      <alignment horizontal="left" indent="1"/>
    </xf>
    <xf numFmtId="0" fontId="2" fillId="3" borderId="0" xfId="0" applyFont="1" applyFill="1" applyAlignment="1">
      <alignment horizontal="left" indent="1"/>
    </xf>
    <xf numFmtId="0" fontId="6" fillId="3" borderId="0" xfId="0" applyFont="1" applyFill="1"/>
    <xf numFmtId="0" fontId="6" fillId="3" borderId="0" xfId="0" applyFont="1" applyFill="1" applyAlignment="1">
      <alignment horizontal="center"/>
    </xf>
    <xf numFmtId="0" fontId="6" fillId="3" borderId="0" xfId="0" applyFont="1" applyFill="1" applyAlignment="1">
      <alignment horizontal="left" indent="1"/>
    </xf>
    <xf numFmtId="0" fontId="1" fillId="3" borderId="11" xfId="0" applyFont="1" applyFill="1" applyBorder="1" applyAlignment="1" applyProtection="1">
      <alignment horizontal="center"/>
      <protection locked="0"/>
    </xf>
    <xf numFmtId="0" fontId="1" fillId="3" borderId="12" xfId="0" applyFont="1" applyFill="1" applyBorder="1" applyProtection="1">
      <protection locked="0"/>
    </xf>
    <xf numFmtId="0" fontId="1" fillId="3" borderId="4" xfId="0" applyFont="1" applyFill="1" applyBorder="1"/>
    <xf numFmtId="0" fontId="1" fillId="0" borderId="11" xfId="0" applyFont="1" applyBorder="1" applyProtection="1">
      <protection locked="0"/>
    </xf>
    <xf numFmtId="0" fontId="1" fillId="0" borderId="3" xfId="0" applyFont="1" applyBorder="1" applyProtection="1">
      <protection locked="0"/>
    </xf>
    <xf numFmtId="0" fontId="1" fillId="0" borderId="11" xfId="0" applyFont="1" applyBorder="1"/>
    <xf numFmtId="0" fontId="2" fillId="0" borderId="3" xfId="1" applyNumberFormat="1" applyFont="1" applyFill="1" applyBorder="1" applyAlignment="1">
      <alignment horizontal="center"/>
    </xf>
    <xf numFmtId="166" fontId="2" fillId="0" borderId="0" xfId="1" applyNumberFormat="1" applyFont="1" applyFill="1" applyBorder="1" applyAlignment="1">
      <alignment horizontal="right"/>
    </xf>
    <xf numFmtId="166" fontId="2" fillId="0" borderId="0" xfId="1" applyNumberFormat="1" applyFont="1" applyFill="1" applyBorder="1"/>
    <xf numFmtId="37" fontId="1" fillId="0" borderId="3" xfId="0" applyNumberFormat="1" applyFont="1" applyBorder="1" applyProtection="1">
      <protection locked="0"/>
    </xf>
    <xf numFmtId="37" fontId="1" fillId="0" borderId="0" xfId="0" applyNumberFormat="1" applyFont="1" applyProtection="1">
      <protection locked="0"/>
    </xf>
    <xf numFmtId="0" fontId="2" fillId="0" borderId="3" xfId="0" applyFont="1" applyBorder="1" applyAlignment="1">
      <alignment horizontal="center"/>
    </xf>
    <xf numFmtId="0" fontId="2" fillId="0" borderId="0" xfId="0" applyFont="1" applyAlignment="1">
      <alignment horizontal="right"/>
    </xf>
    <xf numFmtId="0" fontId="2" fillId="0" borderId="0" xfId="0" applyFont="1" applyAlignment="1" applyProtection="1">
      <alignment horizontal="right"/>
      <protection locked="0"/>
    </xf>
    <xf numFmtId="0" fontId="2" fillId="0" borderId="3" xfId="0" applyFont="1" applyBorder="1" applyAlignment="1" applyProtection="1">
      <alignment horizontal="center"/>
      <protection locked="0"/>
    </xf>
    <xf numFmtId="0" fontId="2" fillId="0" borderId="3" xfId="10" applyFont="1" applyBorder="1" applyAlignment="1" applyProtection="1">
      <alignment horizontal="center"/>
      <protection locked="0"/>
    </xf>
    <xf numFmtId="0" fontId="2" fillId="0" borderId="4" xfId="0" applyFont="1" applyBorder="1" applyAlignment="1">
      <alignment horizontal="center"/>
    </xf>
    <xf numFmtId="0" fontId="2" fillId="0" borderId="5" xfId="0" applyFont="1" applyBorder="1"/>
    <xf numFmtId="0" fontId="10" fillId="0" borderId="5" xfId="0" applyFont="1" applyBorder="1"/>
    <xf numFmtId="0" fontId="2" fillId="0" borderId="0" xfId="0" applyFont="1" applyAlignment="1">
      <alignment wrapText="1"/>
    </xf>
    <xf numFmtId="0" fontId="2" fillId="0" borderId="3" xfId="0" applyFont="1" applyBorder="1" applyAlignment="1" applyProtection="1">
      <alignment horizontal="center" vertical="center"/>
      <protection locked="0"/>
    </xf>
    <xf numFmtId="0" fontId="2" fillId="0" borderId="3" xfId="0" applyFont="1" applyBorder="1" applyAlignment="1">
      <alignment horizontal="center" vertical="center"/>
    </xf>
    <xf numFmtId="37" fontId="1" fillId="0" borderId="11" xfId="0" applyNumberFormat="1" applyFont="1" applyBorder="1" applyProtection="1">
      <protection locked="0"/>
    </xf>
    <xf numFmtId="0" fontId="1" fillId="0" borderId="12" xfId="0" applyFont="1" applyBorder="1"/>
    <xf numFmtId="166" fontId="1" fillId="0" borderId="0" xfId="1" applyNumberFormat="1" applyFont="1" applyFill="1" applyBorder="1" applyAlignment="1" applyProtection="1">
      <alignment vertical="center"/>
      <protection locked="0"/>
    </xf>
    <xf numFmtId="37" fontId="1" fillId="0" borderId="11" xfId="0" applyNumberFormat="1" applyFont="1" applyBorder="1"/>
    <xf numFmtId="0" fontId="1" fillId="3" borderId="12" xfId="0" applyFont="1" applyFill="1" applyBorder="1"/>
    <xf numFmtId="1" fontId="1" fillId="0" borderId="0" xfId="0" applyNumberFormat="1" applyFont="1"/>
    <xf numFmtId="166" fontId="1" fillId="0" borderId="0" xfId="1" applyNumberFormat="1" applyFont="1" applyFill="1" applyBorder="1" applyAlignment="1">
      <alignment horizontal="right"/>
    </xf>
    <xf numFmtId="0" fontId="1" fillId="0" borderId="12" xfId="0" applyFont="1" applyBorder="1" applyProtection="1">
      <protection locked="0"/>
    </xf>
    <xf numFmtId="166" fontId="1" fillId="0" borderId="0" xfId="1" applyNumberFormat="1" applyFont="1" applyFill="1" applyBorder="1" applyAlignment="1" applyProtection="1">
      <alignment horizontal="right" vertical="center"/>
      <protection locked="0"/>
    </xf>
    <xf numFmtId="0" fontId="12" fillId="0" borderId="0" xfId="10" applyFont="1" applyProtection="1">
      <protection locked="0"/>
    </xf>
    <xf numFmtId="0" fontId="2" fillId="3" borderId="3" xfId="10" applyFont="1" applyFill="1" applyBorder="1" applyAlignment="1" applyProtection="1">
      <alignment horizontal="left" indent="1"/>
      <protection locked="0"/>
    </xf>
    <xf numFmtId="0" fontId="6" fillId="3" borderId="3" xfId="10" applyFont="1" applyFill="1" applyBorder="1" applyAlignment="1" applyProtection="1">
      <alignment horizontal="left" indent="1"/>
      <protection locked="0"/>
    </xf>
    <xf numFmtId="0" fontId="2" fillId="3" borderId="5" xfId="0" applyFont="1" applyFill="1" applyBorder="1" applyAlignment="1" applyProtection="1">
      <alignment horizontal="center"/>
      <protection locked="0"/>
    </xf>
    <xf numFmtId="0" fontId="1" fillId="3" borderId="0" xfId="0" applyFont="1" applyFill="1" applyProtection="1">
      <protection locked="0"/>
    </xf>
    <xf numFmtId="0" fontId="1" fillId="3" borderId="5" xfId="10" applyFont="1" applyFill="1" applyBorder="1" applyAlignment="1">
      <alignment horizontal="right"/>
    </xf>
    <xf numFmtId="166" fontId="1" fillId="0" borderId="5" xfId="1" applyNumberFormat="1" applyFont="1" applyFill="1" applyBorder="1" applyAlignment="1">
      <alignment horizontal="right"/>
    </xf>
    <xf numFmtId="37" fontId="1" fillId="0" borderId="9" xfId="10" applyNumberFormat="1" applyFont="1" applyBorder="1" applyProtection="1">
      <protection locked="0"/>
    </xf>
    <xf numFmtId="37" fontId="1" fillId="0" borderId="9" xfId="10" applyNumberFormat="1" applyFont="1" applyBorder="1" applyAlignment="1" applyProtection="1">
      <alignment horizontal="right"/>
      <protection locked="0"/>
    </xf>
    <xf numFmtId="37" fontId="1" fillId="0" borderId="5" xfId="10" applyNumberFormat="1" applyFont="1" applyBorder="1" applyProtection="1">
      <protection locked="0"/>
    </xf>
    <xf numFmtId="0" fontId="2" fillId="3" borderId="0" xfId="10" applyFont="1" applyFill="1" applyAlignment="1">
      <alignment horizontal="left" indent="1"/>
    </xf>
    <xf numFmtId="0" fontId="2" fillId="3" borderId="5" xfId="10" applyFont="1" applyFill="1" applyBorder="1" applyAlignment="1">
      <alignment horizontal="center"/>
    </xf>
    <xf numFmtId="166" fontId="2" fillId="0" borderId="0" xfId="1" applyNumberFormat="1" applyFont="1" applyFill="1" applyBorder="1" applyProtection="1">
      <protection locked="0"/>
    </xf>
    <xf numFmtId="166" fontId="2" fillId="0" borderId="0" xfId="1" applyNumberFormat="1" applyFont="1" applyFill="1" applyBorder="1" applyAlignment="1" applyProtection="1">
      <alignment horizontal="right"/>
      <protection locked="0"/>
    </xf>
    <xf numFmtId="2" fontId="2" fillId="3" borderId="0" xfId="10" applyNumberFormat="1" applyFont="1" applyFill="1"/>
    <xf numFmtId="2" fontId="6" fillId="3" borderId="0" xfId="10" applyNumberFormat="1" applyFont="1" applyFill="1"/>
    <xf numFmtId="2" fontId="1" fillId="3" borderId="5" xfId="10" applyNumberFormat="1" applyFont="1" applyFill="1" applyBorder="1"/>
    <xf numFmtId="2" fontId="1" fillId="3" borderId="0" xfId="10" applyNumberFormat="1" applyFont="1" applyFill="1"/>
    <xf numFmtId="166" fontId="2" fillId="0" borderId="0" xfId="1" applyNumberFormat="1" applyFont="1" applyFill="1" applyAlignment="1" applyProtection="1">
      <alignment horizontal="right"/>
      <protection locked="0"/>
    </xf>
    <xf numFmtId="0" fontId="2" fillId="3" borderId="11" xfId="10" applyFont="1" applyFill="1" applyBorder="1"/>
    <xf numFmtId="0" fontId="3" fillId="0" borderId="0" xfId="10" applyFont="1"/>
    <xf numFmtId="0" fontId="1" fillId="3" borderId="1" xfId="10" applyFont="1" applyFill="1" applyBorder="1"/>
    <xf numFmtId="0" fontId="2" fillId="3" borderId="3" xfId="10" applyFont="1" applyFill="1" applyBorder="1" applyAlignment="1">
      <alignment horizontal="left" indent="1"/>
    </xf>
    <xf numFmtId="0" fontId="6" fillId="3" borderId="3" xfId="10" applyFont="1" applyFill="1" applyBorder="1" applyAlignment="1">
      <alignment horizontal="left" indent="1"/>
    </xf>
    <xf numFmtId="0" fontId="2" fillId="0" borderId="3" xfId="10" applyFont="1" applyBorder="1" applyAlignment="1">
      <alignment horizontal="left"/>
    </xf>
    <xf numFmtId="0" fontId="6" fillId="0" borderId="3" xfId="10" applyFont="1" applyBorder="1" applyAlignment="1">
      <alignment horizontal="left"/>
    </xf>
    <xf numFmtId="0" fontId="6" fillId="0" borderId="8" xfId="10" applyFont="1" applyBorder="1" applyAlignment="1">
      <alignment horizontal="left" indent="1"/>
    </xf>
    <xf numFmtId="0" fontId="1" fillId="0" borderId="0" xfId="10" applyFont="1" applyAlignment="1">
      <alignment horizontal="left" indent="1"/>
    </xf>
    <xf numFmtId="0" fontId="2" fillId="3" borderId="1" xfId="10" applyFont="1" applyFill="1" applyBorder="1" applyAlignment="1">
      <alignment horizontal="left"/>
    </xf>
    <xf numFmtId="0" fontId="2" fillId="3" borderId="2" xfId="10" applyFont="1" applyFill="1" applyBorder="1"/>
    <xf numFmtId="0" fontId="6" fillId="3" borderId="3" xfId="10" applyFont="1" applyFill="1" applyBorder="1" applyAlignment="1">
      <alignment horizontal="left"/>
    </xf>
    <xf numFmtId="0" fontId="1" fillId="3" borderId="3" xfId="10" applyFont="1" applyFill="1" applyBorder="1" applyAlignment="1">
      <alignment horizontal="left" indent="1"/>
    </xf>
    <xf numFmtId="0" fontId="1" fillId="3" borderId="0" xfId="10" applyFont="1" applyFill="1" applyAlignment="1">
      <alignment horizontal="right"/>
    </xf>
    <xf numFmtId="0" fontId="2" fillId="0" borderId="3" xfId="10" applyFont="1" applyBorder="1"/>
    <xf numFmtId="0" fontId="6" fillId="0" borderId="3" xfId="10" applyFont="1" applyBorder="1"/>
    <xf numFmtId="0" fontId="6" fillId="0" borderId="3" xfId="10" applyFont="1" applyBorder="1" applyAlignment="1">
      <alignment vertical="top"/>
    </xf>
    <xf numFmtId="2" fontId="1" fillId="0" borderId="0" xfId="10" applyNumberFormat="1" applyFont="1"/>
    <xf numFmtId="2" fontId="1" fillId="3" borderId="2" xfId="10" applyNumberFormat="1" applyFont="1" applyFill="1" applyBorder="1"/>
    <xf numFmtId="2" fontId="1" fillId="3" borderId="5" xfId="10" applyNumberFormat="1" applyFont="1" applyFill="1" applyBorder="1" applyAlignment="1">
      <alignment horizontal="right"/>
    </xf>
    <xf numFmtId="166" fontId="1" fillId="0" borderId="0" xfId="1" applyNumberFormat="1" applyFont="1" applyFill="1" applyBorder="1" applyAlignment="1" applyProtection="1">
      <alignment horizontal="center"/>
      <protection locked="0"/>
    </xf>
    <xf numFmtId="2" fontId="1" fillId="0" borderId="0" xfId="10" applyNumberFormat="1" applyFont="1" applyAlignment="1">
      <alignment horizontal="right"/>
    </xf>
    <xf numFmtId="37" fontId="1" fillId="0" borderId="0" xfId="10" applyNumberFormat="1" applyFont="1" applyAlignment="1" applyProtection="1">
      <alignment horizontal="right"/>
      <protection locked="0"/>
    </xf>
    <xf numFmtId="2" fontId="1" fillId="0" borderId="9" xfId="10" applyNumberFormat="1" applyFont="1" applyBorder="1" applyAlignment="1" applyProtection="1">
      <alignment horizontal="right"/>
      <protection locked="0"/>
    </xf>
    <xf numFmtId="2" fontId="1" fillId="3" borderId="5" xfId="10" applyNumberFormat="1" applyFont="1" applyFill="1" applyBorder="1" applyProtection="1">
      <protection locked="0"/>
    </xf>
    <xf numFmtId="2" fontId="1" fillId="0" borderId="0" xfId="1" applyNumberFormat="1" applyFont="1" applyFill="1" applyBorder="1" applyAlignment="1" applyProtection="1">
      <alignment vertical="center"/>
      <protection locked="0"/>
    </xf>
    <xf numFmtId="37" fontId="2" fillId="0" borderId="0" xfId="10" applyNumberFormat="1" applyFont="1" applyProtection="1">
      <protection locked="0"/>
    </xf>
    <xf numFmtId="2" fontId="1" fillId="0" borderId="9" xfId="10" applyNumberFormat="1" applyFont="1" applyBorder="1"/>
    <xf numFmtId="2" fontId="2" fillId="3" borderId="5" xfId="10" applyNumberFormat="1" applyFont="1" applyFill="1" applyBorder="1" applyAlignment="1" applyProtection="1">
      <alignment horizontal="center"/>
      <protection locked="0"/>
    </xf>
    <xf numFmtId="2" fontId="1" fillId="0" borderId="0" xfId="10" applyNumberFormat="1" applyFont="1" applyAlignment="1" applyProtection="1">
      <alignment horizontal="center"/>
      <protection locked="0"/>
    </xf>
    <xf numFmtId="2" fontId="1" fillId="0" borderId="0" xfId="10" applyNumberFormat="1" applyFont="1" applyAlignment="1" applyProtection="1">
      <alignment horizontal="right"/>
      <protection locked="0"/>
    </xf>
    <xf numFmtId="2" fontId="1" fillId="0" borderId="9" xfId="10" applyNumberFormat="1" applyFont="1" applyBorder="1" applyProtection="1">
      <protection locked="0"/>
    </xf>
    <xf numFmtId="2" fontId="1" fillId="0" borderId="0" xfId="1" applyNumberFormat="1" applyFont="1" applyFill="1" applyBorder="1" applyProtection="1">
      <protection locked="0"/>
    </xf>
    <xf numFmtId="2" fontId="1" fillId="0" borderId="0" xfId="1" applyNumberFormat="1" applyFont="1" applyFill="1" applyAlignment="1">
      <alignment vertical="center"/>
    </xf>
    <xf numFmtId="2" fontId="1" fillId="0" borderId="0" xfId="1" applyNumberFormat="1" applyFont="1" applyFill="1" applyBorder="1" applyAlignment="1">
      <alignment vertical="center"/>
    </xf>
    <xf numFmtId="2" fontId="2" fillId="0" borderId="0" xfId="10" applyNumberFormat="1" applyFont="1" applyProtection="1">
      <protection locked="0"/>
    </xf>
    <xf numFmtId="2" fontId="1" fillId="0" borderId="0" xfId="10" applyNumberFormat="1" applyFont="1" applyProtection="1">
      <protection locked="0"/>
    </xf>
    <xf numFmtId="0" fontId="1" fillId="3" borderId="10" xfId="10" applyFont="1" applyFill="1" applyBorder="1"/>
    <xf numFmtId="2" fontId="2" fillId="3" borderId="5" xfId="10" applyNumberFormat="1" applyFont="1" applyFill="1" applyBorder="1" applyProtection="1">
      <protection locked="0"/>
    </xf>
    <xf numFmtId="0" fontId="1" fillId="0" borderId="17" xfId="10" applyFont="1" applyBorder="1" applyProtection="1">
      <protection locked="0"/>
    </xf>
    <xf numFmtId="166" fontId="1" fillId="0" borderId="11" xfId="1" applyNumberFormat="1" applyFont="1" applyFill="1" applyBorder="1"/>
    <xf numFmtId="166" fontId="1" fillId="0" borderId="12" xfId="1" applyNumberFormat="1" applyFont="1" applyFill="1" applyBorder="1"/>
    <xf numFmtId="166" fontId="1" fillId="0" borderId="13" xfId="1" applyNumberFormat="1" applyFont="1" applyFill="1" applyBorder="1"/>
    <xf numFmtId="2" fontId="1" fillId="0" borderId="5" xfId="10" applyNumberFormat="1" applyFont="1" applyBorder="1"/>
    <xf numFmtId="0" fontId="4" fillId="0" borderId="0" xfId="10" applyFont="1"/>
    <xf numFmtId="0" fontId="2" fillId="3" borderId="0" xfId="10" applyFont="1" applyFill="1" applyAlignment="1">
      <alignment horizontal="right"/>
    </xf>
    <xf numFmtId="0" fontId="1" fillId="3" borderId="4" xfId="10" applyFont="1" applyFill="1" applyBorder="1" applyAlignment="1">
      <alignment horizontal="left" indent="1"/>
    </xf>
    <xf numFmtId="0" fontId="1" fillId="0" borderId="6" xfId="10" applyFont="1" applyBorder="1"/>
    <xf numFmtId="0" fontId="2" fillId="0" borderId="3" xfId="10" applyFont="1" applyBorder="1" applyAlignment="1">
      <alignment horizontal="left" indent="1"/>
    </xf>
    <xf numFmtId="166" fontId="1" fillId="0" borderId="0" xfId="1" applyNumberFormat="1" applyFont="1" applyFill="1" applyAlignment="1">
      <alignment horizontal="right"/>
    </xf>
    <xf numFmtId="0" fontId="6" fillId="0" borderId="3" xfId="10" applyFont="1" applyBorder="1" applyAlignment="1">
      <alignment horizontal="left" indent="1"/>
    </xf>
    <xf numFmtId="0" fontId="1" fillId="0" borderId="3" xfId="10" applyFont="1" applyBorder="1" applyAlignment="1">
      <alignment horizontal="left" indent="1"/>
    </xf>
    <xf numFmtId="168" fontId="1" fillId="0" borderId="0" xfId="1" applyNumberFormat="1" applyFont="1" applyFill="1" applyBorder="1"/>
    <xf numFmtId="0" fontId="13" fillId="0" borderId="0" xfId="10" applyFont="1" applyAlignment="1">
      <alignment horizontal="left" vertical="center" textRotation="180"/>
    </xf>
    <xf numFmtId="164" fontId="1" fillId="0" borderId="0" xfId="1" applyFont="1" applyFill="1" applyBorder="1" applyAlignment="1" applyProtection="1">
      <alignment horizontal="right" vertical="center"/>
      <protection locked="0"/>
    </xf>
    <xf numFmtId="0" fontId="1" fillId="0" borderId="4" xfId="10" applyFont="1" applyBorder="1" applyAlignment="1">
      <alignment horizontal="left" indent="1"/>
    </xf>
    <xf numFmtId="0" fontId="2" fillId="3" borderId="5" xfId="10" applyFont="1" applyFill="1" applyBorder="1"/>
    <xf numFmtId="0" fontId="2" fillId="3" borderId="5" xfId="10" applyFont="1" applyFill="1" applyBorder="1" applyAlignment="1">
      <alignment horizontal="right"/>
    </xf>
    <xf numFmtId="164" fontId="1" fillId="0" borderId="0" xfId="1" applyFont="1" applyFill="1" applyBorder="1" applyAlignment="1" applyProtection="1">
      <alignment horizontal="right" vertical="center"/>
    </xf>
    <xf numFmtId="0" fontId="2" fillId="0" borderId="0" xfId="10" applyFont="1" applyAlignment="1">
      <alignment horizontal="center"/>
    </xf>
    <xf numFmtId="0" fontId="1" fillId="0" borderId="0" xfId="10" applyFont="1" applyAlignment="1">
      <alignment vertical="center"/>
    </xf>
    <xf numFmtId="0" fontId="2" fillId="3" borderId="10" xfId="10" applyFont="1" applyFill="1" applyBorder="1"/>
    <xf numFmtId="0" fontId="26" fillId="3" borderId="11" xfId="10" applyFill="1" applyBorder="1"/>
    <xf numFmtId="0" fontId="6" fillId="3" borderId="11" xfId="10" applyFont="1" applyFill="1" applyBorder="1" applyProtection="1">
      <protection locked="0"/>
    </xf>
    <xf numFmtId="0" fontId="2" fillId="3" borderId="11" xfId="10" applyFont="1" applyFill="1" applyBorder="1" applyAlignment="1" applyProtection="1">
      <alignment horizontal="center"/>
      <protection locked="0"/>
    </xf>
    <xf numFmtId="0" fontId="1" fillId="3" borderId="11" xfId="10" applyFont="1" applyFill="1" applyBorder="1" applyAlignment="1">
      <alignment horizontal="right"/>
    </xf>
    <xf numFmtId="166" fontId="1" fillId="0" borderId="0" xfId="10" applyNumberFormat="1" applyFont="1" applyProtection="1">
      <protection locked="0"/>
    </xf>
    <xf numFmtId="0" fontId="12" fillId="0" borderId="0" xfId="10" applyFont="1"/>
    <xf numFmtId="0" fontId="15" fillId="0" borderId="0" xfId="10" applyFont="1"/>
    <xf numFmtId="0" fontId="6" fillId="3" borderId="0" xfId="10" applyFont="1" applyFill="1" applyAlignment="1">
      <alignment horizontal="left" indent="1"/>
    </xf>
    <xf numFmtId="0" fontId="1" fillId="3" borderId="0" xfId="10" applyFont="1" applyFill="1" applyAlignment="1">
      <alignment horizontal="left" indent="1"/>
    </xf>
    <xf numFmtId="0" fontId="1" fillId="3" borderId="8" xfId="10" applyFont="1" applyFill="1" applyBorder="1" applyAlignment="1">
      <alignment horizontal="left" indent="1"/>
    </xf>
    <xf numFmtId="0" fontId="1" fillId="3" borderId="9" xfId="10" applyFont="1" applyFill="1" applyBorder="1" applyAlignment="1">
      <alignment horizontal="left" indent="1"/>
    </xf>
    <xf numFmtId="0" fontId="2" fillId="3" borderId="9" xfId="10" applyFont="1" applyFill="1" applyBorder="1" applyAlignment="1">
      <alignment horizontal="left" indent="1"/>
    </xf>
    <xf numFmtId="0" fontId="2" fillId="0" borderId="0" xfId="10" applyFont="1" applyAlignment="1">
      <alignment horizontal="left" indent="1"/>
    </xf>
    <xf numFmtId="166" fontId="2" fillId="0" borderId="3" xfId="1" applyNumberFormat="1" applyFont="1" applyFill="1" applyBorder="1" applyAlignment="1">
      <alignment horizontal="left"/>
    </xf>
    <xf numFmtId="49" fontId="2" fillId="0" borderId="0" xfId="1" applyNumberFormat="1" applyFont="1" applyFill="1" applyBorder="1" applyAlignment="1">
      <alignment horizontal="left" wrapText="1"/>
    </xf>
    <xf numFmtId="166" fontId="1" fillId="0" borderId="0" xfId="1" applyNumberFormat="1" applyFont="1" applyFill="1" applyBorder="1" applyAlignment="1" applyProtection="1">
      <alignment horizontal="center"/>
    </xf>
    <xf numFmtId="166" fontId="6" fillId="0" borderId="3" xfId="1" applyNumberFormat="1" applyFont="1" applyFill="1" applyBorder="1" applyAlignment="1">
      <alignment horizontal="left"/>
    </xf>
    <xf numFmtId="49" fontId="6" fillId="0" borderId="0" xfId="1" applyNumberFormat="1" applyFont="1" applyFill="1" applyBorder="1" applyAlignment="1">
      <alignment horizontal="left"/>
    </xf>
    <xf numFmtId="166" fontId="1" fillId="0" borderId="0" xfId="1" applyNumberFormat="1" applyFont="1" applyFill="1" applyBorder="1" applyAlignment="1">
      <alignment horizontal="center"/>
    </xf>
    <xf numFmtId="49" fontId="2" fillId="0" borderId="0" xfId="10" applyNumberFormat="1" applyFont="1" applyAlignment="1">
      <alignment horizontal="left"/>
    </xf>
    <xf numFmtId="49" fontId="2" fillId="0" borderId="0" xfId="1" applyNumberFormat="1" applyFont="1" applyFill="1" applyBorder="1" applyAlignment="1">
      <alignment horizontal="left"/>
    </xf>
    <xf numFmtId="166" fontId="2" fillId="0" borderId="3" xfId="1" applyNumberFormat="1" applyFont="1" applyFill="1" applyBorder="1" applyAlignment="1" applyProtection="1">
      <alignment horizontal="left"/>
      <protection locked="0"/>
    </xf>
    <xf numFmtId="49" fontId="2" fillId="0" borderId="0" xfId="1" applyNumberFormat="1" applyFont="1" applyFill="1" applyBorder="1" applyAlignment="1" applyProtection="1">
      <alignment horizontal="left"/>
      <protection locked="0"/>
    </xf>
    <xf numFmtId="0" fontId="12" fillId="0" borderId="9" xfId="10" applyFont="1" applyBorder="1"/>
    <xf numFmtId="0" fontId="14" fillId="0" borderId="0" xfId="10" applyFont="1"/>
    <xf numFmtId="166" fontId="2" fillId="0" borderId="0" xfId="10" applyNumberFormat="1" applyFont="1"/>
    <xf numFmtId="0" fontId="2" fillId="0" borderId="3" xfId="10" applyFont="1" applyBorder="1" applyAlignment="1" applyProtection="1">
      <alignment horizontal="left" indent="1"/>
      <protection locked="0"/>
    </xf>
    <xf numFmtId="0" fontId="6" fillId="0" borderId="0" xfId="10" applyFont="1" applyAlignment="1">
      <alignment horizontal="left"/>
    </xf>
    <xf numFmtId="0" fontId="14" fillId="0" borderId="0" xfId="10" applyFont="1" applyAlignment="1" applyProtection="1">
      <alignment horizontal="left"/>
      <protection locked="0"/>
    </xf>
    <xf numFmtId="0" fontId="26" fillId="3" borderId="2" xfId="10" applyFill="1" applyBorder="1"/>
    <xf numFmtId="0" fontId="26" fillId="3" borderId="9" xfId="10" applyFill="1" applyBorder="1"/>
    <xf numFmtId="166" fontId="1" fillId="0" borderId="9" xfId="1" applyNumberFormat="1" applyFont="1" applyFill="1" applyBorder="1"/>
    <xf numFmtId="166" fontId="1" fillId="0" borderId="0" xfId="1" applyNumberFormat="1" applyFont="1" applyFill="1" applyBorder="1" applyAlignment="1" applyProtection="1">
      <alignment horizontal="left" indent="1"/>
      <protection locked="0"/>
    </xf>
    <xf numFmtId="166" fontId="6" fillId="0" borderId="0" xfId="1" applyNumberFormat="1" applyFont="1" applyFill="1" applyBorder="1" applyAlignment="1">
      <alignment horizontal="left" indent="1"/>
    </xf>
    <xf numFmtId="166" fontId="1" fillId="0" borderId="0" xfId="1" applyNumberFormat="1" applyFont="1" applyFill="1" applyBorder="1" applyAlignment="1">
      <alignment horizontal="left" indent="1"/>
    </xf>
    <xf numFmtId="0" fontId="1" fillId="3" borderId="9" xfId="10" applyFont="1" applyFill="1" applyBorder="1"/>
    <xf numFmtId="0" fontId="2" fillId="3" borderId="9" xfId="10" applyFont="1" applyFill="1" applyBorder="1" applyProtection="1">
      <protection locked="0"/>
    </xf>
    <xf numFmtId="166" fontId="1" fillId="0" borderId="9" xfId="7" applyNumberFormat="1" applyFont="1" applyFill="1" applyBorder="1" applyProtection="1"/>
    <xf numFmtId="166" fontId="1" fillId="0" borderId="0" xfId="7" applyNumberFormat="1" applyFont="1" applyFill="1" applyBorder="1" applyProtection="1"/>
    <xf numFmtId="0" fontId="2" fillId="3" borderId="11" xfId="10" applyFont="1" applyFill="1" applyBorder="1" applyProtection="1">
      <protection locked="0"/>
    </xf>
    <xf numFmtId="0" fontId="2" fillId="3" borderId="13" xfId="10" applyFont="1" applyFill="1" applyBorder="1" applyProtection="1">
      <protection locked="0"/>
    </xf>
    <xf numFmtId="166" fontId="1" fillId="0" borderId="11" xfId="1" applyNumberFormat="1" applyFont="1" applyFill="1" applyBorder="1" applyProtection="1"/>
    <xf numFmtId="166" fontId="1" fillId="0" borderId="11" xfId="1" applyNumberFormat="1" applyFont="1" applyFill="1" applyBorder="1" applyAlignment="1" applyProtection="1">
      <alignment horizontal="right"/>
      <protection locked="0"/>
    </xf>
    <xf numFmtId="168" fontId="1" fillId="0" borderId="0" xfId="1" applyNumberFormat="1" applyFont="1" applyFill="1" applyBorder="1" applyAlignment="1">
      <alignment vertical="center"/>
    </xf>
    <xf numFmtId="0" fontId="26" fillId="3" borderId="13" xfId="10" applyFill="1" applyBorder="1"/>
    <xf numFmtId="0" fontId="6" fillId="0" borderId="3" xfId="10" applyFont="1" applyBorder="1" applyAlignment="1" applyProtection="1">
      <alignment horizontal="left" indent="1"/>
      <protection locked="0"/>
    </xf>
    <xf numFmtId="0" fontId="6" fillId="0" borderId="0" xfId="10" applyFont="1" applyAlignment="1" applyProtection="1">
      <alignment horizontal="left"/>
      <protection locked="0"/>
    </xf>
    <xf numFmtId="0" fontId="16" fillId="0" borderId="4" xfId="10" applyFont="1" applyBorder="1" applyAlignment="1" applyProtection="1">
      <alignment horizontal="left" indent="1"/>
      <protection locked="0"/>
    </xf>
    <xf numFmtId="0" fontId="16" fillId="0" borderId="5" xfId="10" applyFont="1" applyBorder="1" applyAlignment="1" applyProtection="1">
      <alignment horizontal="left"/>
      <protection locked="0"/>
    </xf>
    <xf numFmtId="166" fontId="17" fillId="0" borderId="5" xfId="1" applyNumberFormat="1" applyFont="1" applyFill="1" applyBorder="1" applyProtection="1">
      <protection locked="0"/>
    </xf>
    <xf numFmtId="166" fontId="1" fillId="0" borderId="5" xfId="7" applyNumberFormat="1" applyFont="1" applyFill="1" applyBorder="1" applyProtection="1">
      <protection locked="0"/>
    </xf>
    <xf numFmtId="0" fontId="16" fillId="0" borderId="3" xfId="10" applyFont="1" applyBorder="1" applyAlignment="1" applyProtection="1">
      <alignment horizontal="left" indent="1"/>
      <protection locked="0"/>
    </xf>
    <xf numFmtId="0" fontId="16" fillId="0" borderId="0" xfId="10" applyFont="1" applyAlignment="1" applyProtection="1">
      <alignment horizontal="left"/>
      <protection locked="0"/>
    </xf>
    <xf numFmtId="166" fontId="2" fillId="0" borderId="0" xfId="7" applyNumberFormat="1" applyFont="1" applyFill="1" applyBorder="1" applyProtection="1">
      <protection locked="0"/>
    </xf>
    <xf numFmtId="166" fontId="6" fillId="0" borderId="0" xfId="1" applyNumberFormat="1" applyFont="1" applyFill="1" applyBorder="1" applyAlignment="1" applyProtection="1">
      <alignment horizontal="left" indent="1"/>
      <protection locked="0"/>
    </xf>
    <xf numFmtId="166" fontId="14" fillId="0" borderId="0" xfId="1" applyNumberFormat="1" applyFont="1" applyFill="1" applyBorder="1" applyAlignment="1" applyProtection="1">
      <alignment horizontal="left" indent="1"/>
      <protection locked="0"/>
    </xf>
    <xf numFmtId="0" fontId="16" fillId="0" borderId="8" xfId="10" applyFont="1" applyBorder="1" applyProtection="1">
      <protection locked="0"/>
    </xf>
    <xf numFmtId="0" fontId="16" fillId="0" borderId="9" xfId="10" applyFont="1" applyBorder="1" applyProtection="1">
      <protection locked="0"/>
    </xf>
    <xf numFmtId="0" fontId="18" fillId="0" borderId="9" xfId="10" applyFont="1" applyBorder="1" applyProtection="1">
      <protection locked="0"/>
    </xf>
    <xf numFmtId="0" fontId="18" fillId="0" borderId="0" xfId="10" applyFont="1" applyProtection="1">
      <protection locked="0"/>
    </xf>
    <xf numFmtId="0" fontId="16" fillId="0" borderId="0" xfId="10" applyFont="1" applyProtection="1">
      <protection locked="0"/>
    </xf>
    <xf numFmtId="166" fontId="18" fillId="0" borderId="0" xfId="10" applyNumberFormat="1" applyFont="1" applyProtection="1">
      <protection locked="0"/>
    </xf>
    <xf numFmtId="166" fontId="12" fillId="0" borderId="0" xfId="10" applyNumberFormat="1" applyFont="1"/>
    <xf numFmtId="166" fontId="2" fillId="0" borderId="0" xfId="10" applyNumberFormat="1" applyFont="1" applyAlignment="1" applyProtection="1">
      <alignment horizontal="center"/>
      <protection locked="0"/>
    </xf>
    <xf numFmtId="166" fontId="2" fillId="0" borderId="11" xfId="7" applyNumberFormat="1" applyFont="1" applyFill="1" applyBorder="1" applyProtection="1">
      <protection locked="0"/>
    </xf>
    <xf numFmtId="0" fontId="26" fillId="0" borderId="0" xfId="10"/>
    <xf numFmtId="0" fontId="1" fillId="3" borderId="5" xfId="10" applyFont="1" applyFill="1" applyBorder="1" applyAlignment="1">
      <alignment horizontal="center"/>
    </xf>
    <xf numFmtId="0" fontId="1" fillId="0" borderId="5" xfId="10" applyFont="1" applyBorder="1" applyAlignment="1">
      <alignment horizontal="left" indent="1"/>
    </xf>
    <xf numFmtId="0" fontId="2" fillId="3" borderId="3" xfId="10" applyFont="1" applyFill="1" applyBorder="1" applyAlignment="1">
      <alignment horizontal="left"/>
    </xf>
    <xf numFmtId="164" fontId="1" fillId="0" borderId="0" xfId="1" applyFont="1" applyFill="1"/>
    <xf numFmtId="1" fontId="1" fillId="0" borderId="0" xfId="10" applyNumberFormat="1" applyFont="1" applyAlignment="1" applyProtection="1">
      <alignment horizontal="right"/>
      <protection locked="0"/>
    </xf>
    <xf numFmtId="1" fontId="1" fillId="0" borderId="5" xfId="10" applyNumberFormat="1" applyFont="1" applyBorder="1" applyAlignment="1" applyProtection="1">
      <alignment horizontal="right"/>
      <protection locked="0"/>
    </xf>
    <xf numFmtId="0" fontId="9" fillId="0" borderId="0" xfId="10" applyFont="1"/>
    <xf numFmtId="0" fontId="26" fillId="0" borderId="0" xfId="10" applyProtection="1">
      <protection locked="0"/>
    </xf>
    <xf numFmtId="37" fontId="2" fillId="0" borderId="0" xfId="10" applyNumberFormat="1" applyFont="1" applyAlignment="1" applyProtection="1">
      <alignment horizontal="right"/>
      <protection locked="0"/>
    </xf>
    <xf numFmtId="37" fontId="1" fillId="0" borderId="0" xfId="10" applyNumberFormat="1" applyFont="1" applyAlignment="1">
      <alignment horizontal="right"/>
    </xf>
    <xf numFmtId="37" fontId="1" fillId="0" borderId="5" xfId="10" applyNumberFormat="1" applyFont="1" applyBorder="1" applyAlignment="1">
      <alignment horizontal="right"/>
    </xf>
    <xf numFmtId="37" fontId="1" fillId="0" borderId="9" xfId="10" applyNumberFormat="1" applyFont="1" applyBorder="1"/>
    <xf numFmtId="0" fontId="2" fillId="3" borderId="11" xfId="10" applyFont="1" applyFill="1" applyBorder="1" applyAlignment="1" applyProtection="1">
      <alignment horizontal="left"/>
      <protection locked="0"/>
    </xf>
    <xf numFmtId="0" fontId="2" fillId="0" borderId="11" xfId="10" applyFont="1" applyBorder="1"/>
    <xf numFmtId="37" fontId="1" fillId="0" borderId="5" xfId="10" applyNumberFormat="1" applyFont="1" applyBorder="1"/>
    <xf numFmtId="166" fontId="19" fillId="0" borderId="0" xfId="1" applyNumberFormat="1" applyFont="1"/>
    <xf numFmtId="166" fontId="19" fillId="0" borderId="0" xfId="10" applyNumberFormat="1" applyFont="1"/>
    <xf numFmtId="49" fontId="1" fillId="0" borderId="0" xfId="10" applyNumberFormat="1" applyFont="1" applyAlignment="1">
      <alignment horizontal="right"/>
    </xf>
    <xf numFmtId="49" fontId="3" fillId="0" borderId="0" xfId="10" applyNumberFormat="1" applyFont="1" applyAlignment="1">
      <alignment horizontal="left"/>
    </xf>
    <xf numFmtId="49" fontId="3" fillId="0" borderId="0" xfId="10" applyNumberFormat="1" applyFont="1"/>
    <xf numFmtId="49" fontId="4" fillId="0" borderId="0" xfId="10" applyNumberFormat="1" applyFont="1" applyAlignment="1">
      <alignment horizontal="left"/>
    </xf>
    <xf numFmtId="49" fontId="1" fillId="3" borderId="1" xfId="10" applyNumberFormat="1" applyFont="1" applyFill="1" applyBorder="1" applyAlignment="1">
      <alignment horizontal="right"/>
    </xf>
    <xf numFmtId="49" fontId="1" fillId="3" borderId="3" xfId="10" applyNumberFormat="1" applyFont="1" applyFill="1" applyBorder="1" applyAlignment="1">
      <alignment horizontal="right"/>
    </xf>
    <xf numFmtId="0" fontId="2" fillId="3" borderId="0" xfId="10" applyFont="1" applyFill="1" applyAlignment="1">
      <alignment horizontal="left"/>
    </xf>
    <xf numFmtId="49" fontId="1" fillId="3" borderId="4" xfId="10" applyNumberFormat="1" applyFont="1" applyFill="1" applyBorder="1" applyAlignment="1">
      <alignment horizontal="right"/>
    </xf>
    <xf numFmtId="49" fontId="1" fillId="0" borderId="6" xfId="10" applyNumberFormat="1" applyFont="1" applyBorder="1" applyAlignment="1">
      <alignment horizontal="right"/>
    </xf>
    <xf numFmtId="0" fontId="2" fillId="0" borderId="3" xfId="0" applyFont="1" applyBorder="1" applyAlignment="1">
      <alignment horizontal="right" vertical="center"/>
    </xf>
    <xf numFmtId="166" fontId="1" fillId="0" borderId="0" xfId="1" applyNumberFormat="1" applyFont="1" applyFill="1" applyBorder="1" applyAlignment="1" applyProtection="1"/>
    <xf numFmtId="0" fontId="2" fillId="0" borderId="3" xfId="0" applyFont="1" applyBorder="1" applyAlignment="1">
      <alignment horizontal="right"/>
    </xf>
    <xf numFmtId="0" fontId="2" fillId="0" borderId="3" xfId="0" applyFont="1" applyBorder="1" applyAlignment="1" applyProtection="1">
      <alignment horizontal="right"/>
      <protection locked="0"/>
    </xf>
    <xf numFmtId="0" fontId="2" fillId="0" borderId="3" xfId="10" applyFont="1" applyBorder="1" applyAlignment="1" applyProtection="1">
      <alignment horizontal="right"/>
      <protection locked="0"/>
    </xf>
    <xf numFmtId="166" fontId="1" fillId="0" borderId="5" xfId="1" applyNumberFormat="1" applyFont="1" applyFill="1" applyBorder="1" applyAlignment="1" applyProtection="1"/>
    <xf numFmtId="166" fontId="1" fillId="0" borderId="0" xfId="1" applyNumberFormat="1" applyFont="1" applyFill="1" applyBorder="1" applyAlignment="1" applyProtection="1">
      <protection locked="0"/>
    </xf>
    <xf numFmtId="166" fontId="20" fillId="0" borderId="0" xfId="1" applyNumberFormat="1" applyFont="1" applyFill="1"/>
    <xf numFmtId="49" fontId="1" fillId="0" borderId="8" xfId="10" applyNumberFormat="1" applyFont="1" applyBorder="1" applyAlignment="1">
      <alignment horizontal="right"/>
    </xf>
    <xf numFmtId="0" fontId="2" fillId="3" borderId="0" xfId="10" applyFont="1" applyFill="1" applyAlignment="1">
      <alignment horizontal="left" indent="2"/>
    </xf>
    <xf numFmtId="0" fontId="6" fillId="3" borderId="0" xfId="10" applyFont="1" applyFill="1" applyAlignment="1">
      <alignment horizontal="left" indent="2"/>
    </xf>
    <xf numFmtId="0" fontId="6" fillId="3" borderId="0" xfId="10" applyFont="1" applyFill="1" applyAlignment="1">
      <alignment horizontal="left"/>
    </xf>
    <xf numFmtId="169" fontId="6" fillId="0" borderId="0" xfId="10" applyNumberFormat="1" applyFont="1"/>
    <xf numFmtId="0" fontId="2" fillId="3" borderId="0" xfId="10" applyFont="1" applyFill="1" applyAlignment="1" applyProtection="1">
      <alignment horizontal="left" indent="1"/>
      <protection locked="0"/>
    </xf>
    <xf numFmtId="0" fontId="6" fillId="3" borderId="0" xfId="10" applyFont="1" applyFill="1" applyAlignment="1" applyProtection="1">
      <alignment horizontal="left" indent="1"/>
      <protection locked="0"/>
    </xf>
    <xf numFmtId="0" fontId="6" fillId="3" borderId="0" xfId="10" applyFont="1" applyFill="1" applyAlignment="1" applyProtection="1">
      <alignment horizontal="left" vertical="top" indent="1"/>
      <protection locked="0"/>
    </xf>
    <xf numFmtId="0" fontId="1" fillId="0" borderId="17" xfId="10" applyFont="1" applyBorder="1"/>
    <xf numFmtId="0" fontId="6" fillId="3" borderId="3" xfId="10" applyFont="1" applyFill="1" applyBorder="1" applyProtection="1">
      <protection locked="0"/>
    </xf>
    <xf numFmtId="0" fontId="1" fillId="2" borderId="8" xfId="10" applyFont="1" applyFill="1" applyBorder="1" applyProtection="1">
      <protection locked="0"/>
    </xf>
    <xf numFmtId="0" fontId="1" fillId="0" borderId="3" xfId="10" applyFont="1" applyBorder="1" applyAlignment="1" applyProtection="1">
      <alignment horizontal="right"/>
      <protection locked="0"/>
    </xf>
    <xf numFmtId="0" fontId="1" fillId="0" borderId="4" xfId="0" applyFont="1" applyBorder="1" applyAlignment="1" applyProtection="1">
      <alignment horizontal="right"/>
      <protection locked="0"/>
    </xf>
    <xf numFmtId="0" fontId="1" fillId="0" borderId="5" xfId="0" applyFont="1" applyBorder="1" applyProtection="1">
      <protection locked="0"/>
    </xf>
    <xf numFmtId="0" fontId="2" fillId="0" borderId="3" xfId="0" applyFont="1" applyBorder="1" applyAlignment="1" applyProtection="1">
      <alignment horizontal="right" vertical="center"/>
      <protection locked="0"/>
    </xf>
    <xf numFmtId="0" fontId="2" fillId="0" borderId="0" xfId="10" applyFont="1" applyAlignment="1">
      <alignment horizontal="left" indent="2"/>
    </xf>
    <xf numFmtId="0" fontId="6" fillId="0" borderId="0" xfId="10" applyFont="1" applyAlignment="1">
      <alignment horizontal="left" indent="2"/>
    </xf>
    <xf numFmtId="170" fontId="1" fillId="0" borderId="0" xfId="10" applyNumberFormat="1" applyFont="1"/>
    <xf numFmtId="37" fontId="1" fillId="0" borderId="11" xfId="10" applyNumberFormat="1" applyFont="1" applyBorder="1"/>
    <xf numFmtId="37" fontId="1" fillId="0" borderId="12" xfId="0" applyNumberFormat="1" applyFont="1" applyBorder="1"/>
    <xf numFmtId="0" fontId="26" fillId="3" borderId="0" xfId="0" applyFont="1" applyFill="1"/>
    <xf numFmtId="166" fontId="26" fillId="0" borderId="0" xfId="10" applyNumberFormat="1"/>
    <xf numFmtId="0" fontId="26" fillId="0" borderId="9" xfId="10" applyBorder="1"/>
    <xf numFmtId="166" fontId="26" fillId="0" borderId="9" xfId="10" applyNumberFormat="1" applyBorder="1"/>
    <xf numFmtId="0" fontId="26" fillId="0" borderId="0" xfId="10" applyAlignment="1">
      <alignment horizontal="left" vertical="center" textRotation="180"/>
    </xf>
    <xf numFmtId="0" fontId="26" fillId="0" borderId="3" xfId="10" applyBorder="1"/>
    <xf numFmtId="0" fontId="26" fillId="0" borderId="11" xfId="10" applyBorder="1"/>
    <xf numFmtId="37" fontId="26" fillId="0" borderId="0" xfId="10" applyNumberFormat="1"/>
    <xf numFmtId="0" fontId="26" fillId="0" borderId="0" xfId="10" applyAlignment="1">
      <alignment horizontal="right"/>
    </xf>
    <xf numFmtId="2" fontId="26" fillId="0" borderId="0" xfId="10" applyNumberFormat="1"/>
    <xf numFmtId="2" fontId="26" fillId="0" borderId="0" xfId="10" applyNumberFormat="1" applyProtection="1">
      <protection locked="0"/>
    </xf>
    <xf numFmtId="0" fontId="2" fillId="3" borderId="11" xfId="14" applyFont="1" applyFill="1" applyBorder="1"/>
    <xf numFmtId="0" fontId="2" fillId="3" borderId="11" xfId="14" applyFont="1" applyFill="1" applyBorder="1" applyAlignment="1">
      <alignment horizontal="right"/>
    </xf>
    <xf numFmtId="0" fontId="1" fillId="3" borderId="0" xfId="14" applyFont="1" applyFill="1" applyAlignment="1">
      <alignment horizontal="center"/>
    </xf>
    <xf numFmtId="166" fontId="1" fillId="0" borderId="0" xfId="1" applyNumberFormat="1" applyFont="1" applyFill="1" applyBorder="1" applyAlignment="1">
      <alignment horizontal="left" vertical="center"/>
    </xf>
    <xf numFmtId="0" fontId="1" fillId="0" borderId="3" xfId="14" applyFont="1" applyBorder="1" applyAlignment="1">
      <alignment vertical="center"/>
    </xf>
    <xf numFmtId="0" fontId="2" fillId="0" borderId="0" xfId="14" applyFont="1" applyAlignment="1">
      <alignment vertical="center"/>
    </xf>
    <xf numFmtId="0" fontId="1" fillId="0" borderId="0" xfId="14" applyFont="1" applyAlignment="1">
      <alignment vertical="center"/>
    </xf>
    <xf numFmtId="0" fontId="1" fillId="0" borderId="0" xfId="14" applyFont="1" applyAlignment="1" applyProtection="1">
      <alignment vertical="center"/>
      <protection locked="0"/>
    </xf>
    <xf numFmtId="37" fontId="1" fillId="0" borderId="0" xfId="14" applyNumberFormat="1" applyFont="1" applyAlignment="1" applyProtection="1">
      <alignment vertical="center"/>
      <protection locked="0"/>
    </xf>
    <xf numFmtId="172" fontId="1" fillId="0" borderId="0" xfId="0" applyNumberFormat="1" applyFont="1"/>
    <xf numFmtId="1" fontId="1" fillId="0" borderId="0" xfId="14" applyNumberFormat="1" applyFont="1"/>
    <xf numFmtId="1" fontId="26" fillId="0" borderId="0" xfId="10" applyNumberFormat="1"/>
    <xf numFmtId="49" fontId="2" fillId="3" borderId="0" xfId="1" applyNumberFormat="1" applyFont="1" applyFill="1" applyAlignment="1" applyProtection="1">
      <alignment horizontal="center"/>
      <protection locked="0"/>
    </xf>
    <xf numFmtId="166" fontId="1" fillId="3" borderId="5" xfId="1" applyNumberFormat="1" applyFont="1" applyFill="1" applyBorder="1" applyAlignment="1" applyProtection="1">
      <alignment horizontal="right"/>
      <protection locked="0"/>
    </xf>
    <xf numFmtId="166" fontId="1" fillId="3" borderId="5" xfId="1" applyNumberFormat="1" applyFont="1" applyFill="1" applyBorder="1" applyProtection="1">
      <protection locked="0"/>
    </xf>
    <xf numFmtId="2" fontId="2" fillId="3" borderId="2" xfId="10" applyNumberFormat="1" applyFont="1" applyFill="1" applyBorder="1" applyAlignment="1">
      <alignment horizontal="left"/>
    </xf>
    <xf numFmtId="2" fontId="2" fillId="3" borderId="2" xfId="10" applyNumberFormat="1" applyFont="1" applyFill="1" applyBorder="1"/>
    <xf numFmtId="2" fontId="6" fillId="3" borderId="0" xfId="10" applyNumberFormat="1" applyFont="1" applyFill="1" applyAlignment="1">
      <alignment horizontal="left"/>
    </xf>
    <xf numFmtId="2" fontId="1" fillId="3" borderId="0" xfId="10" applyNumberFormat="1" applyFont="1" applyFill="1" applyAlignment="1">
      <alignment horizontal="right"/>
    </xf>
    <xf numFmtId="2" fontId="2" fillId="3" borderId="0" xfId="10" applyNumberFormat="1" applyFont="1" applyFill="1" applyAlignment="1" applyProtection="1">
      <alignment horizontal="right"/>
      <protection locked="0"/>
    </xf>
    <xf numFmtId="171" fontId="0" fillId="0" borderId="0" xfId="10" applyNumberFormat="1" applyFont="1"/>
    <xf numFmtId="0" fontId="2" fillId="3" borderId="0" xfId="14" applyFont="1" applyFill="1" applyAlignment="1" applyProtection="1">
      <alignment horizontal="left" vertical="center"/>
      <protection locked="0"/>
    </xf>
    <xf numFmtId="2" fontId="1" fillId="0" borderId="0" xfId="1" applyNumberFormat="1" applyFont="1" applyFill="1" applyBorder="1" applyAlignment="1" applyProtection="1">
      <alignment horizontal="right"/>
      <protection locked="0"/>
    </xf>
    <xf numFmtId="2" fontId="1" fillId="0" borderId="5" xfId="1" applyNumberFormat="1" applyFont="1" applyFill="1" applyBorder="1" applyAlignment="1" applyProtection="1">
      <alignment horizontal="right"/>
      <protection locked="0"/>
    </xf>
    <xf numFmtId="0" fontId="1" fillId="0" borderId="7" xfId="10" applyFont="1" applyBorder="1"/>
    <xf numFmtId="166" fontId="1" fillId="0" borderId="11" xfId="1" applyNumberFormat="1" applyFont="1" applyFill="1" applyBorder="1" applyAlignment="1">
      <alignment vertical="center"/>
    </xf>
    <xf numFmtId="166" fontId="1" fillId="0" borderId="12" xfId="1" applyNumberFormat="1" applyFont="1" applyFill="1" applyBorder="1" applyAlignment="1">
      <alignment vertical="center"/>
    </xf>
    <xf numFmtId="166" fontId="2" fillId="0" borderId="11" xfId="1" applyNumberFormat="1" applyFont="1" applyFill="1" applyBorder="1" applyAlignment="1">
      <alignment vertical="center"/>
    </xf>
    <xf numFmtId="166" fontId="26" fillId="0" borderId="5" xfId="1" applyNumberFormat="1" applyFont="1" applyFill="1" applyBorder="1"/>
    <xf numFmtId="0" fontId="2" fillId="3" borderId="0" xfId="0" applyFont="1" applyFill="1" applyAlignment="1" applyProtection="1">
      <alignment horizontal="center"/>
      <protection locked="0"/>
    </xf>
    <xf numFmtId="0" fontId="2" fillId="0" borderId="0" xfId="0" applyFont="1" applyAlignment="1">
      <alignment horizontal="left" vertical="center"/>
    </xf>
    <xf numFmtId="37" fontId="2" fillId="0" borderId="0" xfId="0" applyNumberFormat="1" applyFont="1"/>
    <xf numFmtId="0" fontId="1" fillId="0" borderId="13" xfId="0" applyFont="1" applyBorder="1"/>
    <xf numFmtId="166" fontId="1" fillId="0" borderId="9" xfId="0" applyNumberFormat="1" applyFont="1" applyBorder="1"/>
    <xf numFmtId="164" fontId="1" fillId="0" borderId="0" xfId="1" applyFont="1" applyFill="1" applyAlignment="1">
      <alignment horizontal="right"/>
    </xf>
    <xf numFmtId="164" fontId="1" fillId="0" borderId="0" xfId="1" applyFont="1" applyFill="1" applyBorder="1"/>
    <xf numFmtId="166" fontId="1" fillId="0" borderId="0" xfId="10" applyNumberFormat="1" applyFont="1" applyAlignment="1">
      <alignment horizontal="right"/>
    </xf>
    <xf numFmtId="1" fontId="1" fillId="0" borderId="0" xfId="1" applyNumberFormat="1" applyFont="1" applyFill="1" applyBorder="1" applyAlignment="1">
      <alignment horizontal="center"/>
    </xf>
    <xf numFmtId="164" fontId="1" fillId="0" borderId="0" xfId="1" applyFont="1" applyFill="1" applyBorder="1" applyAlignment="1">
      <alignment horizontal="center"/>
    </xf>
    <xf numFmtId="166" fontId="1" fillId="0" borderId="5" xfId="1" applyNumberFormat="1" applyFont="1" applyFill="1" applyBorder="1" applyAlignment="1">
      <alignment horizontal="center"/>
    </xf>
    <xf numFmtId="166" fontId="1" fillId="0" borderId="5" xfId="1" applyNumberFormat="1" applyFont="1" applyFill="1" applyBorder="1" applyAlignment="1"/>
    <xf numFmtId="166" fontId="2" fillId="0" borderId="7" xfId="1"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6" fontId="2" fillId="0" borderId="0" xfId="1" applyNumberFormat="1" applyFont="1" applyFill="1" applyBorder="1" applyAlignment="1" applyProtection="1">
      <protection locked="0"/>
    </xf>
    <xf numFmtId="166" fontId="1" fillId="0" borderId="0" xfId="6" applyNumberFormat="1" applyFont="1" applyFill="1" applyBorder="1" applyAlignment="1">
      <alignment horizontal="right"/>
    </xf>
    <xf numFmtId="0" fontId="2" fillId="3" borderId="0" xfId="14" applyFont="1" applyFill="1" applyAlignment="1">
      <alignment horizontal="center"/>
    </xf>
    <xf numFmtId="2" fontId="2" fillId="3" borderId="5" xfId="10" applyNumberFormat="1" applyFont="1" applyFill="1" applyBorder="1" applyAlignment="1">
      <alignment horizontal="center"/>
    </xf>
    <xf numFmtId="0" fontId="6" fillId="3" borderId="0" xfId="0" applyFont="1" applyFill="1" applyAlignment="1">
      <alignment horizontal="center" vertical="top"/>
    </xf>
    <xf numFmtId="166" fontId="2" fillId="0" borderId="0" xfId="10" applyNumberFormat="1" applyFont="1" applyProtection="1">
      <protection locked="0"/>
    </xf>
    <xf numFmtId="37" fontId="1" fillId="0" borderId="5" xfId="10" applyNumberFormat="1" applyFont="1" applyBorder="1" applyAlignment="1" applyProtection="1">
      <alignment horizontal="right"/>
      <protection locked="0"/>
    </xf>
    <xf numFmtId="166" fontId="1" fillId="0" borderId="5" xfId="10" applyNumberFormat="1" applyFont="1" applyBorder="1" applyProtection="1">
      <protection locked="0"/>
    </xf>
    <xf numFmtId="166" fontId="27" fillId="0" borderId="0" xfId="1" applyNumberFormat="1" applyFont="1" applyFill="1" applyBorder="1"/>
    <xf numFmtId="0" fontId="2" fillId="0" borderId="5" xfId="10" applyFont="1" applyBorder="1" applyAlignment="1" applyProtection="1">
      <alignment horizontal="left"/>
      <protection locked="0"/>
    </xf>
    <xf numFmtId="0" fontId="2" fillId="0" borderId="5" xfId="10" applyFont="1" applyBorder="1" applyProtection="1">
      <protection locked="0"/>
    </xf>
    <xf numFmtId="166" fontId="27" fillId="0" borderId="5" xfId="1" applyNumberFormat="1" applyFont="1" applyFill="1" applyBorder="1" applyProtection="1">
      <protection locked="0"/>
    </xf>
    <xf numFmtId="166" fontId="27" fillId="0" borderId="0" xfId="1" applyNumberFormat="1" applyFont="1" applyFill="1" applyBorder="1" applyProtection="1">
      <protection locked="0"/>
    </xf>
    <xf numFmtId="0" fontId="2" fillId="0" borderId="5" xfId="10" applyFont="1" applyBorder="1" applyAlignment="1">
      <alignment horizontal="right"/>
    </xf>
    <xf numFmtId="0" fontId="2" fillId="0" borderId="7" xfId="10" applyFont="1" applyBorder="1" applyAlignment="1">
      <alignment horizontal="left"/>
    </xf>
    <xf numFmtId="0" fontId="2" fillId="0" borderId="7" xfId="10" applyFont="1" applyBorder="1" applyAlignment="1">
      <alignment horizontal="right"/>
    </xf>
    <xf numFmtId="37" fontId="31" fillId="0" borderId="11" xfId="0" applyNumberFormat="1" applyFont="1" applyBorder="1" applyAlignment="1">
      <alignment vertical="center"/>
    </xf>
    <xf numFmtId="166" fontId="12" fillId="0" borderId="9" xfId="10" applyNumberFormat="1" applyFont="1" applyBorder="1"/>
    <xf numFmtId="49" fontId="2" fillId="0" borderId="3" xfId="10" applyNumberFormat="1" applyFont="1" applyBorder="1" applyAlignment="1">
      <alignment horizontal="right"/>
    </xf>
    <xf numFmtId="49" fontId="1" fillId="0" borderId="3" xfId="10" applyNumberFormat="1" applyFont="1" applyBorder="1" applyAlignment="1">
      <alignment horizontal="right"/>
    </xf>
    <xf numFmtId="0" fontId="2" fillId="0" borderId="4" xfId="10" applyFont="1" applyBorder="1" applyAlignment="1">
      <alignment horizontal="right"/>
    </xf>
    <xf numFmtId="49" fontId="2" fillId="0" borderId="3" xfId="10" applyNumberFormat="1" applyFont="1" applyBorder="1" applyAlignment="1" applyProtection="1">
      <alignment horizontal="right"/>
      <protection locked="0"/>
    </xf>
    <xf numFmtId="167" fontId="1" fillId="3" borderId="0" xfId="10" applyNumberFormat="1" applyFont="1" applyFill="1"/>
    <xf numFmtId="1" fontId="1" fillId="0" borderId="0" xfId="1" applyNumberFormat="1" applyFont="1" applyFill="1" applyBorder="1" applyAlignment="1">
      <alignment horizontal="right"/>
    </xf>
    <xf numFmtId="1" fontId="1" fillId="0" borderId="0" xfId="1" applyNumberFormat="1" applyFont="1" applyFill="1" applyBorder="1"/>
    <xf numFmtId="0" fontId="1" fillId="0" borderId="12" xfId="10" applyFont="1" applyBorder="1" applyProtection="1">
      <protection locked="0"/>
    </xf>
    <xf numFmtId="169" fontId="1" fillId="0" borderId="9" xfId="10" applyNumberFormat="1" applyFont="1" applyBorder="1"/>
    <xf numFmtId="39" fontId="1" fillId="0" borderId="9" xfId="10" applyNumberFormat="1" applyFont="1" applyBorder="1"/>
    <xf numFmtId="39" fontId="1" fillId="0" borderId="13" xfId="10" applyNumberFormat="1" applyFont="1" applyBorder="1"/>
    <xf numFmtId="167" fontId="1" fillId="0" borderId="0" xfId="10" applyNumberFormat="1" applyFont="1"/>
    <xf numFmtId="166" fontId="1" fillId="0" borderId="0" xfId="1" applyNumberFormat="1" applyFont="1" applyFill="1" applyBorder="1" applyAlignment="1"/>
    <xf numFmtId="1" fontId="1" fillId="0" borderId="0" xfId="5" applyNumberFormat="1" applyFont="1" applyFill="1" applyBorder="1" applyAlignment="1" applyProtection="1">
      <protection locked="0"/>
    </xf>
    <xf numFmtId="164" fontId="1" fillId="0" borderId="0" xfId="1" applyFont="1" applyFill="1" applyBorder="1" applyAlignment="1"/>
    <xf numFmtId="1" fontId="1" fillId="0" borderId="0" xfId="1" applyNumberFormat="1" applyFont="1" applyFill="1" applyBorder="1" applyAlignment="1"/>
    <xf numFmtId="37" fontId="1" fillId="0" borderId="0" xfId="0" applyNumberFormat="1" applyFont="1"/>
    <xf numFmtId="0" fontId="26" fillId="3" borderId="5" xfId="10" applyFill="1" applyBorder="1"/>
    <xf numFmtId="0" fontId="2" fillId="0" borderId="0" xfId="0" applyFont="1" applyAlignment="1" applyProtection="1">
      <alignment horizontal="center" vertical="center"/>
      <protection locked="0"/>
    </xf>
    <xf numFmtId="0" fontId="2" fillId="0" borderId="0" xfId="0" applyFont="1" applyAlignment="1">
      <alignment horizontal="center" vertical="center"/>
    </xf>
    <xf numFmtId="0" fontId="2" fillId="0" borderId="0" xfId="0" applyFont="1" applyAlignment="1">
      <alignment horizontal="center"/>
    </xf>
    <xf numFmtId="0" fontId="2" fillId="0" borderId="0" xfId="0" applyFont="1" applyAlignment="1" applyProtection="1">
      <alignment horizontal="center"/>
      <protection locked="0"/>
    </xf>
    <xf numFmtId="0" fontId="2" fillId="3" borderId="11" xfId="0" applyFont="1" applyFill="1" applyBorder="1" applyAlignment="1">
      <alignment horizontal="center"/>
    </xf>
    <xf numFmtId="0" fontId="26" fillId="3" borderId="0" xfId="10" applyFill="1"/>
    <xf numFmtId="166" fontId="26" fillId="0" borderId="0" xfId="1" applyNumberFormat="1" applyFont="1" applyFill="1" applyBorder="1"/>
    <xf numFmtId="166" fontId="1" fillId="0" borderId="0" xfId="7" applyNumberFormat="1" applyFont="1" applyFill="1" applyBorder="1" applyProtection="1">
      <protection locked="0"/>
    </xf>
    <xf numFmtId="166" fontId="17" fillId="0" borderId="0" xfId="1" applyNumberFormat="1" applyFont="1" applyFill="1" applyBorder="1" applyProtection="1">
      <protection locked="0"/>
    </xf>
    <xf numFmtId="0" fontId="6" fillId="3" borderId="11" xfId="0" applyFont="1" applyFill="1" applyBorder="1" applyAlignment="1">
      <alignment horizontal="center"/>
    </xf>
    <xf numFmtId="2" fontId="1" fillId="0" borderId="0" xfId="0" applyNumberFormat="1" applyFont="1"/>
    <xf numFmtId="171" fontId="1" fillId="0" borderId="0" xfId="0" applyNumberFormat="1" applyFont="1"/>
    <xf numFmtId="171" fontId="1" fillId="0" borderId="0" xfId="1" applyNumberFormat="1" applyFont="1" applyFill="1"/>
    <xf numFmtId="171" fontId="1" fillId="0" borderId="0" xfId="10" applyNumberFormat="1" applyFont="1" applyProtection="1">
      <protection locked="0"/>
    </xf>
    <xf numFmtId="171" fontId="1" fillId="0" borderId="0" xfId="10" applyNumberFormat="1" applyFont="1"/>
    <xf numFmtId="171" fontId="2" fillId="0" borderId="0" xfId="0" applyNumberFormat="1" applyFont="1" applyAlignment="1">
      <alignment horizontal="left"/>
    </xf>
    <xf numFmtId="171" fontId="6" fillId="0" borderId="0" xfId="0" applyNumberFormat="1" applyFont="1" applyAlignment="1">
      <alignment horizontal="left"/>
    </xf>
    <xf numFmtId="0" fontId="10" fillId="0" borderId="0" xfId="10" applyFont="1" applyProtection="1">
      <protection locked="0"/>
    </xf>
    <xf numFmtId="0" fontId="6" fillId="3" borderId="5" xfId="0" applyFont="1" applyFill="1" applyBorder="1"/>
    <xf numFmtId="0" fontId="6" fillId="3" borderId="5" xfId="10" applyFont="1" applyFill="1" applyBorder="1" applyAlignment="1">
      <alignment horizontal="center"/>
    </xf>
    <xf numFmtId="0" fontId="2" fillId="3" borderId="0" xfId="14" applyFont="1" applyFill="1" applyAlignment="1" applyProtection="1">
      <alignment horizontal="center"/>
      <protection locked="0"/>
    </xf>
    <xf numFmtId="0" fontId="6" fillId="3" borderId="0" xfId="10" applyFont="1" applyFill="1" applyAlignment="1">
      <alignment horizontal="center"/>
    </xf>
    <xf numFmtId="0" fontId="26" fillId="0" borderId="0" xfId="10"/>
    <xf numFmtId="0" fontId="2" fillId="3" borderId="0" xfId="0" applyFont="1" applyFill="1" applyAlignment="1" applyProtection="1">
      <alignment horizontal="center"/>
      <protection locked="0"/>
    </xf>
    <xf numFmtId="0" fontId="2" fillId="3" borderId="0" xfId="0" applyFont="1" applyFill="1" applyAlignment="1">
      <alignment horizontal="center"/>
    </xf>
    <xf numFmtId="0" fontId="2" fillId="3" borderId="0" xfId="0" applyFont="1" applyFill="1" applyAlignment="1">
      <alignment horizontal="center" vertical="center"/>
    </xf>
    <xf numFmtId="0" fontId="2" fillId="3" borderId="0" xfId="10" applyFont="1" applyFill="1" applyAlignment="1">
      <alignment horizontal="center"/>
    </xf>
    <xf numFmtId="0" fontId="2" fillId="3" borderId="0" xfId="0" applyFont="1" applyFill="1" applyAlignment="1"/>
    <xf numFmtId="0" fontId="1" fillId="3" borderId="0" xfId="10" applyFont="1" applyFill="1" applyBorder="1"/>
    <xf numFmtId="0" fontId="6" fillId="3" borderId="0" xfId="0" applyFont="1" applyFill="1" applyBorder="1"/>
    <xf numFmtId="0" fontId="6" fillId="3" borderId="0" xfId="10" applyFont="1" applyFill="1" applyBorder="1" applyAlignment="1">
      <alignment horizontal="center"/>
    </xf>
    <xf numFmtId="0" fontId="6" fillId="3" borderId="0" xfId="0" applyFont="1" applyFill="1" applyBorder="1" applyAlignment="1">
      <alignment horizontal="center"/>
    </xf>
    <xf numFmtId="0" fontId="2" fillId="0" borderId="0" xfId="10" applyFont="1" applyAlignment="1"/>
    <xf numFmtId="0" fontId="6" fillId="0" borderId="0" xfId="10" applyFont="1" applyAlignment="1"/>
    <xf numFmtId="0" fontId="2" fillId="3" borderId="0" xfId="0" applyFont="1" applyFill="1" applyBorder="1" applyAlignment="1">
      <alignment horizontal="center"/>
    </xf>
    <xf numFmtId="0" fontId="1" fillId="3" borderId="0" xfId="0" applyFont="1" applyFill="1" applyBorder="1"/>
    <xf numFmtId="0" fontId="26" fillId="3" borderId="0" xfId="10" applyFill="1" applyBorder="1"/>
    <xf numFmtId="0" fontId="1" fillId="3" borderId="0" xfId="0" applyFont="1" applyFill="1" applyBorder="1" applyProtection="1">
      <protection locked="0"/>
    </xf>
    <xf numFmtId="2" fontId="1" fillId="3" borderId="0" xfId="10" applyNumberFormat="1" applyFont="1" applyFill="1" applyBorder="1"/>
    <xf numFmtId="0" fontId="26" fillId="0" borderId="0" xfId="10" applyAlignment="1">
      <alignment horizontal="left" vertical="center" textRotation="180"/>
    </xf>
    <xf numFmtId="0" fontId="26" fillId="0" borderId="0" xfId="10"/>
    <xf numFmtId="0" fontId="2" fillId="3" borderId="0" xfId="0" applyFont="1" applyFill="1" applyAlignment="1">
      <alignment horizontal="center"/>
    </xf>
    <xf numFmtId="0" fontId="2" fillId="3" borderId="0" xfId="10" applyFont="1" applyFill="1" applyAlignment="1">
      <alignment horizontal="center"/>
    </xf>
    <xf numFmtId="0" fontId="26" fillId="0" borderId="0" xfId="10"/>
    <xf numFmtId="166" fontId="26" fillId="0" borderId="0" xfId="1" applyNumberFormat="1"/>
    <xf numFmtId="0" fontId="2" fillId="0" borderId="0" xfId="10" applyFont="1" applyBorder="1" applyAlignment="1" applyProtection="1">
      <alignment horizontal="left"/>
      <protection locked="0"/>
    </xf>
    <xf numFmtId="0" fontId="26" fillId="0" borderId="0" xfId="10" applyBorder="1"/>
    <xf numFmtId="0" fontId="2" fillId="0" borderId="0" xfId="10" applyFont="1" applyBorder="1"/>
    <xf numFmtId="0" fontId="1" fillId="0" borderId="0" xfId="10" applyFont="1" applyBorder="1" applyAlignment="1">
      <alignment horizontal="right"/>
    </xf>
    <xf numFmtId="0" fontId="6" fillId="0" borderId="4" xfId="10" applyFont="1" applyBorder="1" applyAlignment="1">
      <alignment horizontal="left" indent="1"/>
    </xf>
    <xf numFmtId="0" fontId="26" fillId="0" borderId="5" xfId="10" applyBorder="1"/>
    <xf numFmtId="166" fontId="6" fillId="0" borderId="5" xfId="1" applyNumberFormat="1" applyFont="1" applyFill="1" applyBorder="1" applyAlignment="1">
      <alignment horizontal="left" indent="1"/>
    </xf>
    <xf numFmtId="0" fontId="6" fillId="0" borderId="0" xfId="10" applyFont="1" applyBorder="1" applyAlignment="1" applyProtection="1">
      <alignment horizontal="left"/>
      <protection locked="0"/>
    </xf>
    <xf numFmtId="0" fontId="14" fillId="0" borderId="3" xfId="10" applyFont="1" applyBorder="1" applyAlignment="1">
      <alignment horizontal="left" indent="1"/>
    </xf>
    <xf numFmtId="166" fontId="2" fillId="0" borderId="11" xfId="1" applyNumberFormat="1" applyFont="1" applyFill="1" applyBorder="1"/>
    <xf numFmtId="166" fontId="1" fillId="0" borderId="0" xfId="1" applyNumberFormat="1" applyFont="1" applyBorder="1" applyAlignment="1">
      <alignment horizontal="right"/>
    </xf>
    <xf numFmtId="166" fontId="26" fillId="0" borderId="0" xfId="1" applyNumberFormat="1" applyBorder="1"/>
    <xf numFmtId="166" fontId="26" fillId="0" borderId="5" xfId="1" applyNumberFormat="1" applyBorder="1"/>
    <xf numFmtId="0" fontId="26" fillId="0" borderId="0" xfId="10"/>
    <xf numFmtId="0" fontId="2" fillId="3" borderId="0" xfId="0" applyFont="1" applyFill="1" applyAlignment="1">
      <alignment horizontal="center" vertical="center"/>
    </xf>
    <xf numFmtId="0" fontId="2" fillId="3" borderId="0" xfId="0" applyFont="1" applyFill="1" applyAlignment="1">
      <alignment horizontal="center"/>
    </xf>
    <xf numFmtId="0" fontId="2" fillId="3" borderId="0" xfId="10" applyFont="1" applyFill="1" applyAlignment="1">
      <alignment horizontal="center"/>
    </xf>
    <xf numFmtId="0" fontId="6" fillId="3" borderId="5" xfId="10" applyFont="1" applyFill="1" applyBorder="1" applyAlignment="1">
      <alignment horizontal="center"/>
    </xf>
    <xf numFmtId="0" fontId="2" fillId="3" borderId="0" xfId="10" applyFont="1" applyFill="1" applyBorder="1" applyProtection="1">
      <protection locked="0"/>
    </xf>
    <xf numFmtId="0" fontId="1" fillId="3" borderId="0" xfId="10" applyFont="1" applyFill="1" applyBorder="1" applyProtection="1">
      <protection locked="0"/>
    </xf>
    <xf numFmtId="0" fontId="6" fillId="3" borderId="0" xfId="10" applyFont="1" applyFill="1" applyBorder="1" applyProtection="1">
      <protection locked="0"/>
    </xf>
    <xf numFmtId="0" fontId="2" fillId="3" borderId="0" xfId="10" applyFont="1" applyFill="1" applyBorder="1" applyAlignment="1" applyProtection="1">
      <alignment horizontal="left" indent="1"/>
      <protection locked="0"/>
    </xf>
    <xf numFmtId="0" fontId="6" fillId="3" borderId="0" xfId="10" applyFont="1" applyFill="1" applyBorder="1" applyAlignment="1" applyProtection="1">
      <alignment horizontal="left" indent="1"/>
      <protection locked="0"/>
    </xf>
    <xf numFmtId="0" fontId="2" fillId="3" borderId="0" xfId="10" applyFont="1" applyFill="1" applyBorder="1" applyAlignment="1" applyProtection="1">
      <alignment horizontal="center"/>
      <protection locked="0"/>
    </xf>
    <xf numFmtId="0" fontId="6" fillId="3" borderId="0" xfId="10" applyFont="1" applyFill="1" applyBorder="1" applyAlignment="1" applyProtection="1">
      <alignment horizontal="center"/>
      <protection locked="0"/>
    </xf>
    <xf numFmtId="0" fontId="1" fillId="0" borderId="0" xfId="10" applyFont="1" applyBorder="1" applyProtection="1">
      <protection locked="0"/>
    </xf>
    <xf numFmtId="0" fontId="10" fillId="0" borderId="0" xfId="10" applyFont="1" applyBorder="1" applyProtection="1">
      <protection locked="0"/>
    </xf>
    <xf numFmtId="0" fontId="1" fillId="0" borderId="0" xfId="10" applyFont="1" applyBorder="1"/>
    <xf numFmtId="0" fontId="2" fillId="0" borderId="0" xfId="0" applyFont="1" applyBorder="1" applyAlignment="1">
      <alignment vertical="center"/>
    </xf>
    <xf numFmtId="0" fontId="1" fillId="0" borderId="0" xfId="0" applyFont="1" applyBorder="1" applyProtection="1">
      <protection locked="0"/>
    </xf>
    <xf numFmtId="0" fontId="1" fillId="0" borderId="0" xfId="0" applyFont="1" applyBorder="1" applyAlignment="1" applyProtection="1">
      <alignment vertical="center"/>
      <protection locked="0"/>
    </xf>
    <xf numFmtId="0" fontId="2" fillId="0" borderId="0" xfId="0" applyFont="1" applyBorder="1"/>
    <xf numFmtId="0" fontId="32" fillId="3" borderId="5" xfId="0" applyFont="1" applyFill="1" applyBorder="1"/>
    <xf numFmtId="0" fontId="2" fillId="3" borderId="0" xfId="0" applyFont="1" applyFill="1" applyAlignment="1">
      <alignment horizontal="center"/>
    </xf>
    <xf numFmtId="0" fontId="26" fillId="0" borderId="0" xfId="10"/>
    <xf numFmtId="0" fontId="2" fillId="3" borderId="0" xfId="0" applyFont="1" applyFill="1" applyAlignment="1">
      <alignment horizontal="center"/>
    </xf>
    <xf numFmtId="0" fontId="2" fillId="3" borderId="0" xfId="10" applyFont="1" applyFill="1" applyAlignment="1">
      <alignment horizontal="center"/>
    </xf>
    <xf numFmtId="0" fontId="2" fillId="3" borderId="0" xfId="0" applyFont="1" applyFill="1" applyAlignment="1">
      <alignment horizontal="center"/>
    </xf>
    <xf numFmtId="0" fontId="2" fillId="3" borderId="0" xfId="10" applyFont="1" applyFill="1" applyAlignment="1">
      <alignment horizontal="center"/>
    </xf>
    <xf numFmtId="0" fontId="2" fillId="3" borderId="0" xfId="0" applyFont="1" applyFill="1" applyAlignment="1">
      <alignment horizontal="center"/>
    </xf>
    <xf numFmtId="166" fontId="1" fillId="0" borderId="0" xfId="3" applyNumberFormat="1" applyFont="1" applyFill="1" applyBorder="1" applyProtection="1">
      <protection locked="0"/>
    </xf>
    <xf numFmtId="166" fontId="1" fillId="0" borderId="0" xfId="3" applyNumberFormat="1" applyFont="1" applyFill="1" applyBorder="1" applyAlignment="1" applyProtection="1">
      <alignment vertical="center"/>
      <protection locked="0"/>
    </xf>
    <xf numFmtId="166" fontId="30" fillId="0" borderId="0" xfId="3" applyNumberFormat="1" applyFont="1" applyFill="1" applyBorder="1" applyProtection="1">
      <protection locked="0"/>
    </xf>
    <xf numFmtId="166" fontId="1" fillId="0" borderId="5" xfId="3" applyNumberFormat="1" applyFont="1" applyFill="1" applyBorder="1" applyProtection="1">
      <protection locked="0"/>
    </xf>
    <xf numFmtId="166" fontId="1" fillId="0" borderId="0" xfId="3" applyNumberFormat="1" applyFont="1" applyFill="1" applyBorder="1"/>
    <xf numFmtId="166" fontId="1" fillId="0" borderId="0" xfId="3" applyNumberFormat="1" applyFont="1" applyFill="1" applyBorder="1" applyAlignment="1" applyProtection="1">
      <alignment horizontal="right"/>
      <protection locked="0"/>
    </xf>
    <xf numFmtId="166" fontId="1" fillId="0" borderId="0" xfId="3" applyNumberFormat="1" applyFont="1" applyFill="1" applyBorder="1" applyAlignment="1">
      <alignment vertical="center"/>
    </xf>
    <xf numFmtId="166" fontId="35" fillId="0" borderId="0" xfId="0" applyNumberFormat="1" applyFont="1"/>
    <xf numFmtId="166" fontId="34" fillId="0" borderId="0" xfId="1" applyNumberFormat="1" applyFont="1" applyFill="1"/>
    <xf numFmtId="166" fontId="34" fillId="0" borderId="0" xfId="1" applyNumberFormat="1" applyFont="1" applyFill="1" applyProtection="1">
      <protection locked="0"/>
    </xf>
    <xf numFmtId="166" fontId="34" fillId="0" borderId="0" xfId="1" applyNumberFormat="1" applyFont="1" applyFill="1" applyAlignment="1">
      <alignment vertical="center"/>
    </xf>
    <xf numFmtId="168" fontId="34" fillId="0" borderId="0" xfId="1" applyNumberFormat="1" applyFont="1" applyFill="1"/>
    <xf numFmtId="2" fontId="34" fillId="0" borderId="0" xfId="1" applyNumberFormat="1" applyFont="1" applyFill="1" applyAlignment="1">
      <alignment horizontal="right"/>
    </xf>
    <xf numFmtId="166" fontId="34" fillId="0" borderId="0" xfId="1" applyNumberFormat="1" applyFont="1" applyFill="1" applyAlignment="1" applyProtection="1">
      <alignment horizontal="right" vertical="center"/>
      <protection locked="0"/>
    </xf>
    <xf numFmtId="166" fontId="34" fillId="0" borderId="0" xfId="1" applyNumberFormat="1" applyFont="1" applyFill="1" applyAlignment="1" applyProtection="1">
      <alignment vertical="center"/>
      <protection locked="0"/>
    </xf>
    <xf numFmtId="0" fontId="1" fillId="0" borderId="0" xfId="10" applyFont="1" applyFill="1" applyBorder="1" applyProtection="1">
      <protection locked="0"/>
    </xf>
    <xf numFmtId="0" fontId="2" fillId="0" borderId="0" xfId="0" applyFont="1" applyFill="1" applyBorder="1" applyAlignment="1">
      <alignment vertical="center"/>
    </xf>
    <xf numFmtId="166" fontId="34" fillId="0" borderId="0" xfId="3" applyNumberFormat="1" applyFont="1" applyFill="1" applyBorder="1" applyProtection="1">
      <protection locked="0"/>
    </xf>
    <xf numFmtId="0" fontId="2" fillId="0" borderId="0" xfId="10" applyFont="1" applyFill="1" applyBorder="1" applyProtection="1">
      <protection locked="0"/>
    </xf>
    <xf numFmtId="166" fontId="34" fillId="0" borderId="0" xfId="3" applyNumberFormat="1" applyFont="1" applyFill="1" applyBorder="1"/>
    <xf numFmtId="3" fontId="1" fillId="0" borderId="0" xfId="10" applyNumberFormat="1" applyFont="1" applyFill="1" applyBorder="1" applyProtection="1">
      <protection locked="0"/>
    </xf>
    <xf numFmtId="0" fontId="1" fillId="0" borderId="5" xfId="0" applyFont="1" applyFill="1" applyBorder="1" applyProtection="1">
      <protection locked="0"/>
    </xf>
    <xf numFmtId="3" fontId="1" fillId="0" borderId="5" xfId="0" applyNumberFormat="1" applyFont="1" applyFill="1" applyBorder="1" applyAlignment="1" applyProtection="1">
      <alignment horizontal="right"/>
      <protection locked="0"/>
    </xf>
    <xf numFmtId="0" fontId="2" fillId="0" borderId="0" xfId="0" applyFont="1" applyFill="1" applyBorder="1" applyProtection="1">
      <protection locked="0"/>
    </xf>
    <xf numFmtId="3" fontId="1" fillId="0" borderId="0" xfId="0" applyNumberFormat="1" applyFont="1" applyFill="1" applyBorder="1" applyAlignment="1" applyProtection="1">
      <alignment horizontal="right"/>
      <protection locked="0"/>
    </xf>
    <xf numFmtId="3" fontId="1" fillId="0" borderId="0" xfId="0" applyNumberFormat="1" applyFont="1" applyFill="1" applyBorder="1"/>
    <xf numFmtId="0" fontId="2" fillId="0" borderId="0" xfId="0" applyFont="1" applyFill="1" applyBorder="1"/>
    <xf numFmtId="0" fontId="1" fillId="0" borderId="9" xfId="10" applyFont="1" applyFill="1" applyBorder="1" applyProtection="1">
      <protection locked="0"/>
    </xf>
    <xf numFmtId="37" fontId="1" fillId="0" borderId="9" xfId="10" applyNumberFormat="1" applyFont="1" applyFill="1" applyBorder="1" applyProtection="1">
      <protection locked="0"/>
    </xf>
    <xf numFmtId="0" fontId="1" fillId="0" borderId="9" xfId="10" applyFont="1" applyFill="1" applyBorder="1"/>
    <xf numFmtId="3" fontId="1" fillId="0" borderId="9" xfId="10" applyNumberFormat="1" applyFont="1" applyFill="1" applyBorder="1" applyProtection="1">
      <protection locked="0"/>
    </xf>
    <xf numFmtId="0" fontId="1" fillId="0" borderId="0" xfId="10" applyFont="1" applyFill="1"/>
    <xf numFmtId="0" fontId="2" fillId="0" borderId="0" xfId="10" applyFont="1" applyFill="1"/>
    <xf numFmtId="166" fontId="1" fillId="0" borderId="0" xfId="10" applyNumberFormat="1" applyFont="1" applyFill="1"/>
    <xf numFmtId="37" fontId="1" fillId="0" borderId="0" xfId="10" applyNumberFormat="1" applyFont="1" applyFill="1"/>
    <xf numFmtId="0" fontId="2" fillId="0" borderId="5" xfId="10" applyFont="1" applyFill="1" applyBorder="1"/>
    <xf numFmtId="37" fontId="1" fillId="0" borderId="5" xfId="10" applyNumberFormat="1" applyFont="1" applyFill="1" applyBorder="1"/>
    <xf numFmtId="0" fontId="2" fillId="0" borderId="0" xfId="10" applyFont="1" applyFill="1" applyProtection="1">
      <protection locked="0"/>
    </xf>
    <xf numFmtId="0" fontId="1" fillId="0" borderId="0" xfId="10" applyFont="1" applyFill="1" applyProtection="1">
      <protection locked="0"/>
    </xf>
    <xf numFmtId="0" fontId="2" fillId="0" borderId="0" xfId="0" applyFont="1" applyFill="1" applyAlignment="1">
      <alignment vertical="center"/>
    </xf>
    <xf numFmtId="167" fontId="1" fillId="0" borderId="0" xfId="10" applyNumberFormat="1" applyFont="1" applyFill="1" applyProtection="1">
      <protection locked="0"/>
    </xf>
    <xf numFmtId="0" fontId="1" fillId="0" borderId="0" xfId="10" applyFont="1" applyFill="1" applyAlignment="1" applyProtection="1">
      <alignment horizontal="right"/>
      <protection locked="0"/>
    </xf>
    <xf numFmtId="169" fontId="2" fillId="0" borderId="2" xfId="10" applyNumberFormat="1" applyFont="1" applyFill="1" applyBorder="1"/>
    <xf numFmtId="0" fontId="2" fillId="0" borderId="3" xfId="10" applyFont="1" applyFill="1" applyBorder="1" applyAlignment="1">
      <alignment horizontal="left"/>
    </xf>
    <xf numFmtId="0" fontId="1" fillId="0" borderId="11" xfId="10" applyFont="1" applyFill="1" applyBorder="1"/>
    <xf numFmtId="0" fontId="6" fillId="0" borderId="3" xfId="10" applyFont="1" applyFill="1" applyBorder="1" applyAlignment="1">
      <alignment horizontal="left"/>
    </xf>
    <xf numFmtId="0" fontId="26" fillId="0" borderId="0" xfId="10" applyFill="1"/>
    <xf numFmtId="166" fontId="26" fillId="0" borderId="0" xfId="10" applyNumberFormat="1" applyFill="1"/>
    <xf numFmtId="0" fontId="12" fillId="0" borderId="0" xfId="10" applyFont="1" applyFill="1"/>
    <xf numFmtId="3" fontId="1" fillId="0" borderId="0" xfId="0" applyNumberFormat="1" applyFont="1" applyFill="1"/>
    <xf numFmtId="0" fontId="1" fillId="0" borderId="0" xfId="10" applyFont="1" applyFill="1" applyAlignment="1">
      <alignment vertical="center"/>
    </xf>
    <xf numFmtId="169" fontId="1" fillId="0" borderId="7" xfId="10" applyNumberFormat="1" applyFont="1" applyFill="1" applyBorder="1" applyAlignment="1">
      <alignment vertical="center"/>
    </xf>
    <xf numFmtId="0" fontId="1" fillId="0" borderId="7" xfId="10" applyFont="1" applyFill="1" applyBorder="1" applyAlignment="1">
      <alignment vertical="center"/>
    </xf>
    <xf numFmtId="166" fontId="1" fillId="0" borderId="0" xfId="10" applyNumberFormat="1" applyFont="1" applyFill="1" applyAlignment="1">
      <alignment horizontal="right"/>
    </xf>
    <xf numFmtId="0" fontId="1" fillId="0" borderId="0" xfId="0" applyFont="1" applyFill="1" applyAlignment="1">
      <alignment vertical="center"/>
    </xf>
    <xf numFmtId="0" fontId="34" fillId="0" borderId="0" xfId="0" applyFont="1"/>
    <xf numFmtId="166" fontId="34" fillId="0" borderId="0" xfId="1" applyNumberFormat="1" applyFont="1" applyFill="1" applyBorder="1"/>
    <xf numFmtId="166" fontId="34" fillId="0" borderId="0" xfId="1" applyNumberFormat="1" applyFont="1" applyFill="1" applyBorder="1" applyAlignment="1">
      <alignment horizontal="right"/>
    </xf>
    <xf numFmtId="37" fontId="34" fillId="0" borderId="0" xfId="0" applyNumberFormat="1" applyFont="1"/>
    <xf numFmtId="166" fontId="34" fillId="0" borderId="0" xfId="1" applyNumberFormat="1" applyFont="1" applyFill="1" applyBorder="1" applyProtection="1">
      <protection locked="0"/>
    </xf>
    <xf numFmtId="166" fontId="34" fillId="0" borderId="0" xfId="1" applyNumberFormat="1" applyFont="1" applyFill="1" applyBorder="1" applyAlignment="1" applyProtection="1">
      <alignment horizontal="right"/>
      <protection locked="0"/>
    </xf>
    <xf numFmtId="166" fontId="34" fillId="0" borderId="0" xfId="1" applyNumberFormat="1" applyFont="1" applyFill="1" applyBorder="1" applyAlignment="1">
      <alignment vertical="center"/>
    </xf>
    <xf numFmtId="166" fontId="34" fillId="0" borderId="0" xfId="1" applyNumberFormat="1" applyFont="1" applyFill="1" applyBorder="1" applyAlignment="1" applyProtection="1">
      <alignment vertical="center"/>
    </xf>
    <xf numFmtId="166" fontId="34" fillId="0" borderId="0" xfId="1" applyNumberFormat="1" applyFont="1" applyFill="1" applyBorder="1" applyAlignment="1" applyProtection="1">
      <alignment horizontal="right" vertical="center"/>
    </xf>
    <xf numFmtId="166" fontId="34" fillId="0" borderId="5" xfId="1" applyNumberFormat="1" applyFont="1" applyFill="1" applyBorder="1" applyProtection="1">
      <protection locked="0"/>
    </xf>
    <xf numFmtId="37" fontId="34" fillId="0" borderId="5" xfId="0" applyNumberFormat="1" applyFont="1" applyBorder="1" applyProtection="1">
      <protection locked="0"/>
    </xf>
    <xf numFmtId="37" fontId="34" fillId="0" borderId="5" xfId="0" applyNumberFormat="1" applyFont="1" applyBorder="1" applyAlignment="1" applyProtection="1">
      <alignment horizontal="right"/>
      <protection locked="0"/>
    </xf>
    <xf numFmtId="0" fontId="34" fillId="0" borderId="0" xfId="0" applyFont="1" applyAlignment="1">
      <alignment vertical="center"/>
    </xf>
    <xf numFmtId="164" fontId="34" fillId="0" borderId="0" xfId="1" applyFont="1" applyFill="1"/>
    <xf numFmtId="164" fontId="34" fillId="0" borderId="0" xfId="1" applyFont="1" applyFill="1" applyAlignment="1">
      <alignment horizontal="right"/>
    </xf>
    <xf numFmtId="164" fontId="34" fillId="0" borderId="5" xfId="1" applyFont="1" applyFill="1" applyBorder="1"/>
    <xf numFmtId="164" fontId="34" fillId="0" borderId="5" xfId="1" applyFont="1" applyFill="1" applyBorder="1" applyAlignment="1">
      <alignment horizontal="right"/>
    </xf>
    <xf numFmtId="164" fontId="34" fillId="0" borderId="5" xfId="1" applyFont="1" applyFill="1" applyBorder="1" applyAlignment="1" applyProtection="1">
      <alignment horizontal="right"/>
    </xf>
    <xf numFmtId="164" fontId="34" fillId="0" borderId="0" xfId="1" applyFont="1" applyFill="1" applyBorder="1" applyAlignment="1">
      <alignment horizontal="right"/>
    </xf>
    <xf numFmtId="164" fontId="34" fillId="0" borderId="0" xfId="1" applyFont="1" applyFill="1" applyBorder="1" applyAlignment="1" applyProtection="1">
      <alignment horizontal="right"/>
    </xf>
    <xf numFmtId="164" fontId="34" fillId="0" borderId="0" xfId="1" applyFont="1" applyFill="1" applyBorder="1" applyAlignment="1" applyProtection="1">
      <alignment horizontal="right"/>
      <protection locked="0"/>
    </xf>
    <xf numFmtId="2" fontId="34" fillId="0" borderId="0" xfId="1" applyNumberFormat="1" applyFont="1" applyFill="1"/>
    <xf numFmtId="4" fontId="34" fillId="0" borderId="0" xfId="1" applyNumberFormat="1" applyFont="1" applyFill="1" applyAlignment="1">
      <alignment horizontal="right"/>
    </xf>
    <xf numFmtId="2" fontId="34" fillId="0" borderId="0" xfId="10" applyNumberFormat="1" applyFont="1" applyFill="1"/>
    <xf numFmtId="0" fontId="1" fillId="0" borderId="0" xfId="10" applyFont="1" applyFill="1" applyAlignment="1">
      <alignment horizontal="left"/>
    </xf>
    <xf numFmtId="0" fontId="2" fillId="0" borderId="0" xfId="0" applyFont="1" applyFill="1" applyAlignment="1">
      <alignment horizontal="left" vertical="center"/>
    </xf>
    <xf numFmtId="0" fontId="1" fillId="0" borderId="5" xfId="10" applyFont="1" applyFill="1" applyBorder="1"/>
    <xf numFmtId="0" fontId="2" fillId="0" borderId="0" xfId="0" applyFont="1" applyFill="1"/>
    <xf numFmtId="0" fontId="2" fillId="3" borderId="0" xfId="10" applyFont="1" applyFill="1" applyBorder="1" applyAlignment="1" applyProtection="1">
      <alignment horizontal="left"/>
      <protection locked="0"/>
    </xf>
    <xf numFmtId="0" fontId="6" fillId="3" borderId="0" xfId="10" applyFont="1" applyFill="1" applyBorder="1" applyAlignment="1" applyProtection="1">
      <alignment horizontal="left"/>
      <protection locked="0"/>
    </xf>
    <xf numFmtId="0" fontId="2" fillId="0" borderId="2" xfId="10" applyFont="1" applyFill="1" applyBorder="1" applyAlignment="1">
      <alignment horizontal="center"/>
    </xf>
    <xf numFmtId="0" fontId="0" fillId="0" borderId="0" xfId="10" quotePrefix="1" applyFont="1" applyAlignment="1">
      <alignment horizontal="left" vertical="center" textRotation="180"/>
    </xf>
    <xf numFmtId="0" fontId="26" fillId="0" borderId="0" xfId="10" applyAlignment="1">
      <alignment horizontal="left" vertical="center" textRotation="180"/>
    </xf>
    <xf numFmtId="0" fontId="2" fillId="3" borderId="0" xfId="10" applyFont="1" applyFill="1" applyBorder="1" applyAlignment="1" applyProtection="1">
      <alignment horizontal="left" vertical="top" wrapText="1"/>
      <protection locked="0"/>
    </xf>
    <xf numFmtId="0" fontId="2" fillId="0" borderId="0" xfId="10" applyFont="1" applyAlignment="1">
      <alignment horizontal="right" wrapText="1"/>
    </xf>
    <xf numFmtId="0" fontId="6" fillId="0" borderId="0" xfId="10" applyFont="1" applyAlignment="1">
      <alignment horizontal="right"/>
    </xf>
    <xf numFmtId="49" fontId="2" fillId="3" borderId="3" xfId="10" applyNumberFormat="1" applyFont="1" applyFill="1" applyBorder="1" applyAlignment="1">
      <alignment horizontal="center"/>
    </xf>
    <xf numFmtId="49" fontId="2" fillId="3" borderId="0" xfId="10" applyNumberFormat="1" applyFont="1" applyFill="1" applyAlignment="1">
      <alignment horizontal="center"/>
    </xf>
    <xf numFmtId="49" fontId="6" fillId="3" borderId="3" xfId="10" applyNumberFormat="1" applyFont="1" applyFill="1" applyBorder="1" applyAlignment="1">
      <alignment horizontal="center"/>
    </xf>
    <xf numFmtId="49" fontId="6" fillId="3" borderId="0" xfId="10" applyNumberFormat="1" applyFont="1" applyFill="1" applyAlignment="1">
      <alignment horizontal="center"/>
    </xf>
    <xf numFmtId="0" fontId="0" fillId="0" borderId="0" xfId="10" applyFont="1" applyAlignment="1">
      <alignment horizontal="left" vertical="center" textRotation="180"/>
    </xf>
    <xf numFmtId="0" fontId="26" fillId="0" borderId="0" xfId="10"/>
    <xf numFmtId="0" fontId="2" fillId="3" borderId="0" xfId="0" applyFont="1" applyFill="1" applyAlignment="1" applyProtection="1">
      <alignment horizontal="center" vertical="center"/>
      <protection locked="0"/>
    </xf>
    <xf numFmtId="0" fontId="6" fillId="3" borderId="5" xfId="0" applyFont="1" applyFill="1" applyBorder="1" applyAlignment="1" applyProtection="1">
      <alignment horizontal="center"/>
      <protection locked="0"/>
    </xf>
    <xf numFmtId="0" fontId="2" fillId="3" borderId="0" xfId="0" applyFont="1" applyFill="1" applyAlignment="1">
      <alignment horizontal="center" vertical="center"/>
    </xf>
    <xf numFmtId="0" fontId="0" fillId="0" borderId="0" xfId="10" quotePrefix="1" applyFont="1" applyAlignment="1">
      <alignment horizontal="center" vertical="center" textRotation="180"/>
    </xf>
    <xf numFmtId="0" fontId="26" fillId="0" borderId="0" xfId="10" applyAlignment="1">
      <alignment horizontal="center" vertical="center" textRotation="180"/>
    </xf>
    <xf numFmtId="0" fontId="2" fillId="3" borderId="0" xfId="0" applyFont="1" applyFill="1" applyAlignment="1">
      <alignment horizontal="center"/>
    </xf>
    <xf numFmtId="0" fontId="2" fillId="3" borderId="0" xfId="10" applyFont="1" applyFill="1" applyAlignment="1">
      <alignment horizontal="center"/>
    </xf>
    <xf numFmtId="0" fontId="2" fillId="0" borderId="0" xfId="10" applyFont="1" applyAlignment="1">
      <alignment horizontal="right"/>
    </xf>
    <xf numFmtId="0" fontId="26" fillId="0" borderId="0" xfId="10" applyAlignment="1">
      <alignment horizontal="right"/>
    </xf>
    <xf numFmtId="0" fontId="6" fillId="3" borderId="5" xfId="10" applyFont="1" applyFill="1" applyBorder="1" applyAlignment="1">
      <alignment horizontal="center"/>
    </xf>
    <xf numFmtId="0" fontId="2" fillId="0" borderId="0" xfId="0" applyFont="1" applyAlignment="1">
      <alignment horizontal="center"/>
    </xf>
    <xf numFmtId="0" fontId="2" fillId="0" borderId="0" xfId="0" applyFont="1" applyAlignment="1">
      <alignment horizontal="right"/>
    </xf>
    <xf numFmtId="0" fontId="0" fillId="0" borderId="0" xfId="0" applyAlignment="1">
      <alignment horizontal="right"/>
    </xf>
    <xf numFmtId="0" fontId="6" fillId="0" borderId="0" xfId="0" applyFont="1" applyAlignment="1">
      <alignment horizontal="right"/>
    </xf>
    <xf numFmtId="0" fontId="11" fillId="0" borderId="0" xfId="0" applyFont="1" applyAlignment="1">
      <alignment horizontal="right"/>
    </xf>
    <xf numFmtId="0" fontId="0" fillId="0" borderId="0" xfId="0" applyAlignment="1">
      <alignment horizontal="left" vertical="center" textRotation="180"/>
    </xf>
    <xf numFmtId="0" fontId="7" fillId="0" borderId="2" xfId="10" applyFont="1" applyBorder="1" applyAlignment="1">
      <alignment horizontal="right"/>
    </xf>
    <xf numFmtId="0" fontId="6" fillId="0" borderId="0" xfId="10" applyFont="1" applyAlignment="1" applyProtection="1">
      <alignment horizontal="left" wrapText="1"/>
      <protection locked="0"/>
    </xf>
    <xf numFmtId="0" fontId="2" fillId="0" borderId="0" xfId="10" applyFont="1" applyAlignment="1">
      <alignment horizontal="left" wrapText="1"/>
    </xf>
    <xf numFmtId="49" fontId="2" fillId="3" borderId="0" xfId="1" applyNumberFormat="1" applyFont="1" applyFill="1" applyBorder="1" applyAlignment="1" applyProtection="1">
      <alignment horizontal="left"/>
    </xf>
    <xf numFmtId="169" fontId="2" fillId="0" borderId="0" xfId="10" applyNumberFormat="1" applyFont="1" applyAlignment="1">
      <alignment horizontal="left"/>
    </xf>
    <xf numFmtId="0" fontId="0" fillId="0" borderId="0" xfId="10" applyFont="1"/>
    <xf numFmtId="169" fontId="6" fillId="0" borderId="0" xfId="10" applyNumberFormat="1" applyFont="1" applyAlignment="1">
      <alignment horizontal="left"/>
    </xf>
    <xf numFmtId="0" fontId="0" fillId="0" borderId="11" xfId="10" quotePrefix="1" applyFont="1" applyBorder="1" applyAlignment="1">
      <alignment horizontal="left" vertical="center" textRotation="180"/>
    </xf>
    <xf numFmtId="0" fontId="0" fillId="0" borderId="11" xfId="10" applyFont="1" applyBorder="1" applyAlignment="1">
      <alignment horizontal="left" vertical="center" textRotation="180"/>
    </xf>
    <xf numFmtId="0" fontId="2" fillId="3" borderId="0" xfId="14" applyFont="1" applyFill="1" applyAlignment="1">
      <alignment horizontal="center" vertical="center"/>
    </xf>
    <xf numFmtId="0" fontId="0" fillId="0" borderId="0" xfId="14" quotePrefix="1" applyFont="1" applyAlignment="1">
      <alignment horizontal="left" vertical="center" textRotation="180"/>
    </xf>
    <xf numFmtId="0" fontId="0" fillId="0" borderId="0" xfId="14" applyFont="1" applyAlignment="1">
      <alignment horizontal="left" vertical="center" textRotation="180"/>
    </xf>
    <xf numFmtId="0" fontId="2" fillId="3" borderId="0" xfId="14" applyFont="1" applyFill="1" applyAlignment="1" applyProtection="1">
      <alignment horizontal="center" vertical="center"/>
      <protection locked="0"/>
    </xf>
    <xf numFmtId="0" fontId="2" fillId="3" borderId="0" xfId="14" applyFont="1" applyFill="1" applyAlignment="1" applyProtection="1">
      <alignment horizontal="left" vertical="center"/>
      <protection locked="0"/>
    </xf>
    <xf numFmtId="0" fontId="2" fillId="3" borderId="0" xfId="0" applyFont="1" applyFill="1" applyAlignment="1">
      <alignment horizontal="left"/>
    </xf>
    <xf numFmtId="0" fontId="0" fillId="3" borderId="0" xfId="0" applyFill="1" applyAlignment="1">
      <alignment horizontal="left"/>
    </xf>
    <xf numFmtId="0" fontId="6" fillId="3" borderId="0" xfId="0" applyFont="1" applyFill="1" applyAlignment="1">
      <alignment horizontal="left"/>
    </xf>
  </cellXfs>
  <cellStyles count="22">
    <cellStyle name="Comma" xfId="1" builtinId="3"/>
    <cellStyle name="Comma 2" xfId="2" xr:uid="{00000000-0005-0000-0000-000001000000}"/>
    <cellStyle name="Comma 2 2" xfId="3" xr:uid="{00000000-0005-0000-0000-000002000000}"/>
    <cellStyle name="Comma 2 2 2" xfId="18" xr:uid="{00000000-0005-0000-0000-000003000000}"/>
    <cellStyle name="Comma 2 3" xfId="17" xr:uid="{00000000-0005-0000-0000-000004000000}"/>
    <cellStyle name="Comma 3" xfId="4" xr:uid="{00000000-0005-0000-0000-000005000000}"/>
    <cellStyle name="Comma 3 2" xfId="5" xr:uid="{00000000-0005-0000-0000-000006000000}"/>
    <cellStyle name="Comma 3 2 2" xfId="20" xr:uid="{00000000-0005-0000-0000-000007000000}"/>
    <cellStyle name="Comma 3 3" xfId="19" xr:uid="{00000000-0005-0000-0000-000008000000}"/>
    <cellStyle name="Comma 4" xfId="6" xr:uid="{00000000-0005-0000-0000-000009000000}"/>
    <cellStyle name="Comma 4 2" xfId="21" xr:uid="{00000000-0005-0000-0000-00000A000000}"/>
    <cellStyle name="Comma 5" xfId="16" xr:uid="{00000000-0005-0000-0000-00000B000000}"/>
    <cellStyle name="Comma_Sheet1" xfId="7" xr:uid="{00000000-0005-0000-0000-00000C000000}"/>
    <cellStyle name="Currency" xfId="8" builtinId="4"/>
    <cellStyle name="Normal" xfId="0" builtinId="0"/>
    <cellStyle name="Normal 16" xfId="15" xr:uid="{00000000-0005-0000-0000-00000F000000}"/>
    <cellStyle name="Normal 2" xfId="9" xr:uid="{00000000-0005-0000-0000-000010000000}"/>
    <cellStyle name="Normal 2 2" xfId="10" xr:uid="{00000000-0005-0000-0000-000011000000}"/>
    <cellStyle name="Normal 3" xfId="11" xr:uid="{00000000-0005-0000-0000-000012000000}"/>
    <cellStyle name="Normal 3 2" xfId="12" xr:uid="{00000000-0005-0000-0000-000013000000}"/>
    <cellStyle name="Normal 4" xfId="13" xr:uid="{00000000-0005-0000-0000-000014000000}"/>
    <cellStyle name="Normal_jadual baru 2011 latest" xfId="14" xr:uid="{00000000-0005-0000-0000-00001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323850</xdr:colOff>
      <xdr:row>23</xdr:row>
      <xdr:rowOff>152400</xdr:rowOff>
    </xdr:from>
    <xdr:to>
      <xdr:col>2</xdr:col>
      <xdr:colOff>676275</xdr:colOff>
      <xdr:row>24</xdr:row>
      <xdr:rowOff>171450</xdr:rowOff>
    </xdr:to>
    <xdr:sp macro="" textlink="">
      <xdr:nvSpPr>
        <xdr:cNvPr id="2" name="TextBox 1">
          <a:extLst>
            <a:ext uri="{FF2B5EF4-FFF2-40B4-BE49-F238E27FC236}">
              <a16:creationId xmlns:a16="http://schemas.microsoft.com/office/drawing/2014/main" id="{9EE7A798-FB10-46AD-950B-D183DC9295BA}"/>
            </a:ext>
          </a:extLst>
        </xdr:cNvPr>
        <xdr:cNvSpPr txBox="1"/>
      </xdr:nvSpPr>
      <xdr:spPr>
        <a:xfrm>
          <a:off x="771525" y="3943350"/>
          <a:ext cx="3524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700-0000939E0000}"/>
            </a:ext>
          </a:extLst>
        </xdr:cNvPr>
        <xdr:cNvSpPr>
          <a:spLocks noChangeShapeType="1"/>
        </xdr:cNvSpPr>
      </xdr:nvSpPr>
      <xdr:spPr bwMode="auto">
        <a:xfrm>
          <a:off x="257175" y="990600"/>
          <a:ext cx="1038225" cy="1295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800-000051A00000}"/>
            </a:ext>
          </a:extLst>
        </xdr:cNvPr>
        <xdr:cNvSpPr>
          <a:spLocks noChangeShapeType="1"/>
        </xdr:cNvSpPr>
      </xdr:nvSpPr>
      <xdr:spPr bwMode="auto">
        <a:xfrm>
          <a:off x="257175" y="685800"/>
          <a:ext cx="1143000" cy="1609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F86"/>
  <sheetViews>
    <sheetView tabSelected="1" topLeftCell="A9" zoomScale="110" zoomScaleNormal="110" zoomScaleSheetLayoutView="100" workbookViewId="0">
      <selection activeCell="R50" sqref="R50"/>
    </sheetView>
  </sheetViews>
  <sheetFormatPr defaultColWidth="7.6640625" defaultRowHeight="10.199999999999999" x14ac:dyDescent="0.2"/>
  <cols>
    <col min="1" max="1" width="4.33203125" style="62" customWidth="1"/>
    <col min="2" max="2" width="0.33203125" style="62" hidden="1" customWidth="1"/>
    <col min="3" max="3" width="7.33203125" style="62" customWidth="1"/>
    <col min="4" max="4" width="2.33203125" style="62" customWidth="1"/>
    <col min="5" max="6" width="9.33203125" style="62" customWidth="1"/>
    <col min="7" max="7" width="2.44140625" style="62" customWidth="1"/>
    <col min="8" max="8" width="9.33203125" style="62" customWidth="1"/>
    <col min="9" max="9" width="2.6640625" style="62" customWidth="1"/>
    <col min="10" max="10" width="7.33203125" style="62" customWidth="1"/>
    <col min="11" max="11" width="2.44140625" style="62" customWidth="1"/>
    <col min="12" max="12" width="7.6640625" style="62" hidden="1" customWidth="1"/>
    <col min="13" max="13" width="1" style="62" customWidth="1"/>
    <col min="14" max="14" width="9.33203125" style="62" hidden="1" customWidth="1"/>
    <col min="15" max="15" width="0.6640625" style="62" customWidth="1"/>
    <col min="16" max="16" width="8.6640625" style="62" customWidth="1"/>
    <col min="17" max="17" width="1.5546875" style="62" customWidth="1"/>
    <col min="18" max="18" width="12.5546875" style="62" customWidth="1"/>
    <col min="19" max="19" width="3.33203125" style="62" customWidth="1"/>
    <col min="20" max="20" width="9.33203125" style="62" customWidth="1"/>
    <col min="21" max="21" width="2.6640625" style="62" customWidth="1"/>
    <col min="22" max="22" width="7.6640625" style="62" customWidth="1"/>
    <col min="23" max="23" width="2.33203125" style="62" customWidth="1"/>
    <col min="24" max="24" width="9" style="62" customWidth="1"/>
    <col min="25" max="25" width="3.44140625" style="62" customWidth="1"/>
    <col min="26" max="26" width="9.44140625" style="62" customWidth="1"/>
    <col min="27" max="27" width="1.6640625" style="62" customWidth="1"/>
    <col min="28" max="28" width="9.6640625" style="62" customWidth="1"/>
    <col min="29" max="29" width="3" style="62" customWidth="1"/>
    <col min="30" max="30" width="0.6640625" style="62" customWidth="1"/>
    <col min="31" max="31" width="2.33203125" style="62" customWidth="1"/>
    <col min="32" max="33" width="7.6640625" style="62"/>
    <col min="34" max="34" width="9.6640625" style="62" bestFit="1" customWidth="1"/>
    <col min="35" max="35" width="7.6640625" style="62"/>
    <col min="36" max="36" width="9.6640625" style="62" bestFit="1" customWidth="1"/>
    <col min="37" max="16384" width="7.6640625" style="62"/>
  </cols>
  <sheetData>
    <row r="1" spans="1:30" s="109" customFormat="1" ht="12" customHeight="1" x14ac:dyDescent="0.25">
      <c r="A1" s="66"/>
      <c r="C1" s="66" t="s">
        <v>0</v>
      </c>
      <c r="D1" s="66"/>
      <c r="E1" s="66"/>
      <c r="F1" s="66"/>
      <c r="G1" s="257"/>
      <c r="H1" s="257"/>
      <c r="I1" s="257"/>
      <c r="J1" s="257"/>
      <c r="K1" s="257"/>
      <c r="L1" s="257"/>
      <c r="M1" s="257"/>
      <c r="N1" s="257"/>
      <c r="O1" s="257"/>
      <c r="P1" s="257"/>
      <c r="Q1" s="257"/>
      <c r="R1" s="257"/>
      <c r="S1" s="257"/>
      <c r="T1" s="257"/>
      <c r="U1" s="257"/>
      <c r="V1" s="257"/>
      <c r="W1" s="257"/>
      <c r="X1" s="257"/>
      <c r="Y1" s="257"/>
      <c r="Z1" s="257"/>
      <c r="AA1" s="257"/>
      <c r="AB1" s="257"/>
      <c r="AC1" s="257"/>
      <c r="AD1" s="257"/>
    </row>
    <row r="2" spans="1:30" ht="12" customHeight="1" x14ac:dyDescent="0.2">
      <c r="A2" s="70"/>
      <c r="C2" s="70" t="s">
        <v>1</v>
      </c>
      <c r="D2" s="70"/>
      <c r="E2" s="70"/>
      <c r="F2" s="69"/>
      <c r="G2" s="69"/>
      <c r="H2" s="69"/>
      <c r="I2" s="69"/>
      <c r="J2" s="69"/>
      <c r="K2" s="69"/>
      <c r="L2" s="69"/>
      <c r="M2" s="69"/>
      <c r="N2" s="69"/>
      <c r="O2" s="69"/>
      <c r="P2" s="69"/>
      <c r="Q2" s="69"/>
      <c r="R2" s="69"/>
      <c r="S2" s="69"/>
      <c r="T2" s="69"/>
      <c r="U2" s="69"/>
      <c r="V2" s="69"/>
      <c r="W2" s="69"/>
      <c r="X2" s="69"/>
      <c r="Y2" s="69"/>
      <c r="Z2" s="69"/>
      <c r="AA2" s="69"/>
      <c r="AB2" s="69"/>
      <c r="AC2" s="69"/>
      <c r="AD2" s="69"/>
    </row>
    <row r="3" spans="1:30" ht="12" customHeight="1" x14ac:dyDescent="0.2">
      <c r="A3" s="69"/>
      <c r="B3" s="69"/>
      <c r="C3" s="69"/>
      <c r="D3" s="69"/>
      <c r="E3" s="69"/>
      <c r="F3" s="69"/>
      <c r="G3" s="69"/>
      <c r="H3" s="69"/>
      <c r="I3" s="69"/>
      <c r="J3" s="69"/>
      <c r="K3" s="69"/>
      <c r="L3" s="69"/>
      <c r="M3" s="69"/>
      <c r="N3" s="69"/>
      <c r="O3" s="69"/>
      <c r="P3" s="69"/>
      <c r="Q3" s="69"/>
      <c r="R3" s="69"/>
      <c r="S3" s="69"/>
      <c r="T3" s="69"/>
      <c r="U3" s="69"/>
      <c r="V3" s="69"/>
      <c r="W3" s="69"/>
      <c r="X3" s="69"/>
      <c r="Y3" s="69"/>
      <c r="Z3" s="69"/>
      <c r="AC3" s="111" t="s">
        <v>2</v>
      </c>
      <c r="AD3" s="109"/>
    </row>
    <row r="4" spans="1:30" ht="12" customHeight="1" x14ac:dyDescent="0.2">
      <c r="A4" s="815" t="s">
        <v>67</v>
      </c>
      <c r="B4" s="69"/>
      <c r="C4" s="69"/>
      <c r="D4" s="69"/>
      <c r="E4" s="69"/>
      <c r="F4" s="69"/>
      <c r="G4" s="69"/>
      <c r="H4" s="69"/>
      <c r="I4" s="69"/>
      <c r="J4" s="69"/>
      <c r="K4" s="69"/>
      <c r="L4" s="69"/>
      <c r="M4" s="69"/>
      <c r="N4" s="69"/>
      <c r="O4" s="69"/>
      <c r="P4" s="69"/>
      <c r="Q4" s="69"/>
      <c r="R4" s="69"/>
      <c r="S4" s="69"/>
      <c r="T4" s="69"/>
      <c r="U4" s="69"/>
      <c r="V4" s="69"/>
      <c r="W4" s="69"/>
      <c r="X4" s="69"/>
      <c r="Y4" s="69"/>
      <c r="Z4" s="69"/>
      <c r="AA4" s="69"/>
      <c r="AC4" s="271" t="s">
        <v>3</v>
      </c>
      <c r="AD4" s="220"/>
    </row>
    <row r="5" spans="1:30" ht="5.25" customHeight="1" x14ac:dyDescent="0.2">
      <c r="A5" s="816"/>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row>
    <row r="6" spans="1:30" ht="7.5" customHeight="1" x14ac:dyDescent="0.2">
      <c r="A6" s="816"/>
      <c r="B6" s="75"/>
      <c r="C6" s="73"/>
      <c r="D6" s="75"/>
      <c r="E6" s="75"/>
      <c r="F6" s="75"/>
      <c r="G6" s="75"/>
      <c r="H6" s="75"/>
      <c r="I6" s="75"/>
      <c r="J6" s="75"/>
      <c r="K6" s="75"/>
      <c r="L6" s="75"/>
      <c r="M6" s="75"/>
      <c r="N6" s="75"/>
      <c r="O6" s="75"/>
      <c r="P6" s="75"/>
      <c r="Q6" s="75"/>
      <c r="R6" s="75"/>
      <c r="S6" s="75"/>
      <c r="T6" s="75"/>
      <c r="U6" s="75"/>
      <c r="V6" s="75"/>
      <c r="W6" s="75"/>
      <c r="X6" s="75"/>
      <c r="Y6" s="75"/>
      <c r="Z6" s="75"/>
      <c r="AA6" s="75"/>
      <c r="AB6" s="75"/>
      <c r="AC6" s="75"/>
      <c r="AD6" s="135"/>
    </row>
    <row r="7" spans="1:30" ht="10.5" customHeight="1" x14ac:dyDescent="0.2">
      <c r="A7" s="816"/>
      <c r="B7" s="84"/>
      <c r="C7" s="77" t="s">
        <v>4</v>
      </c>
      <c r="D7" s="707"/>
      <c r="E7" s="707"/>
      <c r="F7" s="707" t="s">
        <v>5</v>
      </c>
      <c r="G7" s="708"/>
      <c r="H7" s="708"/>
      <c r="I7" s="708"/>
      <c r="J7" s="708"/>
      <c r="K7" s="708"/>
      <c r="L7" s="708"/>
      <c r="M7" s="708"/>
      <c r="N7" s="708"/>
      <c r="O7" s="708"/>
      <c r="P7" s="708"/>
      <c r="Q7" s="708"/>
      <c r="R7" s="708"/>
      <c r="S7" s="708"/>
      <c r="T7" s="708"/>
      <c r="U7" s="708"/>
      <c r="V7" s="707" t="s">
        <v>6</v>
      </c>
      <c r="W7" s="708"/>
      <c r="X7" s="708"/>
      <c r="Y7" s="708"/>
      <c r="Z7" s="708"/>
      <c r="AA7" s="708"/>
      <c r="AB7" s="708"/>
      <c r="AC7" s="707"/>
      <c r="AD7" s="136"/>
    </row>
    <row r="8" spans="1:30" ht="9.75" customHeight="1" x14ac:dyDescent="0.2">
      <c r="A8" s="816"/>
      <c r="B8" s="84"/>
      <c r="C8" s="543" t="s">
        <v>7</v>
      </c>
      <c r="D8" s="709"/>
      <c r="E8" s="709"/>
      <c r="F8" s="709" t="s">
        <v>8</v>
      </c>
      <c r="G8" s="708"/>
      <c r="H8" s="708"/>
      <c r="I8" s="708"/>
      <c r="J8" s="708"/>
      <c r="K8" s="708"/>
      <c r="L8" s="708"/>
      <c r="M8" s="708"/>
      <c r="N8" s="708"/>
      <c r="O8" s="708"/>
      <c r="P8" s="708"/>
      <c r="Q8" s="708"/>
      <c r="R8" s="708"/>
      <c r="S8" s="708"/>
      <c r="T8" s="708"/>
      <c r="U8" s="708"/>
      <c r="V8" s="709" t="s">
        <v>9</v>
      </c>
      <c r="W8" s="708"/>
      <c r="X8" s="708"/>
      <c r="Y8" s="708"/>
      <c r="Z8" s="708"/>
      <c r="AA8" s="708"/>
      <c r="AB8" s="708"/>
      <c r="AC8" s="707"/>
      <c r="AD8" s="136"/>
    </row>
    <row r="9" spans="1:30" ht="9.75" customHeight="1" x14ac:dyDescent="0.2">
      <c r="A9" s="816"/>
      <c r="B9" s="84"/>
      <c r="C9" s="543"/>
      <c r="D9" s="709"/>
      <c r="E9" s="709"/>
      <c r="F9" s="709"/>
      <c r="G9" s="708"/>
      <c r="H9" s="708"/>
      <c r="I9" s="708"/>
      <c r="J9" s="708"/>
      <c r="K9" s="708"/>
      <c r="L9" s="708"/>
      <c r="M9" s="708"/>
      <c r="N9" s="708"/>
      <c r="O9" s="708"/>
      <c r="P9" s="708"/>
      <c r="Q9" s="708"/>
      <c r="R9" s="708"/>
      <c r="S9" s="708"/>
      <c r="T9" s="708"/>
      <c r="U9" s="708"/>
      <c r="V9" s="709"/>
      <c r="W9" s="708"/>
      <c r="X9" s="708"/>
      <c r="Y9" s="708"/>
      <c r="Z9" s="708"/>
      <c r="AA9" s="708"/>
      <c r="AB9" s="708"/>
      <c r="AC9" s="817"/>
      <c r="AD9" s="136"/>
    </row>
    <row r="10" spans="1:30" ht="12" customHeight="1" x14ac:dyDescent="0.2">
      <c r="A10" s="816"/>
      <c r="B10" s="80"/>
      <c r="C10" s="80"/>
      <c r="D10" s="708"/>
      <c r="E10" s="708"/>
      <c r="F10" s="86"/>
      <c r="G10" s="86"/>
      <c r="H10" s="86"/>
      <c r="I10" s="86"/>
      <c r="J10" s="86"/>
      <c r="K10" s="86"/>
      <c r="L10" s="86"/>
      <c r="M10" s="86"/>
      <c r="N10" s="86"/>
      <c r="O10" s="86"/>
      <c r="P10" s="86"/>
      <c r="Q10" s="86"/>
      <c r="R10" s="86"/>
      <c r="S10" s="86"/>
      <c r="T10" s="86"/>
      <c r="U10" s="708"/>
      <c r="V10" s="86"/>
      <c r="W10" s="86"/>
      <c r="X10" s="86"/>
      <c r="Y10" s="86"/>
      <c r="Z10" s="86"/>
      <c r="AA10" s="86"/>
      <c r="AB10" s="86"/>
      <c r="AC10" s="817"/>
      <c r="AD10" s="136"/>
    </row>
    <row r="11" spans="1:30" ht="10.5" customHeight="1" x14ac:dyDescent="0.2">
      <c r="A11" s="816"/>
      <c r="B11" s="80"/>
      <c r="C11" s="80"/>
      <c r="D11" s="708"/>
      <c r="E11" s="708"/>
      <c r="F11" s="708"/>
      <c r="G11" s="708"/>
      <c r="H11" s="708"/>
      <c r="I11" s="708"/>
      <c r="J11" s="708"/>
      <c r="K11" s="708"/>
      <c r="L11" s="708"/>
      <c r="M11" s="708"/>
      <c r="N11" s="708"/>
      <c r="O11" s="708"/>
      <c r="P11" s="708"/>
      <c r="Q11" s="708"/>
      <c r="R11" s="708"/>
      <c r="S11" s="708"/>
      <c r="T11" s="708"/>
      <c r="U11" s="708"/>
      <c r="V11" s="708"/>
      <c r="W11" s="708"/>
      <c r="X11" s="708"/>
      <c r="Y11" s="708"/>
      <c r="Z11" s="708"/>
      <c r="AA11" s="708"/>
      <c r="AB11" s="708"/>
      <c r="AC11" s="709"/>
      <c r="AD11" s="136"/>
    </row>
    <row r="12" spans="1:30" ht="10.199999999999999" customHeight="1" x14ac:dyDescent="0.2">
      <c r="A12" s="816"/>
      <c r="B12" s="80"/>
      <c r="C12" s="77"/>
      <c r="D12" s="707"/>
      <c r="E12" s="707"/>
      <c r="F12" s="710" t="s">
        <v>10</v>
      </c>
      <c r="G12" s="708"/>
      <c r="H12" s="710" t="s">
        <v>11</v>
      </c>
      <c r="I12" s="707"/>
      <c r="J12" s="707" t="s">
        <v>12</v>
      </c>
      <c r="K12" s="708"/>
      <c r="L12" s="708"/>
      <c r="M12" s="708"/>
      <c r="N12" s="708"/>
      <c r="O12" s="708"/>
      <c r="P12" s="708"/>
      <c r="Q12" s="708"/>
      <c r="R12" s="708"/>
      <c r="S12" s="708"/>
      <c r="T12" s="707" t="s">
        <v>13</v>
      </c>
      <c r="U12" s="707"/>
      <c r="V12" s="707" t="s">
        <v>14</v>
      </c>
      <c r="W12" s="707"/>
      <c r="X12" s="707" t="s">
        <v>15</v>
      </c>
      <c r="Y12" s="707"/>
      <c r="Z12" s="710" t="s">
        <v>10</v>
      </c>
      <c r="AA12" s="707"/>
      <c r="AB12" s="710" t="s">
        <v>13</v>
      </c>
      <c r="AC12" s="709"/>
      <c r="AD12" s="136"/>
    </row>
    <row r="13" spans="1:30" ht="10.199999999999999" customHeight="1" x14ac:dyDescent="0.2">
      <c r="A13" s="816"/>
      <c r="B13" s="80"/>
      <c r="C13" s="543"/>
      <c r="D13" s="709"/>
      <c r="E13" s="709"/>
      <c r="F13" s="710" t="s">
        <v>16</v>
      </c>
      <c r="G13" s="708"/>
      <c r="H13" s="711" t="s">
        <v>17</v>
      </c>
      <c r="I13" s="709"/>
      <c r="J13" s="709" t="s">
        <v>18</v>
      </c>
      <c r="K13" s="708"/>
      <c r="L13" s="708"/>
      <c r="M13" s="708"/>
      <c r="N13" s="708"/>
      <c r="O13" s="708"/>
      <c r="P13" s="708"/>
      <c r="Q13" s="708"/>
      <c r="R13" s="708"/>
      <c r="S13" s="708"/>
      <c r="T13" s="707" t="s">
        <v>5</v>
      </c>
      <c r="U13" s="708"/>
      <c r="V13" s="709" t="s">
        <v>19</v>
      </c>
      <c r="W13" s="708"/>
      <c r="X13" s="707" t="s">
        <v>20</v>
      </c>
      <c r="Y13" s="708"/>
      <c r="Z13" s="710" t="s">
        <v>16</v>
      </c>
      <c r="AA13" s="708"/>
      <c r="AB13" s="710" t="s">
        <v>6</v>
      </c>
      <c r="AC13" s="709"/>
      <c r="AD13" s="136"/>
    </row>
    <row r="14" spans="1:30" ht="10.199999999999999" customHeight="1" x14ac:dyDescent="0.2">
      <c r="A14" s="816"/>
      <c r="B14" s="80"/>
      <c r="C14" s="80"/>
      <c r="D14" s="708"/>
      <c r="E14" s="708"/>
      <c r="F14" s="710" t="s">
        <v>21</v>
      </c>
      <c r="G14" s="708"/>
      <c r="H14" s="708"/>
      <c r="I14" s="708"/>
      <c r="J14" s="86"/>
      <c r="K14" s="86"/>
      <c r="L14" s="86"/>
      <c r="M14" s="86"/>
      <c r="N14" s="86"/>
      <c r="O14" s="86"/>
      <c r="P14" s="86"/>
      <c r="Q14" s="86"/>
      <c r="R14" s="86"/>
      <c r="S14" s="708"/>
      <c r="T14" s="709" t="s">
        <v>22</v>
      </c>
      <c r="U14" s="708"/>
      <c r="V14" s="708"/>
      <c r="W14" s="708"/>
      <c r="X14" s="709" t="s">
        <v>23</v>
      </c>
      <c r="Y14" s="708"/>
      <c r="Z14" s="710" t="s">
        <v>24</v>
      </c>
      <c r="AA14" s="708"/>
      <c r="AB14" s="711" t="s">
        <v>22</v>
      </c>
      <c r="AC14" s="709"/>
      <c r="AD14" s="136"/>
    </row>
    <row r="15" spans="1:30" ht="10.199999999999999" customHeight="1" x14ac:dyDescent="0.2">
      <c r="A15" s="816"/>
      <c r="B15" s="148"/>
      <c r="C15" s="148"/>
      <c r="D15" s="672"/>
      <c r="E15" s="672"/>
      <c r="F15" s="710" t="s">
        <v>25</v>
      </c>
      <c r="G15" s="672"/>
      <c r="H15" s="672"/>
      <c r="I15" s="672"/>
      <c r="J15" s="672"/>
      <c r="K15" s="672"/>
      <c r="L15" s="672"/>
      <c r="M15" s="672"/>
      <c r="N15" s="672"/>
      <c r="O15" s="672"/>
      <c r="P15" s="672"/>
      <c r="Q15" s="672"/>
      <c r="R15" s="672"/>
      <c r="S15" s="672"/>
      <c r="T15" s="709" t="s">
        <v>8</v>
      </c>
      <c r="U15" s="672"/>
      <c r="V15" s="672"/>
      <c r="W15" s="672"/>
      <c r="X15" s="709" t="s">
        <v>26</v>
      </c>
      <c r="Y15" s="672"/>
      <c r="Z15" s="710" t="s">
        <v>25</v>
      </c>
      <c r="AA15" s="672"/>
      <c r="AB15" s="711" t="s">
        <v>9</v>
      </c>
      <c r="AC15" s="672"/>
      <c r="AD15" s="165"/>
    </row>
    <row r="16" spans="1:30" ht="10.199999999999999" customHeight="1" x14ac:dyDescent="0.2">
      <c r="A16" s="816"/>
      <c r="B16" s="80"/>
      <c r="C16" s="80"/>
      <c r="D16" s="708"/>
      <c r="E16" s="708"/>
      <c r="F16" s="711" t="s">
        <v>27</v>
      </c>
      <c r="G16" s="708"/>
      <c r="H16" s="708"/>
      <c r="I16" s="708"/>
      <c r="J16" s="710" t="s">
        <v>28</v>
      </c>
      <c r="K16" s="707"/>
      <c r="L16" s="812" t="s">
        <v>29</v>
      </c>
      <c r="M16" s="812"/>
      <c r="N16" s="812"/>
      <c r="O16" s="812"/>
      <c r="P16" s="812"/>
      <c r="Q16" s="708"/>
      <c r="R16" s="710" t="s">
        <v>13</v>
      </c>
      <c r="S16" s="708"/>
      <c r="T16" s="708"/>
      <c r="U16" s="708"/>
      <c r="V16" s="708"/>
      <c r="W16" s="708"/>
      <c r="X16" s="708"/>
      <c r="Y16" s="708"/>
      <c r="Z16" s="711" t="s">
        <v>27</v>
      </c>
      <c r="AA16" s="708"/>
      <c r="AB16" s="708"/>
      <c r="AC16" s="708"/>
      <c r="AD16" s="136"/>
    </row>
    <row r="17" spans="1:30" ht="10.199999999999999" customHeight="1" x14ac:dyDescent="0.2">
      <c r="A17" s="816"/>
      <c r="B17" s="80"/>
      <c r="C17" s="80"/>
      <c r="D17" s="708"/>
      <c r="E17" s="708"/>
      <c r="F17" s="711" t="s">
        <v>30</v>
      </c>
      <c r="G17" s="708"/>
      <c r="H17" s="708"/>
      <c r="I17" s="708"/>
      <c r="J17" s="711" t="s">
        <v>31</v>
      </c>
      <c r="K17" s="709"/>
      <c r="L17" s="813" t="s">
        <v>32</v>
      </c>
      <c r="M17" s="813"/>
      <c r="N17" s="813"/>
      <c r="O17" s="813"/>
      <c r="P17" s="813"/>
      <c r="Q17" s="708"/>
      <c r="R17" s="710" t="s">
        <v>12</v>
      </c>
      <c r="S17" s="708"/>
      <c r="T17" s="708"/>
      <c r="U17" s="708"/>
      <c r="V17" s="708"/>
      <c r="W17" s="708"/>
      <c r="X17" s="708"/>
      <c r="Y17" s="708"/>
      <c r="Z17" s="711" t="s">
        <v>33</v>
      </c>
      <c r="AA17" s="708"/>
      <c r="AB17" s="708"/>
      <c r="AC17" s="708"/>
      <c r="AD17" s="136"/>
    </row>
    <row r="18" spans="1:30" ht="10.199999999999999" customHeight="1" x14ac:dyDescent="0.2">
      <c r="A18" s="816"/>
      <c r="B18" s="80"/>
      <c r="C18" s="80"/>
      <c r="D18" s="708"/>
      <c r="E18" s="708"/>
      <c r="F18" s="711" t="s">
        <v>34</v>
      </c>
      <c r="G18" s="708"/>
      <c r="H18" s="708"/>
      <c r="I18" s="708"/>
      <c r="J18" s="708"/>
      <c r="K18" s="708"/>
      <c r="L18" s="708"/>
      <c r="M18" s="708"/>
      <c r="N18" s="708"/>
      <c r="O18" s="708"/>
      <c r="P18" s="708"/>
      <c r="Q18" s="708"/>
      <c r="R18" s="711" t="s">
        <v>22</v>
      </c>
      <c r="S18" s="708"/>
      <c r="T18" s="708"/>
      <c r="U18" s="708"/>
      <c r="V18" s="708"/>
      <c r="W18" s="708"/>
      <c r="X18" s="708"/>
      <c r="Y18" s="708"/>
      <c r="Z18" s="711" t="s">
        <v>35</v>
      </c>
      <c r="AA18" s="708"/>
      <c r="AB18" s="708"/>
      <c r="AC18" s="708"/>
      <c r="AD18" s="136"/>
    </row>
    <row r="19" spans="1:30" ht="10.199999999999999" customHeight="1" x14ac:dyDescent="0.2">
      <c r="A19" s="816"/>
      <c r="B19" s="80"/>
      <c r="C19" s="80"/>
      <c r="D19" s="708"/>
      <c r="E19" s="708"/>
      <c r="F19" s="711" t="s">
        <v>36</v>
      </c>
      <c r="G19" s="708"/>
      <c r="H19" s="708"/>
      <c r="I19" s="708"/>
      <c r="J19" s="708"/>
      <c r="K19" s="708"/>
      <c r="L19" s="708"/>
      <c r="M19" s="708"/>
      <c r="N19" s="708"/>
      <c r="O19" s="708"/>
      <c r="P19" s="708"/>
      <c r="Q19" s="708"/>
      <c r="R19" s="711" t="s">
        <v>18</v>
      </c>
      <c r="S19" s="708"/>
      <c r="T19" s="708"/>
      <c r="U19" s="708"/>
      <c r="V19" s="708"/>
      <c r="W19" s="708"/>
      <c r="X19" s="708"/>
      <c r="Y19" s="708"/>
      <c r="Z19" s="711" t="s">
        <v>37</v>
      </c>
      <c r="AA19" s="708"/>
      <c r="AB19" s="708"/>
      <c r="AC19" s="708"/>
      <c r="AD19" s="136"/>
    </row>
    <row r="20" spans="1:30" ht="10.199999999999999" customHeight="1" x14ac:dyDescent="0.2">
      <c r="A20" s="816"/>
      <c r="B20" s="80"/>
      <c r="C20" s="80"/>
      <c r="D20" s="708"/>
      <c r="E20" s="708"/>
      <c r="F20" s="708"/>
      <c r="G20" s="708"/>
      <c r="H20" s="708"/>
      <c r="I20" s="708"/>
      <c r="J20" s="708"/>
      <c r="K20" s="708"/>
      <c r="L20" s="707" t="s">
        <v>38</v>
      </c>
      <c r="M20" s="707"/>
      <c r="N20" s="707" t="s">
        <v>39</v>
      </c>
      <c r="O20" s="707"/>
      <c r="P20" s="712"/>
      <c r="Q20" s="708"/>
      <c r="R20" s="708"/>
      <c r="S20" s="708"/>
      <c r="T20" s="708"/>
      <c r="U20" s="708"/>
      <c r="V20" s="708"/>
      <c r="W20" s="708"/>
      <c r="X20" s="708"/>
      <c r="Y20" s="708"/>
      <c r="Z20" s="708"/>
      <c r="AA20" s="708"/>
      <c r="AB20" s="708"/>
      <c r="AC20" s="708"/>
      <c r="AD20" s="136"/>
    </row>
    <row r="21" spans="1:30" ht="10.199999999999999" customHeight="1" x14ac:dyDescent="0.2">
      <c r="A21" s="816"/>
      <c r="B21" s="80"/>
      <c r="C21" s="80"/>
      <c r="D21" s="708"/>
      <c r="E21" s="708"/>
      <c r="F21" s="708"/>
      <c r="G21" s="708"/>
      <c r="H21" s="708"/>
      <c r="I21" s="708"/>
      <c r="J21" s="708"/>
      <c r="K21" s="708"/>
      <c r="L21" s="708"/>
      <c r="M21" s="708"/>
      <c r="N21" s="709" t="s">
        <v>40</v>
      </c>
      <c r="O21" s="709"/>
      <c r="P21" s="713"/>
      <c r="Q21" s="708"/>
      <c r="R21" s="708"/>
      <c r="S21" s="708"/>
      <c r="T21" s="708"/>
      <c r="U21" s="708"/>
      <c r="V21" s="708"/>
      <c r="W21" s="708"/>
      <c r="X21" s="708"/>
      <c r="Y21" s="708"/>
      <c r="Z21" s="708"/>
      <c r="AA21" s="708"/>
      <c r="AB21" s="708"/>
      <c r="AC21" s="708"/>
      <c r="AD21" s="136"/>
    </row>
    <row r="22" spans="1:30" ht="5.25" customHeight="1" x14ac:dyDescent="0.2">
      <c r="A22" s="816"/>
      <c r="B22" s="544"/>
      <c r="C22" s="89"/>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139"/>
    </row>
    <row r="23" spans="1:30" ht="7.2" customHeight="1" x14ac:dyDescent="0.2">
      <c r="A23" s="816"/>
      <c r="B23" s="96"/>
      <c r="C23" s="96"/>
      <c r="D23" s="714"/>
      <c r="E23" s="714"/>
      <c r="F23" s="714"/>
      <c r="G23" s="714"/>
      <c r="H23" s="714"/>
      <c r="I23" s="714"/>
      <c r="J23" s="714"/>
      <c r="K23" s="714"/>
      <c r="L23" s="714"/>
      <c r="M23" s="714"/>
      <c r="N23" s="714"/>
      <c r="O23" s="714"/>
      <c r="P23" s="714"/>
      <c r="Q23" s="714"/>
      <c r="R23" s="714"/>
      <c r="S23" s="714"/>
      <c r="T23" s="714"/>
      <c r="U23" s="714"/>
      <c r="V23" s="714"/>
      <c r="W23" s="714"/>
      <c r="X23" s="714"/>
      <c r="Y23" s="714"/>
      <c r="Z23" s="714"/>
      <c r="AA23" s="714"/>
      <c r="AB23" s="714"/>
      <c r="AC23" s="714"/>
      <c r="AD23" s="146"/>
    </row>
    <row r="24" spans="1:30" ht="12.75" customHeight="1" x14ac:dyDescent="0.2">
      <c r="A24" s="816"/>
      <c r="B24" s="96"/>
      <c r="C24" s="530">
        <v>2023</v>
      </c>
      <c r="D24" s="715"/>
      <c r="E24" s="714"/>
      <c r="F24" s="178">
        <v>201359.58800000002</v>
      </c>
      <c r="G24" s="178"/>
      <c r="H24" s="178">
        <v>1002933.5368900001</v>
      </c>
      <c r="I24" s="346"/>
      <c r="J24" s="178">
        <v>50381.491999999998</v>
      </c>
      <c r="K24" s="346"/>
      <c r="L24" s="178"/>
      <c r="M24" s="178"/>
      <c r="N24" s="178"/>
      <c r="O24" s="178"/>
      <c r="P24" s="346">
        <f>R24-J24</f>
        <v>297474.29107085359</v>
      </c>
      <c r="Q24" s="346"/>
      <c r="R24" s="178">
        <v>347855.78307085356</v>
      </c>
      <c r="S24" s="346"/>
      <c r="T24" s="346">
        <f>F24+H24+R24</f>
        <v>1552148.9079608535</v>
      </c>
      <c r="U24" s="178"/>
      <c r="V24" s="178">
        <v>578682.64662050002</v>
      </c>
      <c r="W24" s="346"/>
      <c r="X24" s="107">
        <v>310397.935</v>
      </c>
      <c r="Y24" s="346"/>
      <c r="Z24" s="178">
        <v>191304.04399999999</v>
      </c>
      <c r="AA24" s="178"/>
      <c r="AB24" s="346">
        <f>V24+X24+Z24</f>
        <v>1080384.6256205</v>
      </c>
      <c r="AC24" s="714"/>
      <c r="AD24" s="146"/>
    </row>
    <row r="25" spans="1:30" ht="7.2" customHeight="1" x14ac:dyDescent="0.2">
      <c r="A25" s="816"/>
      <c r="B25" s="96"/>
      <c r="C25" s="96"/>
      <c r="D25" s="714"/>
      <c r="E25" s="714"/>
      <c r="F25" s="714"/>
      <c r="G25" s="714"/>
      <c r="H25" s="714"/>
      <c r="I25" s="714"/>
      <c r="J25" s="714"/>
      <c r="K25" s="714"/>
      <c r="L25" s="714"/>
      <c r="M25" s="714"/>
      <c r="N25" s="714"/>
      <c r="O25" s="714"/>
      <c r="P25" s="714"/>
      <c r="Q25" s="714"/>
      <c r="R25" s="714"/>
      <c r="S25" s="714"/>
      <c r="T25" s="714"/>
      <c r="U25" s="714"/>
      <c r="V25" s="714"/>
      <c r="W25" s="714"/>
      <c r="X25" s="714"/>
      <c r="Y25" s="714"/>
      <c r="Z25" s="714"/>
      <c r="AA25" s="714"/>
      <c r="AB25" s="714"/>
      <c r="AC25" s="714"/>
      <c r="AD25" s="146"/>
    </row>
    <row r="26" spans="1:30" ht="11.4" x14ac:dyDescent="0.2">
      <c r="A26" s="816"/>
      <c r="B26" s="96"/>
      <c r="C26" s="530">
        <v>2022</v>
      </c>
      <c r="D26" s="715"/>
      <c r="E26" s="714"/>
      <c r="F26" s="178">
        <v>285244.63400000002</v>
      </c>
      <c r="G26" s="178"/>
      <c r="H26" s="178">
        <v>1164882.592586</v>
      </c>
      <c r="I26" s="346"/>
      <c r="J26" s="178">
        <v>47387.067999999999</v>
      </c>
      <c r="K26" s="346"/>
      <c r="L26" s="178"/>
      <c r="M26" s="178"/>
      <c r="N26" s="178"/>
      <c r="O26" s="178"/>
      <c r="P26" s="346">
        <f>R26-J26</f>
        <v>329659.80175434262</v>
      </c>
      <c r="Q26" s="346"/>
      <c r="R26" s="178">
        <v>377046.8697543426</v>
      </c>
      <c r="S26" s="346"/>
      <c r="T26" s="346">
        <f>F26+H26+R26</f>
        <v>1827174.0963403427</v>
      </c>
      <c r="U26" s="178"/>
      <c r="V26" s="178">
        <v>621324.35880149994</v>
      </c>
      <c r="W26" s="346"/>
      <c r="X26" s="107">
        <v>426593.56099999993</v>
      </c>
      <c r="Y26" s="346"/>
      <c r="Z26" s="178">
        <v>201359.58800000002</v>
      </c>
      <c r="AA26" s="178"/>
      <c r="AB26" s="346">
        <f>V26+X26+Z26</f>
        <v>1249277.5078014999</v>
      </c>
      <c r="AC26" s="714"/>
      <c r="AD26" s="146"/>
    </row>
    <row r="27" spans="1:30" ht="7.2" customHeight="1" x14ac:dyDescent="0.2">
      <c r="A27" s="816"/>
      <c r="B27" s="96"/>
      <c r="C27" s="96"/>
      <c r="D27" s="714"/>
      <c r="E27" s="714"/>
      <c r="F27" s="714"/>
      <c r="G27" s="714"/>
      <c r="H27" s="714"/>
      <c r="I27" s="714"/>
      <c r="J27" s="714"/>
      <c r="K27" s="714"/>
      <c r="L27" s="714"/>
      <c r="M27" s="714"/>
      <c r="N27" s="714"/>
      <c r="O27" s="714"/>
      <c r="P27" s="714"/>
      <c r="Q27" s="714"/>
      <c r="R27" s="714"/>
      <c r="S27" s="714"/>
      <c r="T27" s="714"/>
      <c r="U27" s="714"/>
      <c r="V27" s="714"/>
      <c r="W27" s="714"/>
      <c r="X27" s="714"/>
      <c r="Y27" s="714"/>
      <c r="Z27" s="714"/>
      <c r="AA27" s="714"/>
      <c r="AB27" s="714"/>
      <c r="AC27" s="714"/>
      <c r="AD27" s="146"/>
    </row>
    <row r="28" spans="1:30" ht="11.4" x14ac:dyDescent="0.2">
      <c r="A28" s="816"/>
      <c r="B28" s="96"/>
      <c r="C28" s="530">
        <v>2021</v>
      </c>
      <c r="D28" s="715"/>
      <c r="E28" s="714"/>
      <c r="F28" s="178">
        <v>249550.79300000001</v>
      </c>
      <c r="G28" s="178"/>
      <c r="H28" s="178">
        <v>1207300.9527399999</v>
      </c>
      <c r="I28" s="346"/>
      <c r="J28" s="178">
        <v>45347.184000000001</v>
      </c>
      <c r="K28" s="346"/>
      <c r="L28" s="178"/>
      <c r="M28" s="178"/>
      <c r="N28" s="178"/>
      <c r="O28" s="178"/>
      <c r="P28" s="346">
        <f>R28-J28</f>
        <v>424321.64766904048</v>
      </c>
      <c r="Q28" s="346"/>
      <c r="R28" s="178">
        <v>469668.83166904049</v>
      </c>
      <c r="S28" s="346"/>
      <c r="T28" s="346">
        <f>F28+H28+R28</f>
        <v>1926520.5774090404</v>
      </c>
      <c r="U28" s="178"/>
      <c r="V28" s="178">
        <v>653245.26902800007</v>
      </c>
      <c r="W28" s="346"/>
      <c r="X28" s="107">
        <v>501961.30900000001</v>
      </c>
      <c r="Y28" s="346"/>
      <c r="Z28" s="178">
        <v>285244.63400000002</v>
      </c>
      <c r="AA28" s="178"/>
      <c r="AB28" s="346">
        <f>V28+X28+Z28</f>
        <v>1440451.212028</v>
      </c>
      <c r="AC28" s="714"/>
      <c r="AD28" s="146"/>
    </row>
    <row r="29" spans="1:30" ht="7.2" customHeight="1" x14ac:dyDescent="0.2">
      <c r="A29" s="816"/>
      <c r="B29" s="96"/>
      <c r="C29" s="96"/>
      <c r="D29" s="714"/>
      <c r="E29" s="714"/>
      <c r="F29" s="714"/>
      <c r="G29" s="714"/>
      <c r="H29" s="714"/>
      <c r="I29" s="714"/>
      <c r="J29" s="714"/>
      <c r="K29" s="714"/>
      <c r="L29" s="714"/>
      <c r="M29" s="714"/>
      <c r="N29" s="714"/>
      <c r="O29" s="714"/>
      <c r="P29" s="714"/>
      <c r="Q29" s="714"/>
      <c r="R29" s="714"/>
      <c r="S29" s="714"/>
      <c r="T29" s="714"/>
      <c r="U29" s="714"/>
      <c r="V29" s="714"/>
      <c r="W29" s="714"/>
      <c r="X29" s="714"/>
      <c r="Y29" s="714"/>
      <c r="Z29" s="714"/>
      <c r="AA29" s="714"/>
      <c r="AB29" s="714"/>
      <c r="AC29" s="714"/>
      <c r="AD29" s="146"/>
    </row>
    <row r="30" spans="1:30" x14ac:dyDescent="0.2">
      <c r="A30" s="816"/>
      <c r="B30" s="93"/>
      <c r="C30" s="530">
        <v>2020</v>
      </c>
      <c r="D30" s="714"/>
      <c r="E30" s="744"/>
      <c r="F30" s="178">
        <v>244930</v>
      </c>
      <c r="G30" s="178"/>
      <c r="H30" s="178">
        <v>1221892.7181700002</v>
      </c>
      <c r="I30" s="346"/>
      <c r="J30" s="178">
        <v>56421</v>
      </c>
      <c r="K30" s="346"/>
      <c r="L30" s="178"/>
      <c r="M30" s="178"/>
      <c r="N30" s="178"/>
      <c r="O30" s="178"/>
      <c r="P30" s="346">
        <f>R30-J30</f>
        <v>458281</v>
      </c>
      <c r="Q30" s="346"/>
      <c r="R30" s="178">
        <v>514702</v>
      </c>
      <c r="S30" s="346"/>
      <c r="T30" s="346">
        <f>F30+H30+R30</f>
        <v>1981524.7181700002</v>
      </c>
      <c r="U30" s="178"/>
      <c r="V30" s="178">
        <v>565165.37101</v>
      </c>
      <c r="W30" s="346"/>
      <c r="X30" s="107">
        <v>518731.95600000001</v>
      </c>
      <c r="Y30" s="346"/>
      <c r="Z30" s="178">
        <v>249551</v>
      </c>
      <c r="AA30" s="178"/>
      <c r="AB30" s="346">
        <f>V30+X30+Z30</f>
        <v>1333448.3270100001</v>
      </c>
      <c r="AC30" s="744"/>
      <c r="AD30" s="552"/>
    </row>
    <row r="31" spans="1:30" ht="7.2" customHeight="1" x14ac:dyDescent="0.2">
      <c r="A31" s="816"/>
      <c r="B31" s="96"/>
      <c r="C31" s="545"/>
      <c r="D31" s="714"/>
      <c r="E31" s="744"/>
      <c r="F31" s="121"/>
      <c r="G31" s="121"/>
      <c r="H31" s="121"/>
      <c r="I31" s="121"/>
      <c r="J31" s="121"/>
      <c r="K31" s="121"/>
      <c r="L31" s="121"/>
      <c r="M31" s="121"/>
      <c r="N31" s="121"/>
      <c r="O31" s="121"/>
      <c r="P31" s="346"/>
      <c r="Q31" s="121"/>
      <c r="R31" s="121"/>
      <c r="S31" s="121"/>
      <c r="T31" s="346"/>
      <c r="U31" s="121"/>
      <c r="V31" s="121"/>
      <c r="W31" s="121"/>
      <c r="X31" s="121"/>
      <c r="Y31" s="121"/>
      <c r="Z31" s="121"/>
      <c r="AA31" s="121"/>
      <c r="AB31" s="346"/>
      <c r="AC31" s="744"/>
      <c r="AD31" s="146"/>
    </row>
    <row r="32" spans="1:30" ht="11.25" customHeight="1" x14ac:dyDescent="0.2">
      <c r="A32" s="816"/>
      <c r="B32" s="96"/>
      <c r="C32" s="530">
        <v>2024</v>
      </c>
      <c r="D32" s="716"/>
      <c r="E32" s="745" t="s">
        <v>426</v>
      </c>
      <c r="F32" s="746">
        <v>191304.04399999999</v>
      </c>
      <c r="G32" s="729"/>
      <c r="H32" s="735">
        <v>740909</v>
      </c>
      <c r="I32" s="729"/>
      <c r="J32" s="729">
        <v>33608</v>
      </c>
      <c r="K32" s="729"/>
      <c r="L32" s="729"/>
      <c r="M32" s="729"/>
      <c r="N32" s="729"/>
      <c r="O32" s="729"/>
      <c r="P32" s="730">
        <f t="shared" ref="P32:P34" si="0">R32-J32</f>
        <v>234947</v>
      </c>
      <c r="Q32" s="729"/>
      <c r="R32" s="733">
        <v>268555</v>
      </c>
      <c r="S32" s="729"/>
      <c r="T32" s="730">
        <f>F32+H32+R32</f>
        <v>1200768.044</v>
      </c>
      <c r="U32" s="729"/>
      <c r="V32" s="729">
        <v>441156.32555309997</v>
      </c>
      <c r="W32" s="729"/>
      <c r="X32" s="729">
        <v>201410</v>
      </c>
      <c r="Y32" s="729"/>
      <c r="Z32" s="729">
        <v>130607.50599999999</v>
      </c>
      <c r="AA32" s="729"/>
      <c r="AB32" s="730">
        <f>V32+X32+Z32</f>
        <v>773173.83155309991</v>
      </c>
      <c r="AC32" s="744"/>
      <c r="AD32" s="146"/>
    </row>
    <row r="33" spans="1:32" ht="6" customHeight="1" x14ac:dyDescent="0.2">
      <c r="A33" s="816"/>
      <c r="B33" s="96"/>
      <c r="C33" s="530"/>
      <c r="D33" s="714"/>
      <c r="E33" s="747"/>
      <c r="F33" s="731"/>
      <c r="G33" s="729"/>
      <c r="H33" s="744"/>
      <c r="I33" s="729"/>
      <c r="J33" s="729"/>
      <c r="K33" s="729"/>
      <c r="L33" s="729"/>
      <c r="M33" s="729"/>
      <c r="N33" s="729"/>
      <c r="O33" s="729"/>
      <c r="P33" s="730"/>
      <c r="Q33" s="729"/>
      <c r="R33" s="729"/>
      <c r="S33" s="729"/>
      <c r="T33" s="730"/>
      <c r="U33" s="729"/>
      <c r="V33" s="729"/>
      <c r="W33" s="729"/>
      <c r="X33" s="729"/>
      <c r="Y33" s="729"/>
      <c r="Z33" s="729"/>
      <c r="AA33" s="729"/>
      <c r="AB33" s="730"/>
      <c r="AC33" s="744"/>
      <c r="AD33" s="146"/>
    </row>
    <row r="34" spans="1:32" ht="11.25" customHeight="1" x14ac:dyDescent="0.2">
      <c r="A34" s="816"/>
      <c r="B34" s="93"/>
      <c r="C34" s="530">
        <v>2023</v>
      </c>
      <c r="D34" s="714"/>
      <c r="E34" s="745" t="s">
        <v>427</v>
      </c>
      <c r="F34" s="748">
        <v>201359.58800000002</v>
      </c>
      <c r="G34" s="729"/>
      <c r="H34" s="735">
        <v>667535</v>
      </c>
      <c r="I34" s="729"/>
      <c r="J34" s="729">
        <v>36916</v>
      </c>
      <c r="K34" s="729"/>
      <c r="L34" s="729"/>
      <c r="M34" s="729"/>
      <c r="N34" s="729"/>
      <c r="O34" s="729"/>
      <c r="P34" s="730">
        <f t="shared" si="0"/>
        <v>216984</v>
      </c>
      <c r="Q34" s="729"/>
      <c r="R34" s="729">
        <v>253900</v>
      </c>
      <c r="S34" s="729"/>
      <c r="T34" s="730">
        <f>F34+H34+R34</f>
        <v>1122794.588</v>
      </c>
      <c r="U34" s="729"/>
      <c r="V34" s="729">
        <v>424988.94065499998</v>
      </c>
      <c r="W34" s="729"/>
      <c r="X34" s="729">
        <v>209373.11499999999</v>
      </c>
      <c r="Y34" s="729"/>
      <c r="Z34" s="733">
        <v>153011.016</v>
      </c>
      <c r="AA34" s="729"/>
      <c r="AB34" s="730">
        <f>V34+X34+Z34</f>
        <v>787373.07165500009</v>
      </c>
      <c r="AC34" s="749"/>
      <c r="AD34" s="552"/>
    </row>
    <row r="35" spans="1:32" s="157" customFormat="1" ht="7.2" customHeight="1" x14ac:dyDescent="0.2">
      <c r="A35" s="816"/>
      <c r="B35" s="293"/>
      <c r="C35" s="546"/>
      <c r="D35" s="547"/>
      <c r="E35" s="750"/>
      <c r="F35" s="732"/>
      <c r="G35" s="732"/>
      <c r="H35" s="732"/>
      <c r="I35" s="732"/>
      <c r="J35" s="732"/>
      <c r="K35" s="732"/>
      <c r="L35" s="732"/>
      <c r="M35" s="732"/>
      <c r="N35" s="732"/>
      <c r="O35" s="732"/>
      <c r="P35" s="732"/>
      <c r="Q35" s="732"/>
      <c r="R35" s="732"/>
      <c r="S35" s="732"/>
      <c r="T35" s="732"/>
      <c r="U35" s="732"/>
      <c r="V35" s="732"/>
      <c r="W35" s="732"/>
      <c r="X35" s="732"/>
      <c r="Y35" s="732"/>
      <c r="Z35" s="732"/>
      <c r="AA35" s="732"/>
      <c r="AB35" s="732"/>
      <c r="AC35" s="751"/>
      <c r="AD35" s="553"/>
    </row>
    <row r="36" spans="1:32" s="157" customFormat="1" ht="7.2" customHeight="1" x14ac:dyDescent="0.2">
      <c r="A36" s="816"/>
      <c r="B36" s="293"/>
      <c r="C36" s="529"/>
      <c r="D36" s="718"/>
      <c r="E36" s="752"/>
      <c r="F36" s="729"/>
      <c r="G36" s="729"/>
      <c r="H36" s="729"/>
      <c r="I36" s="729"/>
      <c r="J36" s="729"/>
      <c r="K36" s="729"/>
      <c r="L36" s="729"/>
      <c r="M36" s="729"/>
      <c r="N36" s="729"/>
      <c r="O36" s="729"/>
      <c r="P36" s="729"/>
      <c r="Q36" s="733"/>
      <c r="R36" s="729"/>
      <c r="S36" s="733"/>
      <c r="T36" s="734"/>
      <c r="U36" s="729"/>
      <c r="V36" s="729"/>
      <c r="W36" s="729"/>
      <c r="X36" s="729"/>
      <c r="Y36" s="729"/>
      <c r="Z36" s="729"/>
      <c r="AA36" s="729"/>
      <c r="AB36" s="729"/>
      <c r="AC36" s="753"/>
      <c r="AD36" s="347"/>
    </row>
    <row r="37" spans="1:32" s="157" customFormat="1" ht="11.25" customHeight="1" x14ac:dyDescent="0.2">
      <c r="A37" s="816"/>
      <c r="B37" s="293"/>
      <c r="C37" s="526">
        <v>2024</v>
      </c>
      <c r="D37" s="718"/>
      <c r="E37" s="745" t="s">
        <v>428</v>
      </c>
      <c r="F37" s="729">
        <v>132755.29800000001</v>
      </c>
      <c r="G37" s="729"/>
      <c r="H37" s="733">
        <v>67828.552150000003</v>
      </c>
      <c r="I37" s="729"/>
      <c r="J37" s="729">
        <v>4372.38</v>
      </c>
      <c r="K37" s="729"/>
      <c r="L37" s="729"/>
      <c r="M37" s="729"/>
      <c r="N37" s="729"/>
      <c r="O37" s="729"/>
      <c r="P37" s="730">
        <f>R37-J37</f>
        <v>26556.62</v>
      </c>
      <c r="Q37" s="733"/>
      <c r="R37" s="729">
        <v>30929</v>
      </c>
      <c r="S37" s="733"/>
      <c r="T37" s="730">
        <f>F37+H37+R37</f>
        <v>231512.85015000001</v>
      </c>
      <c r="U37" s="729"/>
      <c r="V37" s="729">
        <v>39915</v>
      </c>
      <c r="W37" s="729"/>
      <c r="X37" s="729">
        <v>23169</v>
      </c>
      <c r="Y37" s="729"/>
      <c r="Z37" s="729">
        <v>130608</v>
      </c>
      <c r="AA37" s="729"/>
      <c r="AB37" s="730">
        <f>V37+X37+Z37</f>
        <v>193692</v>
      </c>
      <c r="AC37" s="753"/>
      <c r="AD37" s="347"/>
    </row>
    <row r="38" spans="1:32" s="157" customFormat="1" ht="6" customHeight="1" x14ac:dyDescent="0.2">
      <c r="A38" s="816"/>
      <c r="B38" s="293"/>
      <c r="C38" s="293"/>
      <c r="D38" s="718"/>
      <c r="E38" s="745"/>
      <c r="F38" s="729"/>
      <c r="G38" s="729"/>
      <c r="H38" s="733"/>
      <c r="I38" s="729"/>
      <c r="J38" s="729"/>
      <c r="K38" s="729"/>
      <c r="L38" s="729"/>
      <c r="M38" s="729"/>
      <c r="N38" s="729"/>
      <c r="O38" s="729"/>
      <c r="P38" s="729"/>
      <c r="Q38" s="733"/>
      <c r="R38" s="729"/>
      <c r="S38" s="733"/>
      <c r="T38" s="734"/>
      <c r="U38" s="729"/>
      <c r="V38" s="729"/>
      <c r="W38" s="729"/>
      <c r="X38" s="729"/>
      <c r="Y38" s="729"/>
      <c r="Z38" s="729"/>
      <c r="AA38" s="729"/>
      <c r="AB38" s="729"/>
      <c r="AC38" s="753"/>
      <c r="AD38" s="347"/>
    </row>
    <row r="39" spans="1:32" s="157" customFormat="1" ht="12" customHeight="1" x14ac:dyDescent="0.2">
      <c r="A39" s="816"/>
      <c r="B39" s="293"/>
      <c r="C39" s="526"/>
      <c r="D39" s="718"/>
      <c r="E39" s="745" t="s">
        <v>429</v>
      </c>
      <c r="F39" s="729">
        <v>148106.18900000001</v>
      </c>
      <c r="G39" s="729"/>
      <c r="H39" s="733">
        <v>76535.353049999976</v>
      </c>
      <c r="I39" s="729"/>
      <c r="J39" s="729">
        <v>4287.5969999999998</v>
      </c>
      <c r="K39" s="729"/>
      <c r="L39" s="729"/>
      <c r="M39" s="729"/>
      <c r="N39" s="729"/>
      <c r="O39" s="729"/>
      <c r="P39" s="730">
        <f>R39-J39</f>
        <v>31620.402999999998</v>
      </c>
      <c r="Q39" s="733"/>
      <c r="R39" s="729">
        <v>35908</v>
      </c>
      <c r="S39" s="733"/>
      <c r="T39" s="730">
        <f>F39+H39+R39</f>
        <v>260549.54204999999</v>
      </c>
      <c r="U39" s="729"/>
      <c r="V39" s="729">
        <v>57482</v>
      </c>
      <c r="W39" s="729"/>
      <c r="X39" s="729">
        <v>21861</v>
      </c>
      <c r="Y39" s="729"/>
      <c r="Z39" s="729">
        <v>132755</v>
      </c>
      <c r="AA39" s="729"/>
      <c r="AB39" s="730">
        <f>V39+X39+Z39</f>
        <v>212098</v>
      </c>
      <c r="AC39" s="753"/>
      <c r="AD39" s="347"/>
    </row>
    <row r="40" spans="1:32" s="157" customFormat="1" ht="7.2" customHeight="1" x14ac:dyDescent="0.2">
      <c r="A40" s="816"/>
      <c r="B40" s="293"/>
      <c r="C40" s="293"/>
      <c r="D40" s="718"/>
      <c r="E40" s="752"/>
      <c r="F40" s="729"/>
      <c r="G40" s="729"/>
      <c r="H40" s="733"/>
      <c r="I40" s="729"/>
      <c r="J40" s="729"/>
      <c r="K40" s="729"/>
      <c r="L40" s="729"/>
      <c r="M40" s="729"/>
      <c r="N40" s="729"/>
      <c r="O40" s="729"/>
      <c r="P40" s="729"/>
      <c r="Q40" s="733"/>
      <c r="R40" s="729"/>
      <c r="S40" s="733"/>
      <c r="T40" s="734"/>
      <c r="U40" s="729"/>
      <c r="V40" s="729"/>
      <c r="W40" s="729"/>
      <c r="X40" s="729"/>
      <c r="Y40" s="729"/>
      <c r="Z40" s="729"/>
      <c r="AA40" s="729"/>
      <c r="AB40" s="729"/>
      <c r="AC40" s="753"/>
      <c r="AD40" s="347"/>
    </row>
    <row r="41" spans="1:32" s="157" customFormat="1" x14ac:dyDescent="0.2">
      <c r="A41" s="816"/>
      <c r="B41" s="293"/>
      <c r="C41" s="526"/>
      <c r="D41" s="718"/>
      <c r="E41" s="745" t="s">
        <v>425</v>
      </c>
      <c r="F41" s="729">
        <v>160352</v>
      </c>
      <c r="G41" s="729"/>
      <c r="H41" s="733">
        <v>56962.777429999995</v>
      </c>
      <c r="I41" s="729"/>
      <c r="J41" s="729">
        <v>4729.0200000000004</v>
      </c>
      <c r="K41" s="729"/>
      <c r="L41" s="729"/>
      <c r="M41" s="729"/>
      <c r="N41" s="729"/>
      <c r="O41" s="729"/>
      <c r="P41" s="730">
        <f>R41-J41</f>
        <v>33230.979999999996</v>
      </c>
      <c r="Q41" s="733"/>
      <c r="R41" s="729">
        <v>37960</v>
      </c>
      <c r="S41" s="733"/>
      <c r="T41" s="730">
        <f>F41+H41+R41</f>
        <v>255274.77742999999</v>
      </c>
      <c r="U41" s="729"/>
      <c r="V41" s="729">
        <v>48204</v>
      </c>
      <c r="W41" s="729"/>
      <c r="X41" s="729">
        <v>21039</v>
      </c>
      <c r="Y41" s="729"/>
      <c r="Z41" s="729">
        <v>148106</v>
      </c>
      <c r="AA41" s="729"/>
      <c r="AB41" s="730">
        <f>V41+X41+Z41</f>
        <v>217349</v>
      </c>
      <c r="AC41" s="107"/>
      <c r="AD41" s="327"/>
      <c r="AF41" s="574"/>
    </row>
    <row r="42" spans="1:32" s="157" customFormat="1" ht="7.2" customHeight="1" x14ac:dyDescent="0.2">
      <c r="A42" s="816"/>
      <c r="B42" s="293"/>
      <c r="C42" s="548"/>
      <c r="D42" s="719"/>
      <c r="E42" s="745"/>
      <c r="F42" s="735"/>
      <c r="G42" s="735"/>
      <c r="H42" s="735"/>
      <c r="I42" s="730"/>
      <c r="J42" s="735"/>
      <c r="K42" s="730"/>
      <c r="L42" s="735"/>
      <c r="M42" s="735"/>
      <c r="N42" s="735"/>
      <c r="O42" s="735"/>
      <c r="P42" s="730"/>
      <c r="Q42" s="730"/>
      <c r="R42" s="735"/>
      <c r="S42" s="730"/>
      <c r="T42" s="730"/>
      <c r="U42" s="735"/>
      <c r="V42" s="735"/>
      <c r="W42" s="735"/>
      <c r="X42" s="735"/>
      <c r="Y42" s="735"/>
      <c r="Z42" s="735"/>
      <c r="AA42" s="735"/>
      <c r="AB42" s="730"/>
      <c r="AC42" s="754"/>
      <c r="AD42" s="327"/>
      <c r="AF42" s="349"/>
    </row>
    <row r="43" spans="1:32" s="157" customFormat="1" ht="12.75" customHeight="1" x14ac:dyDescent="0.2">
      <c r="A43" s="816"/>
      <c r="B43" s="293"/>
      <c r="C43" s="526">
        <v>2023</v>
      </c>
      <c r="D43" s="720"/>
      <c r="E43" s="745" t="s">
        <v>432</v>
      </c>
      <c r="F43" s="733">
        <v>143115.82999999999</v>
      </c>
      <c r="G43" s="733"/>
      <c r="H43" s="733">
        <v>88837.326799999995</v>
      </c>
      <c r="I43" s="733"/>
      <c r="J43" s="733">
        <v>4732</v>
      </c>
      <c r="K43" s="733"/>
      <c r="L43" s="733"/>
      <c r="M43" s="733"/>
      <c r="N43" s="733"/>
      <c r="O43" s="733"/>
      <c r="P43" s="730">
        <f>R43-J43</f>
        <v>28025</v>
      </c>
      <c r="Q43" s="733"/>
      <c r="R43" s="733">
        <v>32757</v>
      </c>
      <c r="S43" s="733"/>
      <c r="T43" s="730">
        <f>F43+H43+R43</f>
        <v>264710.1568</v>
      </c>
      <c r="U43" s="733"/>
      <c r="V43" s="733">
        <v>57028</v>
      </c>
      <c r="W43" s="733"/>
      <c r="X43" s="733">
        <v>24263</v>
      </c>
      <c r="Y43" s="733"/>
      <c r="Z43" s="733">
        <v>153011</v>
      </c>
      <c r="AA43" s="733"/>
      <c r="AB43" s="730">
        <f>V43+X43+Z43</f>
        <v>234302</v>
      </c>
      <c r="AC43" s="754"/>
      <c r="AD43" s="327"/>
      <c r="AF43" s="349"/>
    </row>
    <row r="44" spans="1:32" s="157" customFormat="1" ht="5.25" customHeight="1" x14ac:dyDescent="0.2">
      <c r="A44" s="816"/>
      <c r="B44" s="293"/>
      <c r="C44" s="526"/>
      <c r="D44" s="720"/>
      <c r="E44" s="745"/>
      <c r="F44" s="733"/>
      <c r="G44" s="733"/>
      <c r="H44" s="733"/>
      <c r="I44" s="733"/>
      <c r="J44" s="733"/>
      <c r="K44" s="733"/>
      <c r="L44" s="733"/>
      <c r="M44" s="733"/>
      <c r="N44" s="733"/>
      <c r="O44" s="733"/>
      <c r="P44" s="733"/>
      <c r="Q44" s="733"/>
      <c r="R44" s="733"/>
      <c r="S44" s="733"/>
      <c r="T44" s="733"/>
      <c r="U44" s="733"/>
      <c r="V44" s="733"/>
      <c r="W44" s="733"/>
      <c r="X44" s="733"/>
      <c r="Y44" s="733"/>
      <c r="Z44" s="733"/>
      <c r="AA44" s="733"/>
      <c r="AB44" s="729"/>
      <c r="AC44" s="754"/>
      <c r="AD44" s="327"/>
      <c r="AF44" s="349"/>
    </row>
    <row r="45" spans="1:32" s="157" customFormat="1" ht="11.4" customHeight="1" x14ac:dyDescent="0.2">
      <c r="A45" s="816"/>
      <c r="B45" s="293"/>
      <c r="C45" s="293"/>
      <c r="D45" s="717"/>
      <c r="E45" s="745" t="s">
        <v>429</v>
      </c>
      <c r="F45" s="733">
        <v>143756.72</v>
      </c>
      <c r="G45" s="733"/>
      <c r="H45" s="733">
        <v>60607.226969999989</v>
      </c>
      <c r="I45" s="733"/>
      <c r="J45" s="733">
        <v>5215</v>
      </c>
      <c r="K45" s="733"/>
      <c r="L45" s="733"/>
      <c r="M45" s="733"/>
      <c r="N45" s="733"/>
      <c r="O45" s="733"/>
      <c r="P45" s="730">
        <f>R45-J45</f>
        <v>26094</v>
      </c>
      <c r="Q45" s="733"/>
      <c r="R45" s="733">
        <v>31309</v>
      </c>
      <c r="S45" s="733"/>
      <c r="T45" s="730">
        <f>F45+H45+R45</f>
        <v>235672.94696999999</v>
      </c>
      <c r="U45" s="733"/>
      <c r="V45" s="733">
        <v>57488.359765999994</v>
      </c>
      <c r="W45" s="733"/>
      <c r="X45" s="733">
        <v>25158.536</v>
      </c>
      <c r="Y45" s="733"/>
      <c r="Z45" s="733">
        <v>143116</v>
      </c>
      <c r="AA45" s="733"/>
      <c r="AB45" s="730">
        <f>V45+X45+Z45</f>
        <v>225762.895766</v>
      </c>
      <c r="AC45" s="754"/>
      <c r="AD45" s="327"/>
      <c r="AF45" s="349"/>
    </row>
    <row r="46" spans="1:32" s="157" customFormat="1" ht="6.75" customHeight="1" x14ac:dyDescent="0.2">
      <c r="A46" s="816"/>
      <c r="B46" s="293"/>
      <c r="C46" s="528"/>
      <c r="D46" s="720"/>
      <c r="E46" s="752"/>
      <c r="F46" s="733"/>
      <c r="G46" s="733"/>
      <c r="H46" s="733"/>
      <c r="I46" s="733"/>
      <c r="J46" s="733"/>
      <c r="K46" s="733"/>
      <c r="L46" s="733"/>
      <c r="M46" s="733"/>
      <c r="N46" s="733"/>
      <c r="O46" s="733"/>
      <c r="P46" s="733"/>
      <c r="Q46" s="733"/>
      <c r="R46" s="733"/>
      <c r="S46" s="733"/>
      <c r="T46" s="733"/>
      <c r="U46" s="733"/>
      <c r="V46" s="733"/>
      <c r="W46" s="733"/>
      <c r="X46" s="733"/>
      <c r="Y46" s="733"/>
      <c r="Z46" s="733"/>
      <c r="AA46" s="733"/>
      <c r="AB46" s="729"/>
      <c r="AC46" s="754"/>
      <c r="AD46" s="327"/>
      <c r="AF46" s="349"/>
    </row>
    <row r="47" spans="1:32" s="157" customFormat="1" x14ac:dyDescent="0.2">
      <c r="A47" s="816"/>
      <c r="B47" s="293"/>
      <c r="C47" s="526"/>
      <c r="D47" s="717"/>
      <c r="E47" s="745" t="s">
        <v>425</v>
      </c>
      <c r="F47" s="733">
        <v>159718</v>
      </c>
      <c r="G47" s="733"/>
      <c r="H47" s="733">
        <v>55167.549950000001</v>
      </c>
      <c r="I47" s="733"/>
      <c r="J47" s="733">
        <v>5047</v>
      </c>
      <c r="K47" s="733"/>
      <c r="L47" s="733"/>
      <c r="M47" s="733"/>
      <c r="N47" s="733"/>
      <c r="O47" s="733"/>
      <c r="P47" s="730">
        <f>R47-J47</f>
        <v>23486</v>
      </c>
      <c r="Q47" s="733"/>
      <c r="R47" s="733">
        <v>28533</v>
      </c>
      <c r="S47" s="733"/>
      <c r="T47" s="730">
        <f>F47+H47+R47</f>
        <v>243418.54995000002</v>
      </c>
      <c r="U47" s="733"/>
      <c r="V47" s="733">
        <v>51784</v>
      </c>
      <c r="W47" s="733"/>
      <c r="X47" s="733">
        <v>26660.728999999996</v>
      </c>
      <c r="Y47" s="733"/>
      <c r="Z47" s="733">
        <v>143756.72</v>
      </c>
      <c r="AA47" s="733"/>
      <c r="AB47" s="730">
        <f>V47+X47+Z47</f>
        <v>222201.44899999999</v>
      </c>
      <c r="AC47" s="754"/>
      <c r="AD47" s="327"/>
      <c r="AF47" s="349"/>
    </row>
    <row r="48" spans="1:32" s="157" customFormat="1" ht="7.2" customHeight="1" x14ac:dyDescent="0.2">
      <c r="A48" s="816"/>
      <c r="B48" s="293"/>
      <c r="C48" s="528"/>
      <c r="D48" s="720"/>
      <c r="E48" s="755"/>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754"/>
      <c r="AD48" s="327"/>
      <c r="AF48" s="349"/>
    </row>
    <row r="49" spans="1:30" ht="3.75" customHeight="1" x14ac:dyDescent="0.2">
      <c r="A49" s="816"/>
      <c r="B49" s="258"/>
      <c r="C49" s="258"/>
      <c r="D49" s="261"/>
      <c r="E49" s="756"/>
      <c r="F49" s="757"/>
      <c r="G49" s="758"/>
      <c r="H49" s="757"/>
      <c r="I49" s="758"/>
      <c r="J49" s="757"/>
      <c r="K49" s="758"/>
      <c r="L49" s="757"/>
      <c r="M49" s="758"/>
      <c r="N49" s="757"/>
      <c r="O49" s="757"/>
      <c r="P49" s="757"/>
      <c r="Q49" s="757"/>
      <c r="R49" s="757"/>
      <c r="S49" s="757"/>
      <c r="T49" s="757"/>
      <c r="U49" s="757"/>
      <c r="V49" s="757"/>
      <c r="W49" s="757"/>
      <c r="X49" s="756"/>
      <c r="Y49" s="757"/>
      <c r="Z49" s="757"/>
      <c r="AA49" s="757"/>
      <c r="AB49" s="756"/>
      <c r="AC49" s="759"/>
      <c r="AD49" s="275"/>
    </row>
    <row r="50" spans="1:30" ht="15" customHeight="1" x14ac:dyDescent="0.25">
      <c r="A50" s="816"/>
      <c r="C50" s="109" t="s">
        <v>399</v>
      </c>
      <c r="D50" s="109"/>
      <c r="E50" s="760"/>
      <c r="F50" s="760"/>
      <c r="G50" s="760"/>
      <c r="H50" s="761"/>
      <c r="I50" s="760"/>
      <c r="J50" s="760"/>
      <c r="K50" s="760"/>
      <c r="L50" s="760"/>
      <c r="M50" s="760"/>
      <c r="N50" s="760"/>
      <c r="O50" s="760"/>
      <c r="P50" s="760"/>
      <c r="Q50" s="760"/>
      <c r="R50" s="760"/>
      <c r="S50" s="760"/>
      <c r="T50" s="760"/>
      <c r="U50" s="760"/>
      <c r="V50" s="814" t="s">
        <v>43</v>
      </c>
      <c r="W50" s="814"/>
      <c r="X50" s="814"/>
      <c r="Y50" s="814"/>
      <c r="Z50" s="814"/>
      <c r="AA50" s="814"/>
      <c r="AB50" s="814"/>
      <c r="AC50" s="814"/>
    </row>
    <row r="51" spans="1:30" ht="12.75" customHeight="1" x14ac:dyDescent="0.2">
      <c r="E51" s="549" t="s">
        <v>44</v>
      </c>
      <c r="F51" s="109"/>
    </row>
    <row r="52" spans="1:30" ht="10.5" customHeight="1" x14ac:dyDescent="0.2">
      <c r="E52" s="550" t="s">
        <v>45</v>
      </c>
      <c r="F52" s="220"/>
      <c r="X52" s="109"/>
    </row>
    <row r="53" spans="1:30" x14ac:dyDescent="0.2">
      <c r="E53" s="549" t="s">
        <v>46</v>
      </c>
      <c r="F53" s="109"/>
    </row>
    <row r="54" spans="1:30" x14ac:dyDescent="0.2">
      <c r="E54" s="550" t="s">
        <v>47</v>
      </c>
      <c r="F54" s="220"/>
    </row>
    <row r="55" spans="1:30" x14ac:dyDescent="0.2">
      <c r="V55" s="121"/>
      <c r="Z55" s="62" t="s">
        <v>64</v>
      </c>
    </row>
    <row r="56" spans="1:30" x14ac:dyDescent="0.2">
      <c r="T56" s="98"/>
    </row>
    <row r="58" spans="1:30" x14ac:dyDescent="0.2">
      <c r="F58" s="551"/>
      <c r="G58" s="551"/>
      <c r="H58" s="551"/>
      <c r="I58" s="551"/>
      <c r="J58" s="551"/>
      <c r="K58" s="551"/>
      <c r="L58" s="551"/>
      <c r="M58" s="551"/>
      <c r="N58" s="551"/>
      <c r="O58" s="551"/>
      <c r="P58" s="551"/>
      <c r="Q58" s="551"/>
      <c r="R58" s="551"/>
      <c r="S58" s="551"/>
      <c r="T58" s="551"/>
      <c r="U58" s="551"/>
      <c r="V58" s="551"/>
      <c r="W58" s="551"/>
      <c r="X58" s="551"/>
      <c r="Y58" s="551"/>
      <c r="Z58" s="551"/>
      <c r="AA58" s="551"/>
      <c r="AB58" s="551"/>
    </row>
    <row r="61" spans="1:30" customFormat="1" ht="13.2" x14ac:dyDescent="0.25"/>
    <row r="62" spans="1:30" customFormat="1" ht="13.2" x14ac:dyDescent="0.25"/>
    <row r="63" spans="1:30" customFormat="1" ht="13.2" x14ac:dyDescent="0.25"/>
    <row r="64" spans="1:30" customFormat="1" ht="13.2" x14ac:dyDescent="0.25"/>
    <row r="65" customFormat="1" ht="13.2" x14ac:dyDescent="0.25"/>
    <row r="66" customFormat="1" ht="13.2" x14ac:dyDescent="0.25"/>
    <row r="67" customFormat="1" ht="13.2" x14ac:dyDescent="0.25"/>
    <row r="68" customFormat="1" ht="13.2" x14ac:dyDescent="0.25"/>
    <row r="69" customFormat="1" ht="13.2" x14ac:dyDescent="0.25"/>
    <row r="70" customFormat="1" ht="13.2" x14ac:dyDescent="0.25"/>
    <row r="71" customFormat="1" ht="13.2" x14ac:dyDescent="0.25"/>
    <row r="72" customFormat="1" ht="13.2" x14ac:dyDescent="0.25"/>
    <row r="73" customFormat="1" ht="13.2" x14ac:dyDescent="0.25"/>
    <row r="74" customFormat="1" ht="13.2" x14ac:dyDescent="0.25"/>
    <row r="75" customFormat="1" ht="13.2" x14ac:dyDescent="0.25"/>
    <row r="76" customFormat="1" ht="13.2" x14ac:dyDescent="0.25"/>
    <row r="77" customFormat="1" ht="13.2" x14ac:dyDescent="0.25"/>
    <row r="78" customFormat="1" ht="13.2" x14ac:dyDescent="0.25"/>
    <row r="79" customFormat="1" ht="13.2" x14ac:dyDescent="0.25"/>
    <row r="80" customFormat="1" ht="13.2" x14ac:dyDescent="0.25"/>
    <row r="81" customFormat="1" ht="13.2" x14ac:dyDescent="0.25"/>
    <row r="82" customFormat="1" ht="13.2" x14ac:dyDescent="0.25"/>
    <row r="83" customFormat="1" ht="13.2" x14ac:dyDescent="0.25"/>
    <row r="84" customFormat="1" ht="13.2" x14ac:dyDescent="0.25"/>
    <row r="85" customFormat="1" ht="13.2" x14ac:dyDescent="0.25"/>
    <row r="86" customFormat="1" ht="13.2" x14ac:dyDescent="0.25"/>
  </sheetData>
  <mergeCells count="5">
    <mergeCell ref="L16:P16"/>
    <mergeCell ref="L17:P17"/>
    <mergeCell ref="V50:AC50"/>
    <mergeCell ref="A4:A50"/>
    <mergeCell ref="AC9:AC10"/>
  </mergeCells>
  <printOptions verticalCentered="1"/>
  <pageMargins left="0.24" right="0.24" top="0.51" bottom="0.51" header="0.51" footer="0.51"/>
  <pageSetup paperSize="9" scale="97"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F59"/>
  <sheetViews>
    <sheetView topLeftCell="D4" zoomScale="175" zoomScaleNormal="175" zoomScaleSheetLayoutView="110" workbookViewId="0">
      <selection activeCell="AB30" sqref="AB30"/>
    </sheetView>
  </sheetViews>
  <sheetFormatPr defaultColWidth="7.6640625" defaultRowHeight="10.199999999999999" x14ac:dyDescent="0.2"/>
  <cols>
    <col min="1" max="1" width="3.6640625" style="62" customWidth="1"/>
    <col min="2" max="2" width="1.6640625" style="62" customWidth="1"/>
    <col min="3" max="3" width="5.6640625" style="71" customWidth="1"/>
    <col min="4" max="4" width="0.5546875" style="62" customWidth="1"/>
    <col min="5" max="5" width="9.6640625" style="62" customWidth="1"/>
    <col min="6" max="6" width="2.33203125" style="62" customWidth="1"/>
    <col min="7" max="7" width="7.33203125" style="62" customWidth="1"/>
    <col min="8" max="8" width="2.6640625" style="62" customWidth="1"/>
    <col min="9" max="9" width="6.33203125" style="62" customWidth="1"/>
    <col min="10" max="10" width="3.33203125" style="62" customWidth="1"/>
    <col min="11" max="11" width="6.5546875" style="62" customWidth="1"/>
    <col min="12" max="12" width="3.33203125" style="62" customWidth="1"/>
    <col min="13" max="13" width="6.6640625" style="62" customWidth="1"/>
    <col min="14" max="14" width="2.44140625" style="62" customWidth="1"/>
    <col min="15" max="15" width="6.33203125" style="62" customWidth="1"/>
    <col min="16" max="16" width="3.33203125" style="62" customWidth="1"/>
    <col min="17" max="17" width="8.6640625" style="62" customWidth="1"/>
    <col min="18" max="18" width="3.33203125" style="62" customWidth="1"/>
    <col min="19" max="19" width="7" style="62" customWidth="1"/>
    <col min="20" max="20" width="2.33203125" style="62" customWidth="1"/>
    <col min="21" max="21" width="6.33203125" style="62" customWidth="1"/>
    <col min="22" max="22" width="2.33203125" style="62" customWidth="1"/>
    <col min="23" max="23" width="7.33203125" style="62" customWidth="1"/>
    <col min="24" max="24" width="2.5546875" style="62" customWidth="1"/>
    <col min="25" max="25" width="6.6640625" style="62" customWidth="1"/>
    <col min="26" max="26" width="2.6640625" style="62" customWidth="1"/>
    <col min="27" max="27" width="7.5546875" style="62" customWidth="1"/>
    <col min="28" max="28" width="2.33203125" style="62" customWidth="1"/>
    <col min="29" max="29" width="9.44140625" style="62" customWidth="1"/>
    <col min="30" max="30" width="2.33203125" style="62" customWidth="1"/>
    <col min="31" max="16384" width="7.6640625" style="62"/>
  </cols>
  <sheetData>
    <row r="1" spans="1:30" ht="12" customHeight="1" x14ac:dyDescent="0.25">
      <c r="B1" s="66" t="s">
        <v>197</v>
      </c>
      <c r="E1" s="69"/>
      <c r="F1" s="69"/>
      <c r="G1" s="69"/>
      <c r="H1" s="69"/>
      <c r="I1" s="69"/>
      <c r="J1" s="69"/>
      <c r="K1" s="69"/>
      <c r="L1" s="69"/>
      <c r="M1" s="69"/>
      <c r="N1" s="69"/>
      <c r="O1" s="69"/>
      <c r="P1" s="69"/>
      <c r="Q1" s="110"/>
      <c r="R1" s="69"/>
      <c r="S1" s="69"/>
      <c r="T1" s="69"/>
      <c r="U1" s="69"/>
      <c r="V1" s="69"/>
      <c r="W1" s="69"/>
      <c r="X1" s="69"/>
      <c r="Y1" s="69"/>
      <c r="Z1" s="69"/>
      <c r="AA1" s="69"/>
      <c r="AB1" s="69"/>
      <c r="AC1" s="69"/>
      <c r="AD1" s="69"/>
    </row>
    <row r="2" spans="1:30" ht="12" customHeight="1" x14ac:dyDescent="0.2">
      <c r="B2" s="70" t="s">
        <v>198</v>
      </c>
      <c r="E2" s="69"/>
      <c r="F2" s="69"/>
      <c r="G2" s="69"/>
      <c r="H2" s="69"/>
      <c r="I2" s="69"/>
      <c r="J2" s="69"/>
      <c r="K2" s="69"/>
      <c r="L2" s="69"/>
      <c r="M2" s="69"/>
      <c r="N2" s="69"/>
      <c r="O2" s="69"/>
      <c r="P2" s="69"/>
      <c r="Q2" s="69"/>
      <c r="R2" s="69"/>
      <c r="S2" s="69"/>
      <c r="T2" s="69"/>
      <c r="U2" s="69"/>
      <c r="V2" s="69"/>
      <c r="W2" s="69"/>
      <c r="X2" s="69"/>
      <c r="Y2" s="69"/>
      <c r="Z2" s="69"/>
      <c r="AA2" s="69"/>
      <c r="AB2" s="69"/>
      <c r="AC2" s="69"/>
      <c r="AD2" s="69"/>
    </row>
    <row r="3" spans="1:30" ht="12" customHeight="1" x14ac:dyDescent="0.2">
      <c r="B3" s="69"/>
      <c r="C3" s="68"/>
      <c r="D3" s="69"/>
      <c r="E3" s="69"/>
      <c r="F3" s="69"/>
      <c r="G3" s="69"/>
      <c r="H3" s="69"/>
      <c r="I3" s="69"/>
      <c r="J3" s="69"/>
      <c r="K3" s="69"/>
      <c r="L3" s="69"/>
      <c r="M3" s="69"/>
      <c r="N3" s="69"/>
      <c r="O3" s="69"/>
      <c r="P3" s="69"/>
      <c r="Q3" s="69"/>
      <c r="R3" s="69"/>
      <c r="S3" s="69"/>
      <c r="T3" s="69"/>
      <c r="U3" s="69"/>
      <c r="V3" s="69"/>
      <c r="W3" s="69"/>
      <c r="X3" s="69"/>
      <c r="Y3" s="69"/>
      <c r="Z3" s="69"/>
      <c r="AB3" s="833" t="s">
        <v>2</v>
      </c>
      <c r="AC3" s="833"/>
      <c r="AD3" s="833"/>
    </row>
    <row r="4" spans="1:30" ht="12" customHeight="1" x14ac:dyDescent="0.2">
      <c r="A4" s="815">
        <v>24</v>
      </c>
      <c r="B4" s="69"/>
      <c r="C4" s="68"/>
      <c r="D4" s="69"/>
      <c r="E4" s="69"/>
      <c r="F4" s="69"/>
      <c r="G4" s="69"/>
      <c r="H4" s="69"/>
      <c r="I4" s="69"/>
      <c r="J4" s="69"/>
      <c r="K4" s="69"/>
      <c r="L4" s="69"/>
      <c r="M4" s="69"/>
      <c r="N4" s="69"/>
      <c r="O4" s="69"/>
      <c r="P4" s="69"/>
      <c r="Q4" s="69"/>
      <c r="R4" s="69"/>
      <c r="S4" s="69"/>
      <c r="T4" s="69"/>
      <c r="U4" s="69"/>
      <c r="V4" s="69"/>
      <c r="W4" s="69"/>
      <c r="X4" s="69"/>
      <c r="Y4" s="69"/>
      <c r="Z4" s="69"/>
      <c r="AA4" s="69"/>
      <c r="AB4" s="271"/>
      <c r="AC4" s="819" t="s">
        <v>94</v>
      </c>
      <c r="AD4" s="819"/>
    </row>
    <row r="5" spans="1:30" ht="6" customHeight="1" x14ac:dyDescent="0.2">
      <c r="A5" s="824"/>
      <c r="B5" s="69"/>
      <c r="C5" s="68"/>
      <c r="D5" s="69"/>
      <c r="E5" s="69"/>
      <c r="F5" s="69"/>
      <c r="G5" s="69"/>
      <c r="H5" s="69"/>
      <c r="I5" s="69"/>
      <c r="J5" s="69"/>
      <c r="K5" s="69"/>
      <c r="L5" s="69"/>
      <c r="M5" s="69"/>
      <c r="N5" s="69"/>
      <c r="O5" s="69"/>
      <c r="P5" s="69"/>
      <c r="Q5" s="69"/>
      <c r="R5" s="69"/>
      <c r="S5" s="69"/>
      <c r="T5" s="69"/>
      <c r="U5" s="69"/>
      <c r="V5" s="69"/>
      <c r="W5" s="69"/>
      <c r="X5" s="69"/>
      <c r="Y5" s="69"/>
      <c r="Z5" s="69"/>
      <c r="AA5" s="69"/>
      <c r="AD5" s="69"/>
    </row>
    <row r="6" spans="1:30" ht="6" customHeight="1" x14ac:dyDescent="0.2">
      <c r="A6" s="824"/>
      <c r="B6" s="73"/>
      <c r="C6" s="76"/>
      <c r="D6" s="75"/>
      <c r="E6" s="242"/>
      <c r="F6" s="75"/>
      <c r="G6" s="75"/>
      <c r="H6" s="75"/>
      <c r="I6" s="75"/>
      <c r="J6" s="75"/>
      <c r="K6" s="75"/>
      <c r="L6" s="75"/>
      <c r="M6" s="75"/>
      <c r="N6" s="75"/>
      <c r="O6" s="75"/>
      <c r="P6" s="75"/>
      <c r="Q6" s="75"/>
      <c r="R6" s="75"/>
      <c r="S6" s="75"/>
      <c r="T6" s="75"/>
      <c r="U6" s="75"/>
      <c r="V6" s="75"/>
      <c r="W6" s="75"/>
      <c r="X6" s="75"/>
      <c r="Y6" s="75"/>
      <c r="Z6" s="75"/>
      <c r="AA6" s="75"/>
      <c r="AB6" s="75"/>
      <c r="AC6" s="75"/>
      <c r="AD6" s="135"/>
    </row>
    <row r="7" spans="1:30" ht="10.199999999999999" customHeight="1" x14ac:dyDescent="0.2">
      <c r="A7" s="824"/>
      <c r="B7" s="80"/>
      <c r="C7" s="83"/>
      <c r="D7" s="84"/>
      <c r="E7" s="243" t="s">
        <v>199</v>
      </c>
      <c r="F7" s="84"/>
      <c r="G7" s="79" t="s">
        <v>200</v>
      </c>
      <c r="H7" s="84"/>
      <c r="I7" s="79" t="s">
        <v>201</v>
      </c>
      <c r="J7" s="84"/>
      <c r="K7" s="79" t="s">
        <v>202</v>
      </c>
      <c r="L7" s="84"/>
      <c r="M7" s="84"/>
      <c r="N7" s="84"/>
      <c r="O7" s="84"/>
      <c r="P7" s="84"/>
      <c r="Q7" s="84"/>
      <c r="R7" s="84"/>
      <c r="S7" s="84"/>
      <c r="T7" s="84"/>
      <c r="U7" s="84"/>
      <c r="V7" s="84"/>
      <c r="W7" s="84"/>
      <c r="X7" s="84"/>
      <c r="Y7" s="84"/>
      <c r="Z7" s="84"/>
      <c r="AA7" s="79" t="s">
        <v>203</v>
      </c>
      <c r="AB7" s="79"/>
      <c r="AC7" s="78" t="s">
        <v>204</v>
      </c>
      <c r="AD7" s="136"/>
    </row>
    <row r="8" spans="1:30" ht="10.199999999999999" customHeight="1" x14ac:dyDescent="0.2">
      <c r="A8" s="824"/>
      <c r="B8" s="80"/>
      <c r="C8" s="83"/>
      <c r="D8" s="84"/>
      <c r="E8" s="243" t="s">
        <v>200</v>
      </c>
      <c r="F8" s="84"/>
      <c r="G8" s="79" t="s">
        <v>205</v>
      </c>
      <c r="H8" s="84"/>
      <c r="I8" s="79" t="s">
        <v>206</v>
      </c>
      <c r="J8" s="84"/>
      <c r="K8" s="82" t="s">
        <v>207</v>
      </c>
      <c r="L8" s="84"/>
      <c r="M8" s="84"/>
      <c r="N8" s="84"/>
      <c r="O8" s="84"/>
      <c r="P8" s="84"/>
      <c r="Q8" s="84"/>
      <c r="R8" s="84"/>
      <c r="S8" s="84"/>
      <c r="T8" s="84"/>
      <c r="U8" s="84"/>
      <c r="V8" s="84"/>
      <c r="W8" s="84"/>
      <c r="X8" s="84"/>
      <c r="Y8" s="84"/>
      <c r="Z8" s="84"/>
      <c r="AA8" s="79" t="s">
        <v>208</v>
      </c>
      <c r="AB8" s="84"/>
      <c r="AC8" s="81" t="s">
        <v>209</v>
      </c>
      <c r="AD8" s="136"/>
    </row>
    <row r="9" spans="1:30" ht="10.199999999999999" customHeight="1" x14ac:dyDescent="0.2">
      <c r="A9" s="824"/>
      <c r="B9" s="80"/>
      <c r="C9" s="83"/>
      <c r="D9" s="84"/>
      <c r="E9" s="244" t="s">
        <v>210</v>
      </c>
      <c r="F9" s="84"/>
      <c r="G9" s="79" t="s">
        <v>211</v>
      </c>
      <c r="H9" s="84"/>
      <c r="I9" s="79" t="s">
        <v>212</v>
      </c>
      <c r="J9" s="84"/>
      <c r="K9" s="86" t="s">
        <v>213</v>
      </c>
      <c r="L9" s="86"/>
      <c r="M9" s="86"/>
      <c r="N9" s="86"/>
      <c r="O9" s="86"/>
      <c r="P9" s="86"/>
      <c r="Q9" s="86" t="s">
        <v>214</v>
      </c>
      <c r="R9" s="86"/>
      <c r="S9" s="86"/>
      <c r="T9" s="86"/>
      <c r="U9" s="86"/>
      <c r="V9" s="86"/>
      <c r="W9" s="86"/>
      <c r="X9" s="86"/>
      <c r="Y9" s="86"/>
      <c r="Z9" s="84"/>
      <c r="AA9" s="79" t="s">
        <v>215</v>
      </c>
      <c r="AB9" s="84"/>
      <c r="AC9" s="84"/>
      <c r="AD9" s="136"/>
    </row>
    <row r="10" spans="1:30" ht="10.199999999999999" customHeight="1" x14ac:dyDescent="0.2">
      <c r="A10" s="824"/>
      <c r="B10" s="80"/>
      <c r="C10" s="83"/>
      <c r="D10" s="84"/>
      <c r="E10" s="244" t="s">
        <v>216</v>
      </c>
      <c r="F10" s="84"/>
      <c r="G10" s="82" t="s">
        <v>217</v>
      </c>
      <c r="H10" s="82"/>
      <c r="I10" s="82" t="s">
        <v>218</v>
      </c>
      <c r="J10" s="84"/>
      <c r="K10" s="84" t="s">
        <v>213</v>
      </c>
      <c r="L10" s="84"/>
      <c r="M10" s="84"/>
      <c r="N10" s="84"/>
      <c r="O10" s="84"/>
      <c r="P10" s="84"/>
      <c r="Q10" s="84" t="s">
        <v>214</v>
      </c>
      <c r="R10" s="84"/>
      <c r="S10" s="84"/>
      <c r="T10" s="84"/>
      <c r="U10" s="84"/>
      <c r="V10" s="84"/>
      <c r="W10" s="84"/>
      <c r="X10" s="84"/>
      <c r="Y10" s="84"/>
      <c r="Z10" s="84"/>
      <c r="AA10" s="79" t="s">
        <v>219</v>
      </c>
      <c r="AB10" s="84"/>
      <c r="AC10" s="84"/>
      <c r="AD10" s="136"/>
    </row>
    <row r="11" spans="1:30" ht="10.199999999999999" customHeight="1" x14ac:dyDescent="0.2">
      <c r="A11" s="824"/>
      <c r="B11" s="148"/>
      <c r="C11" s="149"/>
      <c r="D11" s="150"/>
      <c r="E11" s="245"/>
      <c r="F11" s="150"/>
      <c r="G11" s="82" t="s">
        <v>220</v>
      </c>
      <c r="H11" s="226"/>
      <c r="I11" s="82" t="s">
        <v>221</v>
      </c>
      <c r="J11" s="150"/>
      <c r="K11" s="79" t="s">
        <v>222</v>
      </c>
      <c r="L11" s="79"/>
      <c r="M11" s="79" t="s">
        <v>223</v>
      </c>
      <c r="N11" s="79"/>
      <c r="O11" s="79" t="s">
        <v>224</v>
      </c>
      <c r="P11" s="150"/>
      <c r="Q11" s="79" t="s">
        <v>225</v>
      </c>
      <c r="R11" s="150"/>
      <c r="S11" s="150"/>
      <c r="T11" s="150"/>
      <c r="U11" s="150"/>
      <c r="V11" s="150"/>
      <c r="W11" s="150"/>
      <c r="X11" s="150"/>
      <c r="Y11" s="79" t="s">
        <v>226</v>
      </c>
      <c r="Z11" s="150"/>
      <c r="AA11" s="79" t="s">
        <v>227</v>
      </c>
      <c r="AB11" s="150"/>
      <c r="AC11" s="150"/>
      <c r="AD11" s="165"/>
    </row>
    <row r="12" spans="1:30" ht="10.199999999999999" customHeight="1" x14ac:dyDescent="0.2">
      <c r="A12" s="824"/>
      <c r="B12" s="80"/>
      <c r="C12" s="83"/>
      <c r="D12" s="84"/>
      <c r="E12" s="246"/>
      <c r="F12" s="84"/>
      <c r="G12" s="82" t="s">
        <v>228</v>
      </c>
      <c r="H12" s="82"/>
      <c r="I12" s="82" t="s">
        <v>229</v>
      </c>
      <c r="J12" s="84"/>
      <c r="K12" s="79" t="s">
        <v>212</v>
      </c>
      <c r="L12" s="79"/>
      <c r="M12" s="79" t="s">
        <v>212</v>
      </c>
      <c r="N12" s="79"/>
      <c r="O12" s="79" t="s">
        <v>230</v>
      </c>
      <c r="P12" s="84"/>
      <c r="Q12" s="82" t="s">
        <v>231</v>
      </c>
      <c r="R12" s="84"/>
      <c r="S12" s="84"/>
      <c r="T12" s="84"/>
      <c r="U12" s="84"/>
      <c r="V12" s="84"/>
      <c r="W12" s="84"/>
      <c r="X12" s="84"/>
      <c r="Y12" s="79" t="s">
        <v>232</v>
      </c>
      <c r="Z12" s="84"/>
      <c r="AA12" s="79" t="s">
        <v>233</v>
      </c>
      <c r="AB12" s="84"/>
      <c r="AC12" s="84"/>
      <c r="AD12" s="136"/>
    </row>
    <row r="13" spans="1:30" ht="10.199999999999999" customHeight="1" x14ac:dyDescent="0.2">
      <c r="A13" s="824"/>
      <c r="B13" s="80"/>
      <c r="C13" s="83"/>
      <c r="D13" s="84"/>
      <c r="E13" s="246"/>
      <c r="F13" s="84"/>
      <c r="G13" s="84"/>
      <c r="H13" s="84"/>
      <c r="I13" s="84"/>
      <c r="J13" s="84"/>
      <c r="K13" s="82" t="s">
        <v>234</v>
      </c>
      <c r="L13" s="82"/>
      <c r="M13" s="82" t="s">
        <v>235</v>
      </c>
      <c r="N13" s="84"/>
      <c r="O13" s="79" t="s">
        <v>212</v>
      </c>
      <c r="P13" s="84"/>
      <c r="Q13" s="126"/>
      <c r="R13" s="86"/>
      <c r="S13" s="86"/>
      <c r="T13" s="86"/>
      <c r="U13" s="86"/>
      <c r="V13" s="86"/>
      <c r="W13" s="86"/>
      <c r="X13" s="84"/>
      <c r="Y13" s="79" t="s">
        <v>236</v>
      </c>
      <c r="Z13" s="84"/>
      <c r="AA13" s="82" t="s">
        <v>237</v>
      </c>
      <c r="AB13" s="84"/>
      <c r="AC13" s="84"/>
      <c r="AD13" s="136"/>
    </row>
    <row r="14" spans="1:30" ht="11.25" customHeight="1" x14ac:dyDescent="0.2">
      <c r="A14" s="824"/>
      <c r="B14" s="80"/>
      <c r="C14" s="83"/>
      <c r="D14" s="84"/>
      <c r="E14" s="246"/>
      <c r="F14" s="84"/>
      <c r="G14" s="84"/>
      <c r="H14" s="84"/>
      <c r="I14" s="84"/>
      <c r="J14" s="84"/>
      <c r="K14" s="82" t="s">
        <v>238</v>
      </c>
      <c r="L14" s="82"/>
      <c r="M14" s="82" t="s">
        <v>239</v>
      </c>
      <c r="N14" s="84"/>
      <c r="O14" s="82" t="s">
        <v>234</v>
      </c>
      <c r="P14" s="84"/>
      <c r="Q14" s="79" t="s">
        <v>240</v>
      </c>
      <c r="R14" s="79"/>
      <c r="S14" s="79" t="s">
        <v>241</v>
      </c>
      <c r="T14" s="84"/>
      <c r="U14" s="268" t="s">
        <v>242</v>
      </c>
      <c r="V14" s="84"/>
      <c r="W14" s="79" t="s">
        <v>226</v>
      </c>
      <c r="X14" s="79"/>
      <c r="Y14" s="82" t="s">
        <v>243</v>
      </c>
      <c r="Z14" s="84"/>
      <c r="AA14" s="82" t="s">
        <v>244</v>
      </c>
      <c r="AB14" s="84"/>
      <c r="AC14" s="84"/>
      <c r="AD14" s="136"/>
    </row>
    <row r="15" spans="1:30" ht="10.199999999999999" customHeight="1" x14ac:dyDescent="0.2">
      <c r="A15" s="824"/>
      <c r="B15" s="80"/>
      <c r="C15" s="83"/>
      <c r="D15" s="84"/>
      <c r="E15" s="246"/>
      <c r="F15" s="84"/>
      <c r="G15" s="84"/>
      <c r="H15" s="84"/>
      <c r="I15" s="84"/>
      <c r="J15" s="84"/>
      <c r="K15" s="82"/>
      <c r="L15" s="82"/>
      <c r="M15" s="82"/>
      <c r="N15" s="84"/>
      <c r="O15" s="82" t="s">
        <v>245</v>
      </c>
      <c r="P15" s="84"/>
      <c r="Q15" s="79" t="s">
        <v>246</v>
      </c>
      <c r="R15" s="79"/>
      <c r="S15" s="79" t="s">
        <v>232</v>
      </c>
      <c r="T15" s="84"/>
      <c r="U15" s="269" t="s">
        <v>242</v>
      </c>
      <c r="V15" s="84"/>
      <c r="W15" s="79" t="s">
        <v>247</v>
      </c>
      <c r="X15" s="79"/>
      <c r="Y15" s="82" t="s">
        <v>248</v>
      </c>
      <c r="Z15" s="84"/>
      <c r="AA15" s="82" t="s">
        <v>228</v>
      </c>
      <c r="AB15" s="84"/>
      <c r="AC15" s="84"/>
      <c r="AD15" s="136"/>
    </row>
    <row r="16" spans="1:30" ht="10.199999999999999" customHeight="1" x14ac:dyDescent="0.2">
      <c r="A16" s="824"/>
      <c r="B16" s="80"/>
      <c r="C16" s="78" t="s">
        <v>50</v>
      </c>
      <c r="D16" s="79"/>
      <c r="E16" s="246"/>
      <c r="F16" s="84"/>
      <c r="G16" s="84"/>
      <c r="H16" s="84"/>
      <c r="I16" s="84"/>
      <c r="J16" s="84"/>
      <c r="K16" s="82"/>
      <c r="L16" s="82"/>
      <c r="M16" s="82"/>
      <c r="N16" s="84"/>
      <c r="O16" s="82"/>
      <c r="P16" s="84"/>
      <c r="Q16" s="79" t="s">
        <v>212</v>
      </c>
      <c r="R16" s="84"/>
      <c r="S16" s="82" t="s">
        <v>235</v>
      </c>
      <c r="T16" s="84"/>
      <c r="U16" s="84"/>
      <c r="V16" s="84"/>
      <c r="W16" s="79" t="s">
        <v>236</v>
      </c>
      <c r="X16" s="79"/>
      <c r="Y16" s="82" t="s">
        <v>249</v>
      </c>
      <c r="Z16" s="84"/>
      <c r="AA16" s="82" t="s">
        <v>250</v>
      </c>
      <c r="AB16" s="84"/>
      <c r="AC16" s="84"/>
      <c r="AD16" s="136"/>
    </row>
    <row r="17" spans="1:30" ht="10.199999999999999" customHeight="1" x14ac:dyDescent="0.2">
      <c r="A17" s="824"/>
      <c r="B17" s="80"/>
      <c r="C17" s="81" t="s">
        <v>52</v>
      </c>
      <c r="D17" s="82"/>
      <c r="E17" s="246"/>
      <c r="F17" s="84"/>
      <c r="G17" s="84"/>
      <c r="H17" s="84"/>
      <c r="I17" s="84"/>
      <c r="J17" s="84"/>
      <c r="K17" s="84"/>
      <c r="L17" s="84"/>
      <c r="M17" s="84"/>
      <c r="N17" s="84"/>
      <c r="O17" s="84"/>
      <c r="P17" s="84"/>
      <c r="Q17" s="82" t="s">
        <v>235</v>
      </c>
      <c r="R17" s="84"/>
      <c r="S17" s="82" t="s">
        <v>251</v>
      </c>
      <c r="T17" s="84"/>
      <c r="U17" s="84"/>
      <c r="V17" s="84"/>
      <c r="W17" s="82" t="s">
        <v>252</v>
      </c>
      <c r="X17" s="79"/>
      <c r="Y17" s="82"/>
      <c r="Z17" s="84"/>
      <c r="AA17" s="82" t="s">
        <v>253</v>
      </c>
      <c r="AB17" s="84"/>
      <c r="AC17" s="84"/>
      <c r="AD17" s="136"/>
    </row>
    <row r="18" spans="1:30" ht="10.199999999999999" customHeight="1" x14ac:dyDescent="0.2">
      <c r="A18" s="824"/>
      <c r="B18" s="80"/>
      <c r="C18" s="83"/>
      <c r="D18" s="84"/>
      <c r="E18" s="246"/>
      <c r="F18" s="84"/>
      <c r="G18" s="84"/>
      <c r="H18" s="84"/>
      <c r="I18" s="84"/>
      <c r="J18" s="84"/>
      <c r="K18" s="84"/>
      <c r="L18" s="84"/>
      <c r="M18" s="84"/>
      <c r="N18" s="84"/>
      <c r="O18" s="84"/>
      <c r="P18" s="84"/>
      <c r="Q18" s="82" t="s">
        <v>254</v>
      </c>
      <c r="R18" s="84"/>
      <c r="S18" s="84"/>
      <c r="T18" s="84"/>
      <c r="U18" s="84"/>
      <c r="V18" s="84"/>
      <c r="W18" s="82" t="s">
        <v>249</v>
      </c>
      <c r="X18" s="82"/>
      <c r="Y18" s="84"/>
      <c r="Z18" s="84"/>
      <c r="AA18" s="127" t="s">
        <v>255</v>
      </c>
      <c r="AB18" s="84"/>
      <c r="AC18" s="84"/>
      <c r="AD18" s="136"/>
    </row>
    <row r="19" spans="1:30" ht="3" customHeight="1" x14ac:dyDescent="0.2">
      <c r="A19" s="824"/>
      <c r="B19" s="247"/>
      <c r="C19" s="248"/>
      <c r="D19" s="249"/>
      <c r="E19" s="250"/>
      <c r="F19" s="249"/>
      <c r="G19" s="249"/>
      <c r="H19" s="249"/>
      <c r="I19" s="249"/>
      <c r="J19" s="249"/>
      <c r="K19" s="249"/>
      <c r="L19" s="249"/>
      <c r="M19" s="249"/>
      <c r="N19" s="249"/>
      <c r="O19" s="249"/>
      <c r="P19" s="249"/>
      <c r="Q19" s="225"/>
      <c r="R19" s="249"/>
      <c r="S19" s="249"/>
      <c r="T19" s="249"/>
      <c r="U19" s="249"/>
      <c r="V19" s="249"/>
      <c r="W19" s="126"/>
      <c r="X19" s="126"/>
      <c r="Y19" s="249"/>
      <c r="Z19" s="249"/>
      <c r="AA19" s="249"/>
      <c r="AB19" s="249"/>
      <c r="AC19" s="249"/>
      <c r="AD19" s="272"/>
    </row>
    <row r="20" spans="1:30" ht="3" customHeight="1" x14ac:dyDescent="0.2">
      <c r="A20" s="824"/>
      <c r="B20" s="96"/>
      <c r="AD20" s="140"/>
    </row>
    <row r="21" spans="1:30" ht="3.75" customHeight="1" x14ac:dyDescent="0.2">
      <c r="A21" s="824"/>
      <c r="B21" s="96"/>
      <c r="AD21" s="140"/>
    </row>
    <row r="22" spans="1:30" x14ac:dyDescent="0.2">
      <c r="A22" s="824"/>
      <c r="B22" s="96"/>
      <c r="C22" s="97">
        <v>2023</v>
      </c>
      <c r="E22" s="257"/>
      <c r="G22" s="98">
        <v>25603.437999999998</v>
      </c>
      <c r="H22" s="98"/>
      <c r="I22" s="98">
        <v>343.38900000000001</v>
      </c>
      <c r="J22" s="98"/>
      <c r="K22" s="98">
        <v>1565.5419999999997</v>
      </c>
      <c r="L22" s="98"/>
      <c r="M22" s="98">
        <v>1729.3939999999998</v>
      </c>
      <c r="N22" s="98"/>
      <c r="O22" s="98">
        <v>4193.8859999999995</v>
      </c>
      <c r="P22" s="98"/>
      <c r="Q22" s="98">
        <v>218807.01300000004</v>
      </c>
      <c r="R22" s="98"/>
      <c r="S22" s="98">
        <v>29799.621000000003</v>
      </c>
      <c r="T22" s="98"/>
      <c r="U22" s="98">
        <v>3788.8080000000004</v>
      </c>
      <c r="V22" s="98"/>
      <c r="W22" s="98">
        <v>12538.75</v>
      </c>
      <c r="X22" s="98"/>
      <c r="Y22" s="98">
        <v>7776.0820000000003</v>
      </c>
      <c r="Z22" s="98"/>
      <c r="AA22" s="98">
        <v>4252.1119999999992</v>
      </c>
      <c r="AB22" s="24"/>
      <c r="AC22" s="253">
        <f>G22+I22+K22+M22+O22+Q22+S22+U22+W22+Y22+AA22</f>
        <v>310398.03500000009</v>
      </c>
      <c r="AD22" s="140"/>
    </row>
    <row r="23" spans="1:30" ht="6.75" customHeight="1" x14ac:dyDescent="0.2">
      <c r="A23" s="824"/>
      <c r="B23" s="96"/>
      <c r="AD23" s="140"/>
    </row>
    <row r="24" spans="1:30" x14ac:dyDescent="0.2">
      <c r="A24" s="824"/>
      <c r="B24" s="96"/>
      <c r="C24" s="97">
        <v>2022</v>
      </c>
      <c r="E24" s="257"/>
      <c r="G24" s="98">
        <v>31314.378999999997</v>
      </c>
      <c r="H24" s="98"/>
      <c r="I24" s="98">
        <v>415.00200000000001</v>
      </c>
      <c r="J24" s="98"/>
      <c r="K24" s="98">
        <v>1573.6209999999999</v>
      </c>
      <c r="L24" s="98"/>
      <c r="M24" s="98">
        <v>2024.675</v>
      </c>
      <c r="N24" s="98"/>
      <c r="O24" s="98">
        <v>6906.6670000000004</v>
      </c>
      <c r="P24" s="98"/>
      <c r="Q24" s="98">
        <v>312313.815</v>
      </c>
      <c r="R24" s="98"/>
      <c r="S24" s="98">
        <v>36876.58</v>
      </c>
      <c r="T24" s="98"/>
      <c r="U24" s="98">
        <v>4445.6890000000003</v>
      </c>
      <c r="V24" s="98"/>
      <c r="W24" s="98">
        <v>14098.718999999999</v>
      </c>
      <c r="X24" s="98"/>
      <c r="Y24" s="98">
        <v>7889.5019999999995</v>
      </c>
      <c r="Z24" s="98"/>
      <c r="AA24" s="98">
        <v>8734.9120000000003</v>
      </c>
      <c r="AB24" s="24"/>
      <c r="AC24" s="253">
        <f>G24+I24+K24+M24+O24+Q24+S24+U24+W24+Y24+AA24</f>
        <v>426593.56099999999</v>
      </c>
      <c r="AD24" s="141"/>
    </row>
    <row r="25" spans="1:30" ht="6.75" customHeight="1" x14ac:dyDescent="0.2">
      <c r="A25" s="824"/>
      <c r="B25" s="96"/>
      <c r="AD25" s="141"/>
    </row>
    <row r="26" spans="1:30" x14ac:dyDescent="0.2">
      <c r="A26" s="824"/>
      <c r="B26" s="96"/>
      <c r="C26" s="97">
        <v>2021</v>
      </c>
      <c r="E26" s="257"/>
      <c r="G26" s="98">
        <v>31258.821999999996</v>
      </c>
      <c r="H26" s="98"/>
      <c r="I26" s="98">
        <v>387.77800000000002</v>
      </c>
      <c r="J26" s="98"/>
      <c r="K26" s="98">
        <v>1417.9380000000003</v>
      </c>
      <c r="L26" s="98"/>
      <c r="M26" s="98">
        <v>1930.04</v>
      </c>
      <c r="N26" s="98"/>
      <c r="O26" s="98">
        <v>5583.3950000000004</v>
      </c>
      <c r="P26" s="98"/>
      <c r="Q26" s="98">
        <v>380487.63599999994</v>
      </c>
      <c r="R26" s="98"/>
      <c r="S26" s="98">
        <v>43592.580999999998</v>
      </c>
      <c r="T26" s="98"/>
      <c r="U26" s="98">
        <v>5264.6339999999991</v>
      </c>
      <c r="V26" s="98"/>
      <c r="W26" s="98">
        <v>13740.151000000002</v>
      </c>
      <c r="X26" s="98"/>
      <c r="Y26" s="98">
        <v>8995.8250000000007</v>
      </c>
      <c r="Z26" s="98"/>
      <c r="AA26" s="98">
        <v>9302.509</v>
      </c>
      <c r="AB26" s="24"/>
      <c r="AC26" s="253">
        <f>G26+I26+K26+M26+O26+Q26+S26+U26+W26+Y26+AA26</f>
        <v>501961.30900000001</v>
      </c>
      <c r="AD26" s="141"/>
    </row>
    <row r="27" spans="1:30" ht="6.75" customHeight="1" x14ac:dyDescent="0.2">
      <c r="A27" s="824"/>
      <c r="B27" s="96"/>
      <c r="AD27" s="141"/>
    </row>
    <row r="28" spans="1:30" x14ac:dyDescent="0.2">
      <c r="A28" s="824"/>
      <c r="B28" s="96"/>
      <c r="C28" s="97">
        <v>2020</v>
      </c>
      <c r="E28" s="257"/>
      <c r="G28" s="98">
        <v>32640.169000000002</v>
      </c>
      <c r="H28" s="98"/>
      <c r="I28" s="98">
        <v>345.572</v>
      </c>
      <c r="J28" s="98"/>
      <c r="K28" s="98">
        <v>1690.3330000000001</v>
      </c>
      <c r="L28" s="98"/>
      <c r="M28" s="98">
        <v>1866.306</v>
      </c>
      <c r="N28" s="98"/>
      <c r="O28" s="98">
        <v>4161.5309999999999</v>
      </c>
      <c r="P28" s="98"/>
      <c r="Q28" s="98">
        <v>401565.84299999999</v>
      </c>
      <c r="R28" s="98"/>
      <c r="S28" s="98">
        <v>40029.177000000003</v>
      </c>
      <c r="T28" s="98"/>
      <c r="U28" s="98">
        <v>5948.4520000000002</v>
      </c>
      <c r="V28" s="98"/>
      <c r="W28" s="98">
        <v>13112.692000000001</v>
      </c>
      <c r="X28" s="98"/>
      <c r="Y28" s="98">
        <v>9322.0850000000009</v>
      </c>
      <c r="Z28" s="98"/>
      <c r="AA28" s="98">
        <v>8049.7960000000003</v>
      </c>
      <c r="AB28" s="24"/>
      <c r="AC28" s="253">
        <f>G28+I28+K28+M28+O28+Q28+S28+U28+W28+Y28+AA28</f>
        <v>518731.95600000001</v>
      </c>
      <c r="AD28" s="141"/>
    </row>
    <row r="29" spans="1:30" ht="6.75" customHeight="1" x14ac:dyDescent="0.2">
      <c r="A29" s="824"/>
      <c r="B29" s="96"/>
      <c r="G29" s="110"/>
      <c r="H29" s="110"/>
      <c r="I29" s="110"/>
      <c r="J29" s="110"/>
      <c r="K29" s="110"/>
      <c r="L29" s="110"/>
      <c r="M29" s="110"/>
      <c r="N29" s="110"/>
      <c r="O29" s="110"/>
      <c r="P29" s="110"/>
      <c r="Q29" s="110"/>
      <c r="R29" s="110"/>
      <c r="S29" s="110"/>
      <c r="T29" s="110"/>
      <c r="U29" s="110"/>
      <c r="V29" s="110"/>
      <c r="W29" s="110"/>
      <c r="X29" s="110"/>
      <c r="Y29" s="110"/>
      <c r="Z29" s="110"/>
      <c r="AA29" s="110"/>
      <c r="AB29" s="110"/>
      <c r="AC29" s="253"/>
      <c r="AD29" s="141"/>
    </row>
    <row r="30" spans="1:30" ht="11.4" x14ac:dyDescent="0.2">
      <c r="A30" s="824"/>
      <c r="B30" s="96"/>
      <c r="C30" s="97">
        <v>2024</v>
      </c>
      <c r="D30" s="157"/>
      <c r="E30" s="595" t="s">
        <v>430</v>
      </c>
      <c r="G30" s="98">
        <v>20211</v>
      </c>
      <c r="H30" s="98"/>
      <c r="I30" s="98">
        <v>490</v>
      </c>
      <c r="J30" s="98"/>
      <c r="K30" s="98">
        <v>1612</v>
      </c>
      <c r="L30" s="98"/>
      <c r="M30" s="98">
        <v>1218</v>
      </c>
      <c r="N30" s="98"/>
      <c r="O30" s="98">
        <v>2288</v>
      </c>
      <c r="P30" s="98"/>
      <c r="Q30" s="98">
        <v>116960</v>
      </c>
      <c r="R30" s="98"/>
      <c r="S30" s="98">
        <v>23739</v>
      </c>
      <c r="T30" s="98"/>
      <c r="U30" s="98">
        <v>782</v>
      </c>
      <c r="V30" s="98"/>
      <c r="W30" s="98">
        <v>7687</v>
      </c>
      <c r="X30" s="98"/>
      <c r="Y30" s="98">
        <v>21260</v>
      </c>
      <c r="Z30" s="98"/>
      <c r="AA30" s="98">
        <v>5194</v>
      </c>
      <c r="AB30" s="98"/>
      <c r="AC30" s="253">
        <f t="shared" ref="AC30:AC32" si="0">G30+I30+K30+M30+O30+Q30+S30+U30+W30+Y30+AA30</f>
        <v>201441</v>
      </c>
      <c r="AD30" s="141"/>
    </row>
    <row r="31" spans="1:30" ht="6.75" customHeight="1" x14ac:dyDescent="0.2">
      <c r="A31" s="824"/>
      <c r="B31" s="96"/>
      <c r="C31" s="251"/>
      <c r="D31" s="99"/>
      <c r="E31" s="69"/>
      <c r="G31" s="98"/>
      <c r="H31" s="98"/>
      <c r="I31" s="98"/>
      <c r="J31" s="98"/>
      <c r="K31" s="98"/>
      <c r="L31" s="98"/>
      <c r="M31" s="98"/>
      <c r="N31" s="98"/>
      <c r="O31" s="98"/>
      <c r="P31" s="98"/>
      <c r="Q31" s="98"/>
      <c r="R31" s="98"/>
      <c r="S31" s="98"/>
      <c r="T31" s="98"/>
      <c r="U31" s="98"/>
      <c r="V31" s="98"/>
      <c r="W31" s="98"/>
      <c r="X31" s="98"/>
      <c r="Y31" s="98"/>
      <c r="Z31" s="98"/>
      <c r="AA31" s="98"/>
      <c r="AB31" s="98"/>
      <c r="AC31" s="253"/>
      <c r="AD31" s="141"/>
    </row>
    <row r="32" spans="1:30" x14ac:dyDescent="0.2">
      <c r="A32" s="824"/>
      <c r="B32" s="96"/>
      <c r="C32" s="97">
        <v>2023</v>
      </c>
      <c r="D32" s="95"/>
      <c r="E32" s="595" t="s">
        <v>427</v>
      </c>
      <c r="G32" s="98">
        <v>19138</v>
      </c>
      <c r="H32" s="98"/>
      <c r="I32" s="98">
        <v>277</v>
      </c>
      <c r="J32" s="98"/>
      <c r="K32" s="98">
        <v>1178</v>
      </c>
      <c r="L32" s="98"/>
      <c r="M32" s="98">
        <v>1338</v>
      </c>
      <c r="N32" s="98"/>
      <c r="O32" s="98">
        <v>3269</v>
      </c>
      <c r="P32" s="98"/>
      <c r="Q32" s="98">
        <v>164813</v>
      </c>
      <c r="R32" s="98"/>
      <c r="S32" s="98">
        <v>21548</v>
      </c>
      <c r="T32" s="98"/>
      <c r="U32" s="98">
        <v>3114</v>
      </c>
      <c r="V32" s="98"/>
      <c r="W32" s="98">
        <v>9644</v>
      </c>
      <c r="X32" s="98"/>
      <c r="Y32" s="98">
        <v>5889</v>
      </c>
      <c r="Z32" s="98"/>
      <c r="AA32" s="98">
        <v>3428</v>
      </c>
      <c r="AB32" s="24"/>
      <c r="AC32" s="253">
        <f t="shared" si="0"/>
        <v>233636</v>
      </c>
      <c r="AD32" s="141"/>
    </row>
    <row r="33" spans="1:58" ht="3.75" customHeight="1" x14ac:dyDescent="0.2">
      <c r="A33" s="824"/>
      <c r="B33" s="96"/>
      <c r="C33" s="212"/>
      <c r="D33" s="69"/>
      <c r="E33" s="97"/>
      <c r="G33" s="252"/>
      <c r="H33" s="119"/>
      <c r="I33" s="252"/>
      <c r="J33" s="119"/>
      <c r="K33" s="252"/>
      <c r="L33" s="119"/>
      <c r="M33" s="252"/>
      <c r="N33" s="119"/>
      <c r="O33" s="252"/>
      <c r="P33" s="119"/>
      <c r="Q33" s="252"/>
      <c r="R33" s="119"/>
      <c r="S33" s="252"/>
      <c r="T33" s="119"/>
      <c r="U33" s="252"/>
      <c r="V33" s="119"/>
      <c r="W33" s="252"/>
      <c r="X33" s="119"/>
      <c r="Y33" s="252"/>
      <c r="Z33" s="119"/>
      <c r="AA33" s="252"/>
      <c r="AB33" s="110"/>
      <c r="AC33" s="252"/>
      <c r="AD33" s="141"/>
    </row>
    <row r="34" spans="1:58" ht="6.75" customHeight="1" x14ac:dyDescent="0.2">
      <c r="A34" s="824"/>
      <c r="B34" s="155"/>
      <c r="C34" s="210"/>
      <c r="D34" s="621"/>
      <c r="E34" s="211"/>
      <c r="F34" s="103"/>
      <c r="G34" s="142"/>
      <c r="H34" s="120"/>
      <c r="I34" s="142"/>
      <c r="J34" s="120"/>
      <c r="K34" s="142"/>
      <c r="L34" s="120"/>
      <c r="M34" s="142"/>
      <c r="N34" s="120"/>
      <c r="O34" s="142"/>
      <c r="P34" s="120"/>
      <c r="Q34" s="142"/>
      <c r="R34" s="120"/>
      <c r="S34" s="142"/>
      <c r="T34" s="120"/>
      <c r="U34" s="142"/>
      <c r="V34" s="120"/>
      <c r="W34" s="142"/>
      <c r="X34" s="120"/>
      <c r="Y34" s="142"/>
      <c r="Z34" s="120"/>
      <c r="AA34" s="142"/>
      <c r="AB34" s="273"/>
      <c r="AC34" s="142"/>
      <c r="AD34" s="633"/>
    </row>
    <row r="35" spans="1:58" ht="6.75" customHeight="1" x14ac:dyDescent="0.2">
      <c r="A35" s="824"/>
      <c r="B35" s="254"/>
      <c r="C35" s="622"/>
      <c r="D35" s="623"/>
      <c r="E35" s="213"/>
      <c r="F35" s="589"/>
      <c r="G35" s="255"/>
      <c r="H35" s="256"/>
      <c r="I35" s="255"/>
      <c r="J35" s="256"/>
      <c r="K35" s="255"/>
      <c r="L35" s="256"/>
      <c r="M35" s="255"/>
      <c r="N35" s="256"/>
      <c r="O35" s="255"/>
      <c r="P35" s="256"/>
      <c r="Q35" s="255"/>
      <c r="R35" s="256"/>
      <c r="S35" s="255"/>
      <c r="T35" s="256"/>
      <c r="U35" s="255"/>
      <c r="V35" s="256"/>
      <c r="W35" s="255"/>
      <c r="X35" s="256"/>
      <c r="Y35" s="255"/>
      <c r="Z35" s="256"/>
      <c r="AA35" s="255"/>
      <c r="AB35" s="274"/>
      <c r="AC35" s="255"/>
      <c r="AD35" s="411"/>
    </row>
    <row r="36" spans="1:58" ht="11.4" x14ac:dyDescent="0.2">
      <c r="A36" s="824"/>
      <c r="B36" s="93"/>
      <c r="C36" s="212">
        <v>2024</v>
      </c>
      <c r="D36" s="97"/>
      <c r="E36" s="94" t="s">
        <v>431</v>
      </c>
      <c r="G36" s="742">
        <v>1843</v>
      </c>
      <c r="H36" s="743"/>
      <c r="I36" s="742">
        <v>29</v>
      </c>
      <c r="J36" s="743"/>
      <c r="K36" s="742">
        <v>98</v>
      </c>
      <c r="L36" s="743"/>
      <c r="M36" s="742">
        <v>132</v>
      </c>
      <c r="N36" s="743"/>
      <c r="O36" s="742">
        <v>5</v>
      </c>
      <c r="P36" s="743"/>
      <c r="Q36" s="742">
        <v>14405</v>
      </c>
      <c r="R36" s="743"/>
      <c r="S36" s="742">
        <v>2889</v>
      </c>
      <c r="T36" s="743"/>
      <c r="U36" s="742">
        <v>72</v>
      </c>
      <c r="V36" s="743"/>
      <c r="W36" s="742">
        <v>1139</v>
      </c>
      <c r="X36" s="743"/>
      <c r="Y36" s="742">
        <v>2101</v>
      </c>
      <c r="Z36" s="743"/>
      <c r="AA36" s="742">
        <v>458</v>
      </c>
      <c r="AB36" s="24"/>
      <c r="AC36" s="253">
        <f>G36+I36+K36+M36+O36+Q36+S36+U36+W36+Y36+AA36</f>
        <v>23171</v>
      </c>
      <c r="AD36" s="141"/>
      <c r="AE36" s="658"/>
      <c r="AF36" s="212"/>
      <c r="AG36" s="97"/>
      <c r="AH36" s="94"/>
      <c r="AJ36" s="253"/>
      <c r="AK36" s="118"/>
      <c r="AL36" s="253"/>
      <c r="AM36" s="118"/>
      <c r="AN36" s="253"/>
      <c r="AO36" s="118"/>
      <c r="AP36" s="253"/>
      <c r="AQ36" s="118"/>
      <c r="AR36" s="253"/>
      <c r="AS36" s="118"/>
      <c r="AT36" s="253"/>
      <c r="AU36" s="118"/>
      <c r="AV36" s="253"/>
      <c r="AW36" s="118"/>
      <c r="AX36" s="253"/>
      <c r="AY36" s="118"/>
      <c r="AZ36" s="253"/>
      <c r="BA36" s="118"/>
      <c r="BB36" s="253"/>
      <c r="BC36" s="118"/>
      <c r="BD36" s="253"/>
      <c r="BE36" s="24"/>
      <c r="BF36" s="253"/>
    </row>
    <row r="37" spans="1:58" ht="6.75" customHeight="1" x14ac:dyDescent="0.2">
      <c r="A37" s="824"/>
      <c r="B37" s="93"/>
      <c r="C37" s="212"/>
      <c r="D37" s="212"/>
      <c r="E37" s="37"/>
      <c r="G37" s="110"/>
      <c r="H37" s="110"/>
      <c r="I37" s="110"/>
      <c r="J37" s="110"/>
      <c r="K37" s="110"/>
      <c r="L37" s="110"/>
      <c r="M37" s="110"/>
      <c r="N37" s="110"/>
      <c r="O37" s="110"/>
      <c r="P37" s="110"/>
      <c r="Q37" s="110"/>
      <c r="R37" s="110"/>
      <c r="S37" s="110"/>
      <c r="T37" s="110"/>
      <c r="U37" s="110"/>
      <c r="V37" s="110"/>
      <c r="W37" s="110"/>
      <c r="X37" s="110"/>
      <c r="Y37" s="110"/>
      <c r="Z37" s="110"/>
      <c r="AA37" s="110"/>
      <c r="AC37" s="110"/>
      <c r="AD37" s="141"/>
      <c r="AF37" s="212"/>
      <c r="AG37" s="212"/>
      <c r="AH37" s="37"/>
      <c r="AJ37" s="110"/>
      <c r="AK37" s="110"/>
      <c r="AL37" s="110"/>
      <c r="AM37" s="110"/>
      <c r="AN37" s="110"/>
      <c r="AO37" s="110"/>
      <c r="AP37" s="110"/>
      <c r="AQ37" s="110"/>
      <c r="AR37" s="110"/>
      <c r="AS37" s="110"/>
      <c r="AT37" s="110"/>
      <c r="AU37" s="110"/>
      <c r="AV37" s="110"/>
      <c r="AW37" s="110"/>
      <c r="AX37" s="110"/>
      <c r="AY37" s="110"/>
      <c r="AZ37" s="110"/>
      <c r="BA37" s="110"/>
      <c r="BB37" s="110"/>
      <c r="BC37" s="110"/>
      <c r="BD37" s="110"/>
      <c r="BF37" s="110"/>
    </row>
    <row r="38" spans="1:58" x14ac:dyDescent="0.2">
      <c r="A38" s="824"/>
      <c r="B38" s="93"/>
      <c r="C38" s="212"/>
      <c r="D38" s="97"/>
      <c r="E38" s="94" t="s">
        <v>429</v>
      </c>
      <c r="G38" s="253">
        <v>1965.6389999999999</v>
      </c>
      <c r="H38" s="118"/>
      <c r="I38" s="253">
        <v>32.198</v>
      </c>
      <c r="J38" s="118"/>
      <c r="K38" s="253">
        <v>110</v>
      </c>
      <c r="L38" s="118"/>
      <c r="M38" s="253">
        <v>162.88999999999999</v>
      </c>
      <c r="N38" s="118"/>
      <c r="O38" s="253">
        <v>3.823</v>
      </c>
      <c r="P38" s="118"/>
      <c r="Q38" s="253">
        <v>13130</v>
      </c>
      <c r="R38" s="118"/>
      <c r="S38" s="253">
        <v>2902.6179999999999</v>
      </c>
      <c r="T38" s="118"/>
      <c r="U38" s="253">
        <v>77.260999999999996</v>
      </c>
      <c r="V38" s="118"/>
      <c r="W38" s="253">
        <v>857</v>
      </c>
      <c r="X38" s="118"/>
      <c r="Y38" s="253">
        <v>2207.0970000000002</v>
      </c>
      <c r="Z38" s="118"/>
      <c r="AA38" s="253">
        <v>412</v>
      </c>
      <c r="AB38" s="24"/>
      <c r="AC38" s="253">
        <f>G38+I38+K38+M38+O38+Q38+S38+U38+W38+Y38+AA38</f>
        <v>21860.525999999998</v>
      </c>
      <c r="AD38" s="141"/>
      <c r="AF38" s="212"/>
      <c r="AG38" s="97"/>
      <c r="AH38" s="94"/>
      <c r="AJ38" s="253"/>
      <c r="AK38" s="118"/>
      <c r="AL38" s="253"/>
      <c r="AM38" s="118"/>
      <c r="AN38" s="253"/>
      <c r="AO38" s="118"/>
      <c r="AP38" s="253"/>
      <c r="AQ38" s="118"/>
      <c r="AR38" s="253"/>
      <c r="AS38" s="118"/>
      <c r="AT38" s="253"/>
      <c r="AU38" s="118"/>
      <c r="AV38" s="253"/>
      <c r="AW38" s="118"/>
      <c r="AX38" s="253"/>
      <c r="AY38" s="118"/>
      <c r="AZ38" s="253"/>
      <c r="BA38" s="118"/>
      <c r="BB38" s="253"/>
      <c r="BC38" s="118"/>
      <c r="BD38" s="253"/>
      <c r="BE38" s="24"/>
      <c r="BF38" s="253"/>
    </row>
    <row r="39" spans="1:58" ht="6.75" customHeight="1" x14ac:dyDescent="0.2">
      <c r="A39" s="824"/>
      <c r="B39" s="93"/>
      <c r="C39" s="212"/>
      <c r="D39" s="212"/>
      <c r="E39" s="37"/>
      <c r="G39" s="110"/>
      <c r="H39" s="110"/>
      <c r="I39" s="110"/>
      <c r="J39" s="110"/>
      <c r="K39" s="110"/>
      <c r="L39" s="110"/>
      <c r="M39" s="110"/>
      <c r="N39" s="110"/>
      <c r="O39" s="110"/>
      <c r="P39" s="110"/>
      <c r="Q39" s="110"/>
      <c r="R39" s="110"/>
      <c r="S39" s="110"/>
      <c r="T39" s="110"/>
      <c r="U39" s="110"/>
      <c r="V39" s="110"/>
      <c r="W39" s="110"/>
      <c r="X39" s="110"/>
      <c r="Y39" s="110"/>
      <c r="Z39" s="110"/>
      <c r="AA39" s="110"/>
      <c r="AC39" s="110"/>
      <c r="AD39" s="141"/>
      <c r="AF39" s="212"/>
      <c r="AG39" s="212"/>
      <c r="AH39" s="37"/>
      <c r="AJ39" s="110"/>
      <c r="AK39" s="110"/>
      <c r="AL39" s="110"/>
      <c r="AM39" s="110"/>
      <c r="AN39" s="110"/>
      <c r="AO39" s="110"/>
      <c r="AP39" s="110"/>
      <c r="AQ39" s="110"/>
      <c r="AR39" s="110"/>
      <c r="AS39" s="110"/>
      <c r="AT39" s="110"/>
      <c r="AU39" s="110"/>
      <c r="AV39" s="110"/>
      <c r="AW39" s="110"/>
      <c r="AX39" s="110"/>
      <c r="AY39" s="110"/>
      <c r="AZ39" s="110"/>
      <c r="BA39" s="110"/>
      <c r="BB39" s="110"/>
      <c r="BC39" s="110"/>
      <c r="BD39" s="110"/>
      <c r="BF39" s="110"/>
    </row>
    <row r="40" spans="1:58" x14ac:dyDescent="0.2">
      <c r="A40" s="824"/>
      <c r="B40" s="93"/>
      <c r="C40" s="212"/>
      <c r="D40" s="97"/>
      <c r="E40" s="94" t="s">
        <v>425</v>
      </c>
      <c r="G40" s="253">
        <v>2040.6890000000001</v>
      </c>
      <c r="H40" s="118"/>
      <c r="I40" s="253">
        <v>34.368000000000002</v>
      </c>
      <c r="J40" s="118"/>
      <c r="K40" s="253">
        <v>75.462000000000003</v>
      </c>
      <c r="L40" s="118"/>
      <c r="M40" s="253">
        <v>159.43700000000001</v>
      </c>
      <c r="N40" s="118"/>
      <c r="O40" s="253">
        <v>435.88499999999999</v>
      </c>
      <c r="P40" s="118"/>
      <c r="Q40" s="253">
        <v>12357.481</v>
      </c>
      <c r="R40" s="118"/>
      <c r="S40" s="253">
        <v>2161.9110000000001</v>
      </c>
      <c r="T40" s="118"/>
      <c r="U40" s="253">
        <v>91.84</v>
      </c>
      <c r="V40" s="118"/>
      <c r="W40" s="253">
        <v>792.01199999999994</v>
      </c>
      <c r="X40" s="118"/>
      <c r="Y40" s="253">
        <v>2428.424</v>
      </c>
      <c r="Z40" s="118"/>
      <c r="AA40" s="253">
        <v>461.63499999999999</v>
      </c>
      <c r="AB40" s="24"/>
      <c r="AC40" s="253">
        <f>G40+I40+K40+M40+O40+Q40+S40+U40+W40+Y40+AA40</f>
        <v>21039.143999999997</v>
      </c>
      <c r="AD40" s="141"/>
      <c r="AF40" s="212"/>
      <c r="AG40" s="97"/>
      <c r="AH40" s="94"/>
      <c r="AJ40" s="253"/>
      <c r="AK40" s="118"/>
      <c r="AL40" s="253"/>
      <c r="AM40" s="118"/>
      <c r="AN40" s="253"/>
      <c r="AO40" s="118"/>
      <c r="AP40" s="253"/>
      <c r="AQ40" s="118"/>
      <c r="AR40" s="253"/>
      <c r="AS40" s="118"/>
      <c r="AT40" s="253"/>
      <c r="AU40" s="118"/>
      <c r="AV40" s="253"/>
      <c r="AW40" s="118"/>
      <c r="AX40" s="253"/>
      <c r="AY40" s="118"/>
      <c r="AZ40" s="253"/>
      <c r="BA40" s="118"/>
      <c r="BB40" s="253"/>
      <c r="BC40" s="118"/>
      <c r="BD40" s="253"/>
      <c r="BE40" s="24"/>
      <c r="BF40" s="253"/>
    </row>
    <row r="41" spans="1:58" ht="6.75" customHeight="1" x14ac:dyDescent="0.2">
      <c r="A41" s="824"/>
      <c r="B41" s="93"/>
      <c r="C41" s="212"/>
      <c r="D41" s="212"/>
      <c r="E41" s="37"/>
      <c r="G41" s="110"/>
      <c r="H41" s="110"/>
      <c r="I41" s="110"/>
      <c r="J41" s="110"/>
      <c r="K41" s="110"/>
      <c r="L41" s="110"/>
      <c r="M41" s="110"/>
      <c r="N41" s="110"/>
      <c r="O41" s="110"/>
      <c r="P41" s="110"/>
      <c r="Q41" s="110"/>
      <c r="R41" s="110"/>
      <c r="S41" s="110"/>
      <c r="T41" s="110"/>
      <c r="U41" s="110"/>
      <c r="V41" s="110"/>
      <c r="W41" s="110"/>
      <c r="X41" s="110"/>
      <c r="Y41" s="110"/>
      <c r="Z41" s="110"/>
      <c r="AA41" s="110"/>
      <c r="AC41" s="110"/>
      <c r="AD41" s="141"/>
      <c r="AF41" s="212"/>
      <c r="AG41" s="212"/>
      <c r="AH41" s="37"/>
      <c r="AJ41" s="110"/>
      <c r="AK41" s="110"/>
      <c r="AL41" s="110"/>
      <c r="AM41" s="110"/>
      <c r="AN41" s="110"/>
      <c r="AO41" s="110"/>
      <c r="AP41" s="110"/>
      <c r="AQ41" s="110"/>
      <c r="AR41" s="110"/>
      <c r="AS41" s="110"/>
      <c r="AT41" s="110"/>
      <c r="AU41" s="110"/>
      <c r="AV41" s="110"/>
      <c r="AW41" s="110"/>
      <c r="AX41" s="110"/>
      <c r="AY41" s="110"/>
      <c r="AZ41" s="110"/>
      <c r="BA41" s="110"/>
      <c r="BB41" s="110"/>
      <c r="BC41" s="110"/>
      <c r="BD41" s="110"/>
      <c r="BF41" s="110"/>
    </row>
    <row r="42" spans="1:58" ht="13.2" customHeight="1" x14ac:dyDescent="0.2">
      <c r="A42" s="824"/>
      <c r="B42" s="96"/>
      <c r="C42" s="97">
        <v>2023</v>
      </c>
      <c r="D42" s="97"/>
      <c r="E42" s="94" t="s">
        <v>432</v>
      </c>
      <c r="G42" s="742">
        <v>1932</v>
      </c>
      <c r="H42" s="743"/>
      <c r="I42" s="742">
        <v>10</v>
      </c>
      <c r="J42" s="743"/>
      <c r="K42" s="742">
        <v>145</v>
      </c>
      <c r="L42" s="743"/>
      <c r="M42" s="742">
        <v>89</v>
      </c>
      <c r="N42" s="743"/>
      <c r="O42" s="742">
        <v>325</v>
      </c>
      <c r="P42" s="743"/>
      <c r="Q42" s="742">
        <v>17742</v>
      </c>
      <c r="R42" s="743"/>
      <c r="S42" s="742">
        <v>1985</v>
      </c>
      <c r="T42" s="743"/>
      <c r="U42" s="742">
        <v>350</v>
      </c>
      <c r="V42" s="743"/>
      <c r="W42" s="742">
        <v>1007</v>
      </c>
      <c r="X42" s="743"/>
      <c r="Y42" s="742">
        <v>680</v>
      </c>
      <c r="Z42" s="743"/>
      <c r="AA42" s="742">
        <v>300</v>
      </c>
      <c r="AB42" s="24"/>
      <c r="AC42" s="253">
        <f>G42+I42+K42+M42+O42+Q42+S42+U42+W42+Y42+AA42</f>
        <v>24565</v>
      </c>
      <c r="AD42" s="140"/>
      <c r="AF42" s="97"/>
      <c r="AG42" s="97"/>
      <c r="AH42" s="109"/>
      <c r="AV42" s="110"/>
      <c r="AW42" s="110"/>
      <c r="AX42" s="110"/>
      <c r="AY42" s="110"/>
      <c r="AZ42" s="110"/>
      <c r="BA42" s="110"/>
      <c r="BB42" s="110"/>
      <c r="BC42" s="110"/>
      <c r="BD42" s="110"/>
      <c r="BE42" s="110"/>
      <c r="BF42" s="252"/>
    </row>
    <row r="43" spans="1:58" ht="9" customHeight="1" x14ac:dyDescent="0.2">
      <c r="A43" s="824"/>
      <c r="B43" s="93"/>
      <c r="C43" s="212"/>
      <c r="D43" s="257"/>
      <c r="E43" s="37"/>
      <c r="G43" s="110"/>
      <c r="H43" s="110"/>
      <c r="I43" s="110"/>
      <c r="J43" s="110"/>
      <c r="K43" s="110"/>
      <c r="L43" s="110"/>
      <c r="M43" s="110"/>
      <c r="N43" s="110"/>
      <c r="O43" s="110"/>
      <c r="P43" s="110"/>
      <c r="Q43" s="110"/>
      <c r="R43" s="110"/>
      <c r="S43" s="110"/>
      <c r="T43" s="110"/>
      <c r="U43" s="110"/>
      <c r="V43" s="110"/>
      <c r="W43" s="110"/>
      <c r="X43" s="110"/>
      <c r="Y43" s="110"/>
      <c r="Z43" s="110"/>
      <c r="AA43" s="110"/>
      <c r="AB43" s="110"/>
      <c r="AC43" s="253"/>
      <c r="AD43" s="140"/>
      <c r="AF43" s="212"/>
      <c r="AG43" s="257"/>
      <c r="AH43" s="94"/>
      <c r="AJ43" s="110"/>
      <c r="AK43" s="110"/>
      <c r="AL43" s="110"/>
      <c r="AM43" s="110"/>
      <c r="AN43" s="110"/>
      <c r="AO43" s="110"/>
      <c r="AP43" s="110"/>
      <c r="AQ43" s="110"/>
      <c r="AR43" s="110"/>
      <c r="AS43" s="110"/>
      <c r="AT43" s="110"/>
      <c r="AU43" s="110"/>
      <c r="AV43" s="110"/>
      <c r="AW43" s="110"/>
      <c r="AX43" s="110"/>
      <c r="AY43" s="110"/>
      <c r="AZ43" s="110"/>
      <c r="BA43" s="110"/>
      <c r="BB43" s="110"/>
      <c r="BC43" s="110"/>
      <c r="BD43" s="110"/>
      <c r="BE43" s="110"/>
      <c r="BF43" s="253"/>
    </row>
    <row r="44" spans="1:58" ht="11.25" customHeight="1" x14ac:dyDescent="0.2">
      <c r="A44" s="824"/>
      <c r="B44" s="96"/>
      <c r="C44" s="97"/>
      <c r="D44" s="97"/>
      <c r="E44" s="94" t="s">
        <v>429</v>
      </c>
      <c r="G44" s="253">
        <v>1853.5440000000001</v>
      </c>
      <c r="H44" s="118"/>
      <c r="I44" s="253">
        <v>8.2260000000000009</v>
      </c>
      <c r="J44" s="118"/>
      <c r="K44" s="253">
        <v>154.18799999999999</v>
      </c>
      <c r="L44" s="118"/>
      <c r="M44" s="253">
        <v>66.522999999999996</v>
      </c>
      <c r="N44" s="118"/>
      <c r="O44" s="253">
        <v>344.20800000000003</v>
      </c>
      <c r="P44" s="118"/>
      <c r="Q44" s="253">
        <v>18206.089</v>
      </c>
      <c r="R44" s="118"/>
      <c r="S44" s="253">
        <v>2194.3780000000002</v>
      </c>
      <c r="T44" s="118"/>
      <c r="U44" s="253">
        <v>350.94200000000001</v>
      </c>
      <c r="V44" s="118"/>
      <c r="W44" s="253">
        <v>986.98099999999999</v>
      </c>
      <c r="X44" s="118"/>
      <c r="Y44" s="253">
        <v>644.15200000000004</v>
      </c>
      <c r="Z44" s="118"/>
      <c r="AA44" s="253">
        <v>349.30500000000001</v>
      </c>
      <c r="AB44" s="24"/>
      <c r="AC44" s="253">
        <f>G44+I44+K44+M44+O44+Q44+S44+U44+W44+Y44+AA44</f>
        <v>25158.536</v>
      </c>
      <c r="AD44" s="141"/>
      <c r="AF44" s="212"/>
      <c r="AG44" s="212"/>
      <c r="AH44" s="37"/>
      <c r="AJ44" s="110"/>
      <c r="AK44" s="110"/>
      <c r="AL44" s="110"/>
      <c r="AM44" s="110"/>
      <c r="AN44" s="110"/>
      <c r="AO44" s="110"/>
      <c r="AP44" s="110"/>
      <c r="AQ44" s="110"/>
      <c r="AR44" s="110"/>
      <c r="AS44" s="110"/>
      <c r="AT44" s="110"/>
      <c r="AU44" s="110"/>
      <c r="AV44" s="110"/>
      <c r="AW44" s="110"/>
      <c r="AX44" s="110"/>
      <c r="AY44" s="110"/>
      <c r="AZ44" s="110"/>
      <c r="BA44" s="110"/>
      <c r="BB44" s="110"/>
      <c r="BC44" s="110"/>
      <c r="BD44" s="110"/>
      <c r="BF44" s="110"/>
    </row>
    <row r="45" spans="1:58" ht="6.75" customHeight="1" x14ac:dyDescent="0.2">
      <c r="A45" s="824"/>
      <c r="B45" s="96"/>
      <c r="C45" s="212"/>
      <c r="D45" s="257"/>
      <c r="E45" s="37"/>
      <c r="G45" s="110"/>
      <c r="H45" s="110"/>
      <c r="I45" s="110"/>
      <c r="J45" s="110"/>
      <c r="K45" s="110"/>
      <c r="L45" s="110"/>
      <c r="M45" s="110"/>
      <c r="N45" s="110"/>
      <c r="O45" s="110"/>
      <c r="P45" s="110"/>
      <c r="Q45" s="110"/>
      <c r="R45" s="110"/>
      <c r="S45" s="110"/>
      <c r="T45" s="110"/>
      <c r="U45" s="110"/>
      <c r="V45" s="110"/>
      <c r="W45" s="110"/>
      <c r="X45" s="110"/>
      <c r="Y45" s="110"/>
      <c r="Z45" s="110"/>
      <c r="AA45" s="110"/>
      <c r="AB45" s="110"/>
      <c r="AC45" s="253"/>
      <c r="AD45" s="140"/>
      <c r="AF45" s="212"/>
      <c r="AG45" s="257"/>
      <c r="AH45" s="94"/>
      <c r="AJ45" s="110"/>
      <c r="AK45" s="110"/>
      <c r="AL45" s="110"/>
      <c r="AM45" s="110"/>
      <c r="AN45" s="110"/>
      <c r="AO45" s="110"/>
      <c r="AP45" s="110"/>
      <c r="AQ45" s="110"/>
      <c r="AR45" s="110"/>
      <c r="AS45" s="110"/>
      <c r="AT45" s="110"/>
      <c r="AU45" s="110"/>
      <c r="AV45" s="110"/>
      <c r="AW45" s="110"/>
      <c r="AX45" s="110"/>
      <c r="AY45" s="110"/>
      <c r="AZ45" s="110"/>
      <c r="BA45" s="110"/>
      <c r="BB45" s="110"/>
      <c r="BC45" s="110"/>
      <c r="BD45" s="110"/>
      <c r="BE45" s="110"/>
      <c r="BF45" s="253"/>
    </row>
    <row r="46" spans="1:58" ht="11.4" customHeight="1" x14ac:dyDescent="0.2">
      <c r="A46" s="824"/>
      <c r="B46" s="96"/>
      <c r="C46" s="97"/>
      <c r="D46" s="212"/>
      <c r="E46" s="94" t="s">
        <v>425</v>
      </c>
      <c r="G46" s="253">
        <v>3236.6509999999998</v>
      </c>
      <c r="H46" s="118"/>
      <c r="I46" s="253">
        <v>25.54</v>
      </c>
      <c r="J46" s="118"/>
      <c r="K46" s="253">
        <v>128.81399999999999</v>
      </c>
      <c r="L46" s="118"/>
      <c r="M46" s="253">
        <v>235.81399999999999</v>
      </c>
      <c r="N46" s="118"/>
      <c r="O46" s="253">
        <v>401.90499999999997</v>
      </c>
      <c r="P46" s="118"/>
      <c r="Q46" s="253">
        <v>17750.175999999999</v>
      </c>
      <c r="R46" s="118"/>
      <c r="S46" s="253">
        <v>2055.2269999999999</v>
      </c>
      <c r="T46" s="118"/>
      <c r="U46" s="253">
        <v>308.20999999999998</v>
      </c>
      <c r="V46" s="118"/>
      <c r="W46" s="253">
        <v>1135.915</v>
      </c>
      <c r="X46" s="118"/>
      <c r="Y46" s="253">
        <v>666.62300000000005</v>
      </c>
      <c r="Z46" s="118"/>
      <c r="AA46" s="253">
        <v>715.85400000000004</v>
      </c>
      <c r="AB46" s="24"/>
      <c r="AC46" s="253">
        <f>G46+I46+K46+M46+O46+Q46+S46+U46+W46+Y46+AA46</f>
        <v>26660.728999999996</v>
      </c>
      <c r="AD46" s="141"/>
      <c r="AF46" s="212"/>
      <c r="AG46" s="212"/>
      <c r="AH46" s="37"/>
      <c r="AJ46" s="110"/>
      <c r="AK46" s="110"/>
      <c r="AL46" s="110"/>
      <c r="AM46" s="110"/>
      <c r="AN46" s="110"/>
      <c r="AO46" s="110"/>
      <c r="AP46" s="110"/>
      <c r="AQ46" s="110"/>
      <c r="AR46" s="110"/>
      <c r="AS46" s="110"/>
      <c r="AT46" s="110"/>
      <c r="AU46" s="110"/>
      <c r="AV46" s="110"/>
      <c r="AW46" s="110"/>
      <c r="AX46" s="110"/>
      <c r="AY46" s="110"/>
      <c r="AZ46" s="110"/>
      <c r="BA46" s="110"/>
      <c r="BB46" s="110"/>
      <c r="BC46" s="110"/>
      <c r="BD46" s="110"/>
      <c r="BF46" s="110"/>
    </row>
    <row r="47" spans="1:58" ht="5.25" customHeight="1" x14ac:dyDescent="0.2">
      <c r="A47" s="824"/>
      <c r="B47" s="96"/>
      <c r="C47" s="212"/>
      <c r="D47" s="257"/>
      <c r="E47" s="94"/>
      <c r="G47" s="110"/>
      <c r="H47" s="110"/>
      <c r="I47" s="110"/>
      <c r="J47" s="110"/>
      <c r="K47" s="110"/>
      <c r="L47" s="110"/>
      <c r="M47" s="110"/>
      <c r="N47" s="110"/>
      <c r="O47" s="110"/>
      <c r="P47" s="110"/>
      <c r="Q47" s="110"/>
      <c r="R47" s="110"/>
      <c r="S47" s="110"/>
      <c r="T47" s="110"/>
      <c r="U47" s="110"/>
      <c r="V47" s="110"/>
      <c r="W47" s="110"/>
      <c r="X47" s="110"/>
      <c r="Y47" s="110"/>
      <c r="Z47" s="110"/>
      <c r="AA47" s="110"/>
      <c r="AB47" s="110"/>
      <c r="AC47" s="253"/>
      <c r="AD47" s="141"/>
      <c r="AF47" s="212"/>
      <c r="AG47" s="257"/>
      <c r="AH47" s="94"/>
      <c r="AJ47" s="110"/>
      <c r="AK47" s="110"/>
      <c r="AL47" s="110"/>
      <c r="AM47" s="110"/>
      <c r="AN47" s="110"/>
      <c r="AO47" s="110"/>
      <c r="AP47" s="110"/>
      <c r="AQ47" s="110"/>
      <c r="AR47" s="110"/>
      <c r="AS47" s="110"/>
      <c r="AT47" s="110"/>
      <c r="AU47" s="110"/>
      <c r="AV47" s="110"/>
      <c r="AW47" s="110"/>
      <c r="AX47" s="110"/>
      <c r="AY47" s="110"/>
      <c r="AZ47" s="110"/>
      <c r="BA47" s="110"/>
      <c r="BB47" s="110"/>
      <c r="BC47" s="110"/>
      <c r="BD47" s="110"/>
      <c r="BE47" s="110"/>
      <c r="BF47" s="253"/>
    </row>
    <row r="48" spans="1:58" ht="3" customHeight="1" x14ac:dyDescent="0.2">
      <c r="A48" s="824"/>
      <c r="B48" s="96"/>
      <c r="C48" s="97"/>
      <c r="D48" s="97"/>
      <c r="AD48" s="140"/>
    </row>
    <row r="49" spans="1:30" ht="6.75" customHeight="1" x14ac:dyDescent="0.2">
      <c r="A49" s="824"/>
      <c r="B49" s="258"/>
      <c r="C49" s="259"/>
      <c r="D49" s="260"/>
      <c r="E49" s="116"/>
      <c r="F49" s="261"/>
      <c r="G49" s="261"/>
      <c r="H49" s="261"/>
      <c r="I49" s="261"/>
      <c r="J49" s="261"/>
      <c r="K49" s="261"/>
      <c r="L49" s="261"/>
      <c r="M49" s="261"/>
      <c r="N49" s="261"/>
      <c r="O49" s="261"/>
      <c r="P49" s="261"/>
      <c r="Q49" s="270"/>
      <c r="R49" s="261"/>
      <c r="S49" s="261"/>
      <c r="T49" s="261"/>
      <c r="U49" s="261"/>
      <c r="V49" s="261"/>
      <c r="W49" s="261"/>
      <c r="X49" s="261"/>
      <c r="Y49" s="261"/>
      <c r="Z49" s="261"/>
      <c r="AA49" s="261"/>
      <c r="AB49" s="261"/>
      <c r="AC49" s="261"/>
      <c r="AD49" s="275"/>
    </row>
    <row r="50" spans="1:30" ht="13.5" customHeight="1" x14ac:dyDescent="0.25">
      <c r="A50" s="824"/>
      <c r="B50" s="109" t="s">
        <v>256</v>
      </c>
      <c r="C50" s="68"/>
      <c r="D50" s="69"/>
      <c r="E50" s="69"/>
      <c r="F50" s="69"/>
      <c r="G50" s="69"/>
      <c r="H50" s="69"/>
      <c r="I50" s="109"/>
      <c r="J50" s="69"/>
      <c r="K50" s="134"/>
      <c r="L50" s="69"/>
      <c r="M50" s="134"/>
      <c r="N50" s="69"/>
      <c r="O50" s="134"/>
      <c r="P50" s="69"/>
      <c r="Q50" s="134"/>
      <c r="R50" s="69"/>
      <c r="S50" s="134"/>
      <c r="T50" s="842" t="s">
        <v>257</v>
      </c>
      <c r="U50" s="842"/>
      <c r="V50" s="842"/>
      <c r="W50" s="842"/>
      <c r="X50" s="842"/>
      <c r="Y50" s="842"/>
      <c r="Z50" s="842"/>
      <c r="AA50" s="842"/>
      <c r="AB50" s="842"/>
      <c r="AC50" s="842"/>
      <c r="AD50" s="842"/>
    </row>
    <row r="51" spans="1:30" ht="13.5" customHeight="1" x14ac:dyDescent="0.2">
      <c r="A51" s="824"/>
      <c r="B51" s="262"/>
      <c r="C51" s="67" t="s">
        <v>258</v>
      </c>
      <c r="D51" s="263"/>
      <c r="E51" s="844" t="s">
        <v>259</v>
      </c>
      <c r="F51" s="844"/>
      <c r="G51" s="844"/>
      <c r="H51" s="844"/>
      <c r="I51" s="844"/>
      <c r="J51" s="844"/>
      <c r="K51" s="844"/>
      <c r="L51" s="844"/>
      <c r="M51" s="844"/>
      <c r="N51" s="844"/>
      <c r="O51" s="844"/>
      <c r="P51" s="844"/>
      <c r="Q51" s="844"/>
      <c r="R51" s="844"/>
      <c r="S51" s="844"/>
      <c r="T51" s="844"/>
      <c r="U51" s="844"/>
      <c r="V51" s="844"/>
      <c r="W51" s="844"/>
      <c r="X51" s="844"/>
      <c r="Y51" s="844"/>
      <c r="Z51" s="844"/>
      <c r="AA51" s="844"/>
      <c r="AB51" s="844"/>
      <c r="AC51" s="844"/>
      <c r="AD51" s="844"/>
    </row>
    <row r="52" spans="1:30" ht="9.75" customHeight="1" x14ac:dyDescent="0.2">
      <c r="B52" s="257"/>
      <c r="C52" s="263"/>
      <c r="D52" s="263"/>
      <c r="E52" s="844"/>
      <c r="F52" s="844"/>
      <c r="G52" s="844"/>
      <c r="H52" s="844"/>
      <c r="I52" s="844"/>
      <c r="J52" s="844"/>
      <c r="K52" s="844"/>
      <c r="L52" s="844"/>
      <c r="M52" s="844"/>
      <c r="N52" s="844"/>
      <c r="O52" s="844"/>
      <c r="P52" s="844"/>
      <c r="Q52" s="844"/>
      <c r="R52" s="844"/>
      <c r="S52" s="844"/>
      <c r="T52" s="844"/>
      <c r="U52" s="844"/>
      <c r="V52" s="844"/>
      <c r="W52" s="844"/>
      <c r="X52" s="844"/>
      <c r="Y52" s="844"/>
      <c r="Z52" s="844"/>
      <c r="AA52" s="844"/>
      <c r="AB52" s="844"/>
      <c r="AC52" s="844"/>
      <c r="AD52" s="844"/>
    </row>
    <row r="53" spans="1:30" ht="13.5" customHeight="1" x14ac:dyDescent="0.2">
      <c r="B53" s="257"/>
      <c r="C53" s="263"/>
      <c r="D53" s="263"/>
      <c r="E53" s="844"/>
      <c r="F53" s="844"/>
      <c r="G53" s="844"/>
      <c r="H53" s="844"/>
      <c r="I53" s="844"/>
      <c r="J53" s="844"/>
      <c r="K53" s="844"/>
      <c r="L53" s="844"/>
      <c r="M53" s="844"/>
      <c r="N53" s="844"/>
      <c r="O53" s="844"/>
      <c r="P53" s="844"/>
      <c r="Q53" s="844"/>
      <c r="R53" s="844"/>
      <c r="S53" s="844"/>
      <c r="T53" s="844"/>
      <c r="U53" s="844"/>
      <c r="V53" s="844"/>
      <c r="W53" s="844"/>
      <c r="X53" s="844"/>
      <c r="Y53" s="844"/>
      <c r="Z53" s="844"/>
      <c r="AA53" s="844"/>
      <c r="AB53" s="844"/>
      <c r="AC53" s="844"/>
      <c r="AD53" s="844"/>
    </row>
    <row r="54" spans="1:30" ht="14.25" customHeight="1" x14ac:dyDescent="0.2">
      <c r="B54" s="69"/>
      <c r="D54" s="264"/>
      <c r="E54" s="843" t="s">
        <v>260</v>
      </c>
      <c r="F54" s="843"/>
      <c r="G54" s="843"/>
      <c r="H54" s="843"/>
      <c r="I54" s="843"/>
      <c r="J54" s="843"/>
      <c r="K54" s="843"/>
      <c r="L54" s="843"/>
      <c r="M54" s="843"/>
      <c r="N54" s="843"/>
      <c r="O54" s="843"/>
      <c r="P54" s="843"/>
      <c r="Q54" s="843"/>
      <c r="R54" s="843"/>
      <c r="S54" s="843"/>
      <c r="T54" s="843"/>
      <c r="U54" s="843"/>
      <c r="V54" s="843"/>
      <c r="W54" s="843"/>
      <c r="X54" s="843"/>
      <c r="Y54" s="843"/>
      <c r="Z54" s="843"/>
      <c r="AA54" s="843"/>
      <c r="AB54" s="843"/>
      <c r="AC54" s="843"/>
      <c r="AD54" s="843"/>
    </row>
    <row r="55" spans="1:30" ht="11.25" customHeight="1" x14ac:dyDescent="0.25">
      <c r="B55" s="69"/>
      <c r="C55" s="265"/>
      <c r="D55" s="265"/>
      <c r="E55" s="843"/>
      <c r="F55" s="843"/>
      <c r="G55" s="843"/>
      <c r="H55" s="843"/>
      <c r="I55" s="843"/>
      <c r="J55" s="843"/>
      <c r="K55" s="843"/>
      <c r="L55" s="843"/>
      <c r="M55" s="843"/>
      <c r="N55" s="843"/>
      <c r="O55" s="843"/>
      <c r="P55" s="843"/>
      <c r="Q55" s="843"/>
      <c r="R55" s="843"/>
      <c r="S55" s="843"/>
      <c r="T55" s="843"/>
      <c r="U55" s="843"/>
      <c r="V55" s="843"/>
      <c r="W55" s="843"/>
      <c r="X55" s="843"/>
      <c r="Y55" s="843"/>
      <c r="Z55" s="843"/>
      <c r="AA55" s="843"/>
      <c r="AB55" s="843"/>
      <c r="AC55" s="843"/>
      <c r="AD55" s="843"/>
    </row>
    <row r="56" spans="1:30" ht="9" customHeight="1" x14ac:dyDescent="0.2">
      <c r="B56" s="69"/>
      <c r="C56" s="266"/>
      <c r="D56" s="267"/>
      <c r="E56" s="843"/>
      <c r="F56" s="843"/>
      <c r="G56" s="843"/>
      <c r="H56" s="843"/>
      <c r="I56" s="843"/>
      <c r="J56" s="843"/>
      <c r="K56" s="843"/>
      <c r="L56" s="843"/>
      <c r="M56" s="843"/>
      <c r="N56" s="843"/>
      <c r="O56" s="843"/>
      <c r="P56" s="843"/>
      <c r="Q56" s="843"/>
      <c r="R56" s="843"/>
      <c r="S56" s="843"/>
      <c r="T56" s="843"/>
      <c r="U56" s="843"/>
      <c r="V56" s="843"/>
      <c r="W56" s="843"/>
      <c r="X56" s="843"/>
      <c r="Y56" s="843"/>
      <c r="Z56" s="843"/>
      <c r="AA56" s="843"/>
      <c r="AB56" s="843"/>
      <c r="AC56" s="843"/>
      <c r="AD56" s="843"/>
    </row>
    <row r="57" spans="1:30" ht="10.199999999999999" customHeight="1" x14ac:dyDescent="0.2">
      <c r="B57" s="69"/>
      <c r="C57" s="68"/>
      <c r="D57" s="69"/>
      <c r="E57" s="69"/>
      <c r="F57" s="69"/>
      <c r="G57" s="657"/>
      <c r="H57" s="657"/>
      <c r="I57" s="657"/>
      <c r="J57" s="657"/>
      <c r="K57" s="657"/>
      <c r="L57" s="657"/>
      <c r="M57" s="657"/>
      <c r="N57" s="657"/>
      <c r="O57" s="657"/>
      <c r="P57" s="657"/>
      <c r="Q57" s="657"/>
      <c r="R57" s="657"/>
      <c r="S57" s="657"/>
      <c r="T57" s="69"/>
      <c r="U57" s="69"/>
      <c r="V57" s="69"/>
      <c r="W57" s="657"/>
      <c r="X57" s="69"/>
      <c r="Y57" s="69"/>
      <c r="Z57" s="69"/>
      <c r="AA57" s="69"/>
      <c r="AB57" s="69"/>
      <c r="AC57" s="69"/>
      <c r="AD57" s="69"/>
    </row>
    <row r="58" spans="1:30" ht="10.199999999999999" customHeight="1" x14ac:dyDescent="0.2">
      <c r="G58" s="658"/>
      <c r="H58" s="658"/>
      <c r="I58" s="658"/>
      <c r="J58" s="658"/>
      <c r="K58" s="658"/>
      <c r="L58" s="658"/>
      <c r="M58" s="658"/>
      <c r="N58" s="658"/>
      <c r="O58" s="658"/>
      <c r="P58" s="658"/>
      <c r="Q58" s="658"/>
      <c r="R58" s="658"/>
      <c r="S58" s="658"/>
      <c r="W58" s="658"/>
      <c r="Y58" s="658"/>
    </row>
    <row r="59" spans="1:30" ht="10.199999999999999" customHeight="1" x14ac:dyDescent="0.2">
      <c r="B59" s="161"/>
    </row>
  </sheetData>
  <mergeCells count="6">
    <mergeCell ref="AB3:AD3"/>
    <mergeCell ref="AC4:AD4"/>
    <mergeCell ref="T50:AD50"/>
    <mergeCell ref="A4:A51"/>
    <mergeCell ref="E54:AD56"/>
    <mergeCell ref="E51:AD53"/>
  </mergeCells>
  <printOptions verticalCentered="1"/>
  <pageMargins left="0.24" right="0.24" top="0.51" bottom="0.51" header="0.51" footer="0.51"/>
  <pageSetup paperSize="9" scale="97"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R53"/>
  <sheetViews>
    <sheetView topLeftCell="A4" zoomScale="160" zoomScaleNormal="160" zoomScaleSheetLayoutView="110" workbookViewId="0">
      <selection activeCell="E34" sqref="E34"/>
    </sheetView>
  </sheetViews>
  <sheetFormatPr defaultColWidth="7.6640625" defaultRowHeight="10.199999999999999" x14ac:dyDescent="0.2"/>
  <cols>
    <col min="1" max="1" width="3.6640625" style="62" customWidth="1"/>
    <col min="2" max="2" width="1" style="62" customWidth="1"/>
    <col min="3" max="3" width="10.88671875" style="181" customWidth="1"/>
    <col min="4" max="4" width="8.6640625" style="62" customWidth="1"/>
    <col min="5" max="5" width="9" style="62" customWidth="1"/>
    <col min="6" max="6" width="2.5546875" style="62" customWidth="1"/>
    <col min="7" max="7" width="2.44140625" style="62" customWidth="1"/>
    <col min="8" max="8" width="7.5546875" style="62" customWidth="1"/>
    <col min="9" max="9" width="4" style="62" customWidth="1"/>
    <col min="10" max="10" width="8.33203125" style="62" customWidth="1"/>
    <col min="11" max="11" width="6" style="62" customWidth="1"/>
    <col min="12" max="12" width="8.6640625" style="62" customWidth="1"/>
    <col min="13" max="13" width="5.6640625" style="62" customWidth="1"/>
    <col min="14" max="14" width="8.33203125" style="62" customWidth="1"/>
    <col min="15" max="15" width="5.6640625" style="62" customWidth="1"/>
    <col min="16" max="16" width="7.33203125" style="62" customWidth="1"/>
    <col min="17" max="17" width="5" style="62" customWidth="1"/>
    <col min="18" max="18" width="6.5546875" style="62" customWidth="1"/>
    <col min="19" max="19" width="6" style="62" customWidth="1"/>
    <col min="20" max="20" width="6.5546875" style="62" customWidth="1"/>
    <col min="21" max="21" width="5.6640625" style="62" customWidth="1"/>
    <col min="22" max="22" width="7.33203125" style="62" customWidth="1"/>
    <col min="23" max="23" width="6.5546875" style="62" customWidth="1"/>
    <col min="24" max="16384" width="7.6640625" style="62"/>
  </cols>
  <sheetData>
    <row r="1" spans="1:23" ht="12" customHeight="1" x14ac:dyDescent="0.25">
      <c r="B1" s="182"/>
      <c r="C1" s="183" t="s">
        <v>261</v>
      </c>
      <c r="D1" s="184"/>
      <c r="E1" s="184"/>
      <c r="F1" s="184"/>
      <c r="G1" s="184"/>
      <c r="H1" s="184"/>
      <c r="J1" s="184"/>
      <c r="K1" s="184"/>
      <c r="L1" s="184"/>
      <c r="M1" s="184"/>
      <c r="N1" s="184"/>
      <c r="O1" s="184"/>
      <c r="P1" s="184"/>
      <c r="Q1" s="184"/>
      <c r="R1" s="184"/>
      <c r="S1" s="184"/>
      <c r="T1" s="184"/>
      <c r="U1" s="184"/>
      <c r="V1" s="184"/>
      <c r="W1" s="184"/>
    </row>
    <row r="2" spans="1:23" ht="12" customHeight="1" x14ac:dyDescent="0.2">
      <c r="B2" s="185" t="s">
        <v>262</v>
      </c>
      <c r="C2" s="186" t="s">
        <v>263</v>
      </c>
      <c r="D2" s="184"/>
      <c r="E2" s="184"/>
      <c r="F2" s="184"/>
      <c r="G2" s="184"/>
      <c r="H2" s="184"/>
      <c r="J2" s="184"/>
      <c r="K2" s="184"/>
      <c r="L2" s="184"/>
      <c r="M2" s="184"/>
      <c r="N2" s="184"/>
      <c r="O2" s="184"/>
      <c r="P2" s="184"/>
      <c r="Q2" s="184"/>
      <c r="R2" s="184"/>
      <c r="S2" s="184"/>
      <c r="T2" s="184"/>
      <c r="U2" s="184"/>
      <c r="V2" s="184"/>
      <c r="W2" s="184"/>
    </row>
    <row r="3" spans="1:23" ht="12" customHeight="1" x14ac:dyDescent="0.2">
      <c r="B3" s="184"/>
      <c r="D3" s="184"/>
      <c r="E3" s="184"/>
      <c r="F3" s="184"/>
      <c r="G3" s="184"/>
      <c r="H3" s="184"/>
      <c r="I3" s="184"/>
      <c r="K3" s="184"/>
      <c r="L3" s="184"/>
      <c r="M3" s="184"/>
      <c r="N3" s="184"/>
      <c r="O3" s="184"/>
      <c r="P3" s="184"/>
      <c r="Q3" s="184"/>
      <c r="R3" s="184"/>
      <c r="S3" s="184"/>
      <c r="T3" s="184"/>
      <c r="U3" s="184"/>
      <c r="V3" s="184"/>
      <c r="W3" s="184"/>
    </row>
    <row r="4" spans="1:23" ht="12" customHeight="1" x14ac:dyDescent="0.25">
      <c r="B4" s="184"/>
      <c r="D4" s="184"/>
      <c r="E4" s="184"/>
      <c r="F4" s="184"/>
      <c r="G4" s="184"/>
      <c r="H4" s="184"/>
      <c r="I4" s="184"/>
      <c r="K4" s="184"/>
      <c r="L4" s="184"/>
      <c r="M4" s="184"/>
      <c r="N4" s="184"/>
      <c r="O4" s="184"/>
      <c r="P4" s="184"/>
      <c r="Q4" s="184"/>
      <c r="R4" s="184"/>
      <c r="S4" s="184"/>
      <c r="T4" s="233"/>
      <c r="U4" s="184"/>
      <c r="W4" s="234" t="s">
        <v>264</v>
      </c>
    </row>
    <row r="5" spans="1:23" ht="5.25" customHeight="1" x14ac:dyDescent="0.2">
      <c r="A5" s="824">
        <v>25</v>
      </c>
      <c r="B5" s="184"/>
      <c r="D5" s="184"/>
      <c r="E5" s="184"/>
      <c r="F5" s="184"/>
      <c r="G5" s="184"/>
      <c r="H5" s="184"/>
      <c r="I5" s="184"/>
      <c r="K5" s="184"/>
      <c r="L5" s="184"/>
      <c r="M5" s="184"/>
      <c r="N5" s="184"/>
      <c r="O5" s="184"/>
      <c r="P5" s="184"/>
      <c r="Q5" s="184"/>
      <c r="R5" s="184"/>
      <c r="S5" s="184"/>
      <c r="T5" s="184"/>
      <c r="U5" s="184"/>
      <c r="V5" s="184"/>
      <c r="W5" s="184"/>
    </row>
    <row r="6" spans="1:23" ht="7.5" customHeight="1" x14ac:dyDescent="0.2">
      <c r="A6" s="824"/>
      <c r="B6" s="187"/>
      <c r="C6" s="188"/>
      <c r="D6" s="189"/>
      <c r="E6" s="189"/>
      <c r="F6" s="189"/>
      <c r="G6" s="189"/>
      <c r="H6" s="189"/>
      <c r="I6" s="189"/>
      <c r="J6" s="222"/>
      <c r="K6" s="189"/>
      <c r="L6" s="189"/>
      <c r="M6" s="189"/>
      <c r="N6" s="189"/>
      <c r="O6" s="189"/>
      <c r="P6" s="189"/>
      <c r="Q6" s="189"/>
      <c r="R6" s="189"/>
      <c r="S6" s="189"/>
      <c r="T6" s="189"/>
      <c r="U6" s="189"/>
      <c r="V6" s="189"/>
      <c r="W6" s="235"/>
    </row>
    <row r="7" spans="1:23" ht="10.199999999999999" customHeight="1" x14ac:dyDescent="0.2">
      <c r="A7" s="824"/>
      <c r="B7" s="190"/>
      <c r="C7" s="191" t="s">
        <v>50</v>
      </c>
      <c r="D7" s="192"/>
      <c r="E7" s="193" t="s">
        <v>265</v>
      </c>
      <c r="F7" s="193"/>
      <c r="G7" s="192"/>
      <c r="H7" s="194"/>
      <c r="I7" s="192"/>
      <c r="J7" s="223" t="s">
        <v>266</v>
      </c>
      <c r="K7" s="192"/>
      <c r="L7" s="223"/>
      <c r="M7" s="192"/>
      <c r="N7" s="192"/>
      <c r="O7" s="192"/>
      <c r="P7" s="192"/>
      <c r="Q7" s="192"/>
      <c r="R7" s="192"/>
      <c r="S7" s="192"/>
      <c r="T7" s="192"/>
      <c r="U7" s="192"/>
      <c r="V7" s="192"/>
      <c r="W7" s="236"/>
    </row>
    <row r="8" spans="1:23" ht="11.25" customHeight="1" x14ac:dyDescent="0.2">
      <c r="A8" s="824"/>
      <c r="B8" s="190"/>
      <c r="C8" s="195" t="s">
        <v>52</v>
      </c>
      <c r="D8" s="192"/>
      <c r="E8" s="196" t="s">
        <v>267</v>
      </c>
      <c r="F8" s="193"/>
      <c r="G8" s="192"/>
      <c r="H8" s="196"/>
      <c r="I8" s="192"/>
      <c r="J8" s="224" t="s">
        <v>268</v>
      </c>
      <c r="K8" s="192"/>
      <c r="L8" s="224"/>
      <c r="M8" s="192"/>
      <c r="N8" s="192"/>
      <c r="O8" s="192"/>
      <c r="P8" s="192"/>
      <c r="Q8" s="192"/>
      <c r="R8" s="192"/>
      <c r="S8" s="192"/>
      <c r="T8" s="192"/>
      <c r="U8" s="192"/>
      <c r="V8" s="192"/>
      <c r="W8" s="236"/>
    </row>
    <row r="9" spans="1:23" ht="12" customHeight="1" x14ac:dyDescent="0.2">
      <c r="A9" s="824"/>
      <c r="B9" s="190"/>
      <c r="C9" s="197"/>
      <c r="D9" s="192"/>
      <c r="E9" s="198"/>
      <c r="F9" s="198"/>
      <c r="G9" s="199"/>
      <c r="H9" s="198"/>
      <c r="I9" s="192"/>
      <c r="J9" s="225"/>
      <c r="K9" s="199"/>
      <c r="L9" s="199"/>
      <c r="M9" s="199"/>
      <c r="N9" s="199"/>
      <c r="O9" s="199"/>
      <c r="P9" s="199"/>
      <c r="Q9" s="199"/>
      <c r="R9" s="199"/>
      <c r="S9" s="199"/>
      <c r="T9" s="199"/>
      <c r="U9" s="199"/>
      <c r="V9" s="199"/>
      <c r="W9" s="236"/>
    </row>
    <row r="10" spans="1:23" ht="10.199999999999999" customHeight="1" x14ac:dyDescent="0.2">
      <c r="A10" s="824"/>
      <c r="B10" s="190"/>
      <c r="C10" s="197"/>
      <c r="D10" s="192"/>
      <c r="E10" s="196"/>
      <c r="F10" s="196"/>
      <c r="G10" s="192"/>
      <c r="H10" s="196"/>
      <c r="I10" s="192"/>
      <c r="J10" s="226"/>
      <c r="K10" s="192"/>
      <c r="L10" s="192"/>
      <c r="M10" s="192"/>
      <c r="N10" s="192"/>
      <c r="O10" s="192"/>
      <c r="P10" s="192"/>
      <c r="Q10" s="192"/>
      <c r="R10" s="192"/>
      <c r="S10" s="192"/>
      <c r="T10" s="192"/>
      <c r="U10" s="192"/>
      <c r="V10" s="192"/>
      <c r="W10" s="236"/>
    </row>
    <row r="11" spans="1:23" ht="10.199999999999999" customHeight="1" x14ac:dyDescent="0.2">
      <c r="A11" s="824"/>
      <c r="B11" s="190"/>
      <c r="C11" s="197"/>
      <c r="D11" s="192"/>
      <c r="E11" s="845" t="s">
        <v>269</v>
      </c>
      <c r="F11" s="845"/>
      <c r="G11" s="845"/>
      <c r="H11" s="200" t="s">
        <v>395</v>
      </c>
      <c r="I11" s="227"/>
      <c r="J11" s="228" t="s">
        <v>270</v>
      </c>
      <c r="K11" s="202"/>
      <c r="L11" s="229" t="s">
        <v>271</v>
      </c>
      <c r="M11" s="230"/>
      <c r="N11" s="230"/>
      <c r="O11" s="230"/>
      <c r="P11" s="192"/>
      <c r="Q11" s="192"/>
      <c r="R11" s="192"/>
      <c r="S11" s="192"/>
      <c r="T11" s="192"/>
      <c r="U11" s="192"/>
      <c r="V11" s="192"/>
      <c r="W11" s="236"/>
    </row>
    <row r="12" spans="1:23" ht="10.199999999999999" customHeight="1" x14ac:dyDescent="0.2">
      <c r="A12" s="824"/>
      <c r="B12" s="190"/>
      <c r="C12" s="197"/>
      <c r="D12" s="192"/>
      <c r="E12" s="201" t="s">
        <v>272</v>
      </c>
      <c r="F12" s="201"/>
      <c r="G12" s="202"/>
      <c r="H12" s="203" t="s">
        <v>273</v>
      </c>
      <c r="I12" s="227"/>
      <c r="J12" s="231" t="s">
        <v>274</v>
      </c>
      <c r="K12" s="202"/>
      <c r="L12" s="232" t="s">
        <v>275</v>
      </c>
      <c r="M12" s="230"/>
      <c r="N12" s="230"/>
      <c r="O12" s="230"/>
      <c r="P12" s="192"/>
      <c r="Q12" s="192"/>
      <c r="R12" s="192"/>
      <c r="S12" s="192"/>
      <c r="T12" s="192"/>
      <c r="U12" s="192"/>
      <c r="V12" s="192"/>
      <c r="W12" s="236"/>
    </row>
    <row r="13" spans="1:23" ht="10.199999999999999" customHeight="1" x14ac:dyDescent="0.2">
      <c r="A13" s="824"/>
      <c r="B13" s="190"/>
      <c r="C13" s="197"/>
      <c r="D13" s="192"/>
      <c r="E13" s="196"/>
      <c r="F13" s="196"/>
      <c r="G13" s="192"/>
      <c r="H13" s="196"/>
      <c r="I13" s="192"/>
      <c r="J13" s="226"/>
      <c r="K13" s="192"/>
      <c r="L13" s="199"/>
      <c r="M13" s="199"/>
      <c r="N13" s="199"/>
      <c r="O13" s="199"/>
      <c r="P13" s="199"/>
      <c r="Q13" s="199"/>
      <c r="R13" s="199"/>
      <c r="S13" s="199"/>
      <c r="T13" s="199"/>
      <c r="U13" s="199"/>
      <c r="V13" s="199"/>
      <c r="W13" s="236"/>
    </row>
    <row r="14" spans="1:23" ht="10.199999999999999" customHeight="1" x14ac:dyDescent="0.2">
      <c r="A14" s="824"/>
      <c r="B14" s="190"/>
      <c r="C14" s="197"/>
      <c r="D14" s="192"/>
      <c r="E14" s="196"/>
      <c r="F14" s="196"/>
      <c r="G14" s="192"/>
      <c r="H14" s="196"/>
      <c r="I14" s="192"/>
      <c r="J14" s="226"/>
      <c r="K14" s="192"/>
      <c r="L14" s="192"/>
      <c r="M14" s="192"/>
      <c r="N14" s="192"/>
      <c r="O14" s="192"/>
      <c r="P14" s="192"/>
      <c r="Q14" s="192"/>
      <c r="R14" s="192"/>
      <c r="S14" s="192"/>
      <c r="T14" s="192"/>
      <c r="U14" s="192"/>
      <c r="V14" s="192"/>
      <c r="W14" s="236"/>
    </row>
    <row r="15" spans="1:23" ht="10.199999999999999" customHeight="1" x14ac:dyDescent="0.2">
      <c r="A15" s="824"/>
      <c r="B15" s="190"/>
      <c r="C15" s="197"/>
      <c r="D15" s="192"/>
      <c r="E15" s="193"/>
      <c r="F15" s="193"/>
      <c r="G15" s="192"/>
      <c r="H15" s="192"/>
      <c r="I15" s="192"/>
      <c r="J15" s="226"/>
      <c r="K15" s="192"/>
      <c r="L15" s="193" t="s">
        <v>276</v>
      </c>
      <c r="M15" s="193"/>
      <c r="N15" s="193" t="s">
        <v>137</v>
      </c>
      <c r="O15" s="193"/>
      <c r="P15" s="193" t="s">
        <v>139</v>
      </c>
      <c r="Q15" s="192"/>
      <c r="R15" s="193" t="s">
        <v>145</v>
      </c>
      <c r="S15" s="192"/>
      <c r="T15" s="193" t="s">
        <v>141</v>
      </c>
      <c r="U15" s="192"/>
      <c r="V15" s="193" t="s">
        <v>277</v>
      </c>
      <c r="W15" s="236"/>
    </row>
    <row r="16" spans="1:23" ht="9.75" customHeight="1" x14ac:dyDescent="0.2">
      <c r="A16" s="824"/>
      <c r="B16" s="190"/>
      <c r="C16" s="197"/>
      <c r="D16" s="192"/>
      <c r="E16" s="196"/>
      <c r="F16" s="196"/>
      <c r="G16" s="196"/>
      <c r="H16" s="196"/>
      <c r="I16" s="196"/>
      <c r="J16" s="226"/>
      <c r="K16" s="196"/>
      <c r="L16" s="196" t="s">
        <v>278</v>
      </c>
      <c r="M16" s="196"/>
      <c r="N16" s="196" t="s">
        <v>279</v>
      </c>
      <c r="O16" s="196"/>
      <c r="P16" s="196" t="s">
        <v>280</v>
      </c>
      <c r="Q16" s="192"/>
      <c r="R16" s="196" t="s">
        <v>281</v>
      </c>
      <c r="S16" s="192"/>
      <c r="T16" s="196" t="s">
        <v>282</v>
      </c>
      <c r="U16" s="192"/>
      <c r="V16" s="196" t="s">
        <v>283</v>
      </c>
      <c r="W16" s="236"/>
    </row>
    <row r="17" spans="1:23" ht="10.199999999999999" customHeight="1" x14ac:dyDescent="0.2">
      <c r="A17" s="824"/>
      <c r="B17" s="190"/>
      <c r="C17" s="197"/>
      <c r="D17" s="192"/>
      <c r="E17" s="192"/>
      <c r="F17" s="192"/>
      <c r="G17" s="192"/>
      <c r="H17" s="192"/>
      <c r="I17" s="192"/>
      <c r="J17" s="150"/>
      <c r="K17" s="192"/>
      <c r="L17" s="192"/>
      <c r="M17" s="192"/>
      <c r="N17" s="192"/>
      <c r="O17" s="192"/>
      <c r="P17" s="192"/>
      <c r="Q17" s="192"/>
      <c r="R17" s="192"/>
      <c r="S17" s="192"/>
      <c r="T17" s="192"/>
      <c r="U17" s="192"/>
      <c r="V17" s="192"/>
      <c r="W17" s="236"/>
    </row>
    <row r="18" spans="1:23" ht="10.199999999999999" customHeight="1" x14ac:dyDescent="0.2">
      <c r="A18" s="824"/>
      <c r="B18" s="204"/>
      <c r="C18" s="205"/>
      <c r="D18" s="199"/>
      <c r="E18" s="198"/>
      <c r="F18" s="198"/>
      <c r="G18" s="198"/>
      <c r="H18" s="198"/>
      <c r="I18" s="198"/>
      <c r="J18" s="225"/>
      <c r="K18" s="198"/>
      <c r="L18" s="198"/>
      <c r="M18" s="198"/>
      <c r="N18" s="198"/>
      <c r="O18" s="198"/>
      <c r="P18" s="198"/>
      <c r="Q18" s="199"/>
      <c r="R18" s="199"/>
      <c r="S18" s="199"/>
      <c r="T18" s="199"/>
      <c r="U18" s="199"/>
      <c r="V18" s="199"/>
      <c r="W18" s="237"/>
    </row>
    <row r="19" spans="1:23" ht="11.1" customHeight="1" x14ac:dyDescent="0.2">
      <c r="A19" s="824"/>
      <c r="B19" s="206"/>
      <c r="D19" s="184"/>
      <c r="W19" s="238"/>
    </row>
    <row r="20" spans="1:23" x14ac:dyDescent="0.2">
      <c r="A20" s="824"/>
      <c r="B20" s="206"/>
      <c r="C20" s="453" t="s">
        <v>421</v>
      </c>
      <c r="D20" s="184"/>
      <c r="E20" s="503">
        <v>579.58000000000004</v>
      </c>
      <c r="F20" s="503"/>
      <c r="G20" s="503"/>
      <c r="H20" s="503">
        <v>542.89</v>
      </c>
      <c r="I20" s="503"/>
      <c r="J20" s="503">
        <v>509.6769547325103</v>
      </c>
      <c r="K20" s="503"/>
      <c r="L20" s="503">
        <v>869.47736625514403</v>
      </c>
      <c r="M20" s="503"/>
      <c r="N20" s="503">
        <v>859.47736625514403</v>
      </c>
      <c r="O20" s="503"/>
      <c r="P20" s="503">
        <v>635.582304526749</v>
      </c>
      <c r="Q20" s="503"/>
      <c r="R20" s="503">
        <v>632.582304526749</v>
      </c>
      <c r="S20" s="503"/>
      <c r="T20" s="503">
        <v>625.582304526749</v>
      </c>
      <c r="U20" s="503"/>
      <c r="V20" s="599">
        <v>623.582304526749</v>
      </c>
      <c r="W20" s="238"/>
    </row>
    <row r="21" spans="1:23" ht="11.1" customHeight="1" x14ac:dyDescent="0.2">
      <c r="A21" s="824"/>
      <c r="B21" s="206"/>
      <c r="D21" s="184"/>
      <c r="E21" s="503"/>
      <c r="F21" s="503"/>
      <c r="G21" s="503"/>
      <c r="H21" s="503"/>
      <c r="I21" s="503"/>
      <c r="J21" s="503"/>
      <c r="K21" s="503"/>
      <c r="L21" s="503"/>
      <c r="M21" s="503"/>
      <c r="N21" s="503"/>
      <c r="O21" s="503"/>
      <c r="P21" s="503"/>
      <c r="Q21" s="503"/>
      <c r="R21" s="503"/>
      <c r="S21" s="503"/>
      <c r="T21" s="503"/>
      <c r="U21" s="503"/>
      <c r="V21" s="503"/>
      <c r="W21" s="238"/>
    </row>
    <row r="22" spans="1:23" x14ac:dyDescent="0.2">
      <c r="A22" s="824"/>
      <c r="B22" s="206"/>
      <c r="C22" s="453" t="s">
        <v>397</v>
      </c>
      <c r="D22" s="184"/>
      <c r="E22" s="503">
        <v>625.6391666666666</v>
      </c>
      <c r="F22" s="503"/>
      <c r="G22" s="503"/>
      <c r="H22" s="503">
        <v>539.6925</v>
      </c>
      <c r="I22" s="503"/>
      <c r="J22" s="503">
        <v>566.92738589211615</v>
      </c>
      <c r="K22" s="503"/>
      <c r="L22" s="503">
        <v>964.87136929460576</v>
      </c>
      <c r="M22" s="503"/>
      <c r="N22" s="503">
        <v>954.87136929460576</v>
      </c>
      <c r="O22" s="503"/>
      <c r="P22" s="503">
        <v>681.58091286307058</v>
      </c>
      <c r="Q22" s="503"/>
      <c r="R22" s="503">
        <v>678.58091286307058</v>
      </c>
      <c r="S22" s="503"/>
      <c r="T22" s="503">
        <v>671.58091286307058</v>
      </c>
      <c r="U22" s="503"/>
      <c r="V22" s="599">
        <v>669.58091286307058</v>
      </c>
      <c r="W22" s="238"/>
    </row>
    <row r="23" spans="1:23" ht="11.1" customHeight="1" x14ac:dyDescent="0.2">
      <c r="A23" s="824"/>
      <c r="B23" s="206"/>
      <c r="D23" s="184"/>
      <c r="E23" s="503"/>
      <c r="F23" s="503"/>
      <c r="G23" s="503"/>
      <c r="H23" s="503"/>
      <c r="I23" s="503"/>
      <c r="J23" s="503"/>
      <c r="K23" s="503"/>
      <c r="L23" s="503"/>
      <c r="M23" s="503"/>
      <c r="N23" s="503"/>
      <c r="O23" s="503"/>
      <c r="P23" s="503"/>
      <c r="Q23" s="503"/>
      <c r="R23" s="503"/>
      <c r="S23" s="503"/>
      <c r="T23" s="503"/>
      <c r="U23" s="503"/>
      <c r="V23" s="503"/>
      <c r="W23" s="238"/>
    </row>
    <row r="24" spans="1:23" x14ac:dyDescent="0.2">
      <c r="A24" s="824"/>
      <c r="B24" s="206"/>
      <c r="C24" s="453" t="s">
        <v>393</v>
      </c>
      <c r="D24" s="184"/>
      <c r="E24" s="503">
        <v>633.09750000000008</v>
      </c>
      <c r="F24" s="503"/>
      <c r="G24" s="503"/>
      <c r="H24" s="503">
        <v>555.10666666666668</v>
      </c>
      <c r="I24" s="503"/>
      <c r="J24" s="503">
        <v>563.85684647302901</v>
      </c>
      <c r="K24" s="503"/>
      <c r="L24" s="503">
        <v>959.75933609958508</v>
      </c>
      <c r="M24" s="503"/>
      <c r="N24" s="503">
        <v>949.75933609958508</v>
      </c>
      <c r="O24" s="503"/>
      <c r="P24" s="503">
        <v>699.94398340248961</v>
      </c>
      <c r="Q24" s="503"/>
      <c r="R24" s="503">
        <v>696.94398340248961</v>
      </c>
      <c r="S24" s="503"/>
      <c r="T24" s="503">
        <v>689.94398340248961</v>
      </c>
      <c r="U24" s="503"/>
      <c r="V24" s="599">
        <v>687.94398340248961</v>
      </c>
      <c r="W24" s="238"/>
    </row>
    <row r="25" spans="1:23" ht="11.1" customHeight="1" x14ac:dyDescent="0.2">
      <c r="A25" s="824"/>
      <c r="B25" s="206"/>
      <c r="D25" s="184"/>
      <c r="E25" s="503"/>
      <c r="F25" s="503"/>
      <c r="G25" s="503"/>
      <c r="H25" s="503"/>
      <c r="I25" s="503"/>
      <c r="J25" s="503"/>
      <c r="K25" s="503"/>
      <c r="L25" s="503"/>
      <c r="M25" s="503"/>
      <c r="N25" s="503"/>
      <c r="O25" s="503"/>
      <c r="P25" s="503"/>
      <c r="Q25" s="503"/>
      <c r="R25" s="503"/>
      <c r="S25" s="503"/>
      <c r="T25" s="503"/>
      <c r="U25" s="503"/>
      <c r="V25" s="503"/>
      <c r="W25" s="238"/>
    </row>
    <row r="26" spans="1:23" x14ac:dyDescent="0.2">
      <c r="A26" s="824"/>
      <c r="B26" s="206"/>
      <c r="C26" s="453" t="s">
        <v>392</v>
      </c>
      <c r="D26" s="184"/>
      <c r="E26" s="503">
        <v>521.10916666666662</v>
      </c>
      <c r="F26" s="503"/>
      <c r="G26" s="503"/>
      <c r="H26" s="503">
        <v>406.99250000000001</v>
      </c>
      <c r="I26" s="503"/>
      <c r="J26" s="503">
        <v>491.00612244897957</v>
      </c>
      <c r="K26" s="503"/>
      <c r="L26" s="503">
        <v>838.34285714285716</v>
      </c>
      <c r="M26" s="503"/>
      <c r="N26" s="503">
        <v>828.34285714285716</v>
      </c>
      <c r="O26" s="503"/>
      <c r="P26" s="503">
        <v>560.03265306122444</v>
      </c>
      <c r="Q26" s="503"/>
      <c r="R26" s="503">
        <v>557.03265306122444</v>
      </c>
      <c r="S26" s="503"/>
      <c r="T26" s="503">
        <v>550.03265306122444</v>
      </c>
      <c r="U26" s="503"/>
      <c r="V26" s="599">
        <v>548.03265306122444</v>
      </c>
      <c r="W26" s="238"/>
    </row>
    <row r="27" spans="1:23" ht="11.1" customHeight="1" x14ac:dyDescent="0.2">
      <c r="A27" s="824"/>
      <c r="B27" s="206"/>
      <c r="D27" s="184"/>
      <c r="E27" s="207"/>
      <c r="F27" s="207"/>
      <c r="G27" s="208"/>
      <c r="H27" s="207"/>
      <c r="I27" s="208"/>
      <c r="J27" s="208"/>
      <c r="K27" s="208"/>
      <c r="L27" s="207"/>
      <c r="M27" s="208"/>
      <c r="N27" s="207"/>
      <c r="O27" s="207"/>
      <c r="P27" s="207"/>
      <c r="Q27" s="208"/>
      <c r="R27" s="207"/>
      <c r="S27" s="208"/>
      <c r="T27" s="207"/>
      <c r="U27" s="208"/>
      <c r="V27" s="207"/>
      <c r="W27" s="238"/>
    </row>
    <row r="28" spans="1:23" ht="11.4" x14ac:dyDescent="0.2">
      <c r="A28" s="824"/>
      <c r="B28" s="206"/>
      <c r="C28" s="97">
        <v>2024</v>
      </c>
      <c r="D28" s="595" t="s">
        <v>426</v>
      </c>
      <c r="E28" s="62">
        <v>764.54</v>
      </c>
      <c r="F28" s="503"/>
      <c r="G28" s="503"/>
      <c r="H28" s="503">
        <v>650.53</v>
      </c>
      <c r="I28" s="503"/>
      <c r="J28" s="503">
        <v>688.58611111111111</v>
      </c>
      <c r="K28" s="503"/>
      <c r="L28" s="503">
        <v>1167.6388888888889</v>
      </c>
      <c r="M28" s="503"/>
      <c r="N28" s="503">
        <v>1157.6388888888889</v>
      </c>
      <c r="O28" s="503"/>
      <c r="P28" s="503">
        <v>793.7</v>
      </c>
      <c r="Q28" s="503"/>
      <c r="R28" s="503">
        <v>788.7</v>
      </c>
      <c r="S28" s="503"/>
      <c r="T28" s="503">
        <v>778.7</v>
      </c>
      <c r="U28" s="503"/>
      <c r="V28" s="599">
        <v>773.7</v>
      </c>
      <c r="W28" s="238"/>
    </row>
    <row r="29" spans="1:23" ht="11.1" customHeight="1" x14ac:dyDescent="0.2">
      <c r="A29" s="824"/>
      <c r="B29" s="206"/>
      <c r="C29" s="251"/>
      <c r="D29" s="69"/>
      <c r="F29" s="503"/>
      <c r="G29" s="503"/>
      <c r="H29" s="503"/>
      <c r="I29" s="503"/>
      <c r="J29" s="503"/>
      <c r="K29" s="503"/>
      <c r="L29" s="503"/>
      <c r="M29" s="503"/>
      <c r="N29" s="503"/>
      <c r="O29" s="503"/>
      <c r="P29" s="503"/>
      <c r="Q29" s="503"/>
      <c r="R29" s="503"/>
      <c r="S29" s="503"/>
      <c r="T29" s="503"/>
      <c r="U29" s="503"/>
      <c r="V29" s="599"/>
      <c r="W29" s="238"/>
    </row>
    <row r="30" spans="1:23" x14ac:dyDescent="0.2">
      <c r="A30" s="824"/>
      <c r="B30" s="206"/>
      <c r="C30" s="97">
        <v>2023</v>
      </c>
      <c r="D30" s="595" t="s">
        <v>427</v>
      </c>
      <c r="E30" s="807">
        <v>524.72</v>
      </c>
      <c r="F30" s="797"/>
      <c r="G30" s="797"/>
      <c r="H30" s="797">
        <v>470.67</v>
      </c>
      <c r="I30" s="797"/>
      <c r="J30" s="797">
        <v>501.41250000000002</v>
      </c>
      <c r="K30" s="797"/>
      <c r="L30" s="797">
        <v>855.70624999999995</v>
      </c>
      <c r="M30" s="797"/>
      <c r="N30" s="797">
        <v>845.70624999999995</v>
      </c>
      <c r="O30" s="797"/>
      <c r="P30" s="797">
        <v>609.84375</v>
      </c>
      <c r="Q30" s="797"/>
      <c r="R30" s="797">
        <v>606.84375</v>
      </c>
      <c r="S30" s="797"/>
      <c r="T30" s="797">
        <v>599.84375</v>
      </c>
      <c r="U30" s="797"/>
      <c r="V30" s="798">
        <v>597.84375</v>
      </c>
      <c r="W30" s="238"/>
    </row>
    <row r="31" spans="1:23" ht="11.1" customHeight="1" x14ac:dyDescent="0.2">
      <c r="A31" s="824"/>
      <c r="B31" s="209"/>
      <c r="C31" s="210"/>
      <c r="D31" s="211"/>
      <c r="E31" s="799"/>
      <c r="F31" s="800"/>
      <c r="G31" s="800"/>
      <c r="H31" s="801"/>
      <c r="I31" s="800"/>
      <c r="J31" s="800"/>
      <c r="K31" s="800"/>
      <c r="L31" s="801"/>
      <c r="M31" s="800"/>
      <c r="N31" s="801"/>
      <c r="O31" s="801"/>
      <c r="P31" s="801"/>
      <c r="Q31" s="800"/>
      <c r="R31" s="801"/>
      <c r="S31" s="800"/>
      <c r="T31" s="801"/>
      <c r="U31" s="800"/>
      <c r="V31" s="801"/>
      <c r="W31" s="239"/>
    </row>
    <row r="32" spans="1:23" ht="3" customHeight="1" x14ac:dyDescent="0.2">
      <c r="A32" s="824"/>
      <c r="B32" s="206"/>
      <c r="C32" s="212"/>
      <c r="D32" s="213"/>
      <c r="E32" s="802"/>
      <c r="F32" s="802"/>
      <c r="G32" s="802"/>
      <c r="H32" s="803"/>
      <c r="I32" s="802"/>
      <c r="J32" s="802"/>
      <c r="K32" s="802"/>
      <c r="L32" s="803"/>
      <c r="M32" s="802"/>
      <c r="N32" s="803"/>
      <c r="O32" s="803"/>
      <c r="P32" s="803"/>
      <c r="Q32" s="802"/>
      <c r="R32" s="803"/>
      <c r="S32" s="802"/>
      <c r="T32" s="803"/>
      <c r="U32" s="802"/>
      <c r="V32" s="803"/>
      <c r="W32" s="238"/>
    </row>
    <row r="33" spans="1:44" ht="11.1" customHeight="1" x14ac:dyDescent="0.2">
      <c r="A33" s="824"/>
      <c r="B33" s="206"/>
      <c r="C33" s="214"/>
      <c r="E33" s="804"/>
      <c r="F33" s="804"/>
      <c r="G33" s="803"/>
      <c r="H33" s="804"/>
      <c r="I33" s="803"/>
      <c r="J33" s="802"/>
      <c r="K33" s="803"/>
      <c r="L33" s="804"/>
      <c r="M33" s="803"/>
      <c r="N33" s="804"/>
      <c r="O33" s="803"/>
      <c r="P33" s="804"/>
      <c r="Q33" s="803"/>
      <c r="R33" s="804"/>
      <c r="S33" s="803"/>
      <c r="T33" s="804"/>
      <c r="U33" s="803"/>
      <c r="V33" s="804"/>
      <c r="W33" s="238"/>
    </row>
    <row r="34" spans="1:44" ht="11.4" x14ac:dyDescent="0.2">
      <c r="A34" s="824"/>
      <c r="B34" s="206"/>
      <c r="C34" s="212">
        <v>2024</v>
      </c>
      <c r="D34" s="94" t="s">
        <v>431</v>
      </c>
      <c r="E34" s="805">
        <v>735.56</v>
      </c>
      <c r="F34" s="805"/>
      <c r="G34" s="805"/>
      <c r="H34" s="805">
        <v>687.01</v>
      </c>
      <c r="I34" s="805"/>
      <c r="J34" s="741">
        <v>679.65</v>
      </c>
      <c r="K34" s="741"/>
      <c r="L34" s="806">
        <v>1152.75</v>
      </c>
      <c r="M34" s="741"/>
      <c r="N34" s="806">
        <v>1142.75</v>
      </c>
      <c r="O34" s="741"/>
      <c r="P34" s="741">
        <v>840.92499999999995</v>
      </c>
      <c r="Q34" s="741"/>
      <c r="R34" s="741">
        <v>835.92499999999995</v>
      </c>
      <c r="S34" s="741"/>
      <c r="T34" s="741">
        <v>825.92499999999995</v>
      </c>
      <c r="U34" s="741"/>
      <c r="V34" s="741">
        <v>820.92499999999995</v>
      </c>
      <c r="W34" s="238"/>
      <c r="Y34" s="212"/>
      <c r="Z34" s="94"/>
      <c r="AA34" s="215"/>
      <c r="AB34" s="215"/>
      <c r="AC34" s="215"/>
      <c r="AD34" s="215"/>
      <c r="AE34" s="215"/>
      <c r="AF34" s="216"/>
      <c r="AG34" s="216"/>
      <c r="AH34" s="216"/>
      <c r="AI34" s="216"/>
      <c r="AJ34" s="216"/>
      <c r="AK34" s="216"/>
      <c r="AL34" s="216"/>
      <c r="AM34" s="216"/>
      <c r="AN34" s="216"/>
      <c r="AO34" s="216"/>
      <c r="AP34" s="216"/>
      <c r="AQ34" s="216"/>
      <c r="AR34" s="216"/>
    </row>
    <row r="35" spans="1:44" ht="11.1" customHeight="1" x14ac:dyDescent="0.2">
      <c r="A35" s="824"/>
      <c r="B35" s="206"/>
      <c r="C35" s="212"/>
      <c r="D35" s="157"/>
      <c r="E35" s="805"/>
      <c r="F35" s="805"/>
      <c r="G35" s="805"/>
      <c r="H35" s="805"/>
      <c r="I35" s="805"/>
      <c r="J35" s="805"/>
      <c r="K35" s="805"/>
      <c r="L35" s="805"/>
      <c r="M35" s="805"/>
      <c r="N35" s="805"/>
      <c r="O35" s="805"/>
      <c r="P35" s="805"/>
      <c r="Q35" s="805"/>
      <c r="R35" s="805"/>
      <c r="S35" s="805"/>
      <c r="T35" s="805"/>
      <c r="U35" s="805"/>
      <c r="V35" s="805"/>
      <c r="W35" s="238"/>
      <c r="Y35" s="212"/>
      <c r="Z35" s="157"/>
      <c r="AA35" s="215"/>
      <c r="AB35" s="215"/>
      <c r="AC35" s="215"/>
      <c r="AD35" s="215"/>
      <c r="AE35" s="215"/>
      <c r="AF35" s="215"/>
      <c r="AG35" s="215"/>
      <c r="AH35" s="215"/>
      <c r="AI35" s="215"/>
      <c r="AJ35" s="215"/>
      <c r="AK35" s="215"/>
      <c r="AL35" s="215"/>
      <c r="AM35" s="215"/>
      <c r="AN35" s="215"/>
      <c r="AO35" s="215"/>
      <c r="AP35" s="215"/>
      <c r="AQ35" s="215"/>
      <c r="AR35" s="215"/>
    </row>
    <row r="36" spans="1:44" x14ac:dyDescent="0.2">
      <c r="A36" s="824"/>
      <c r="B36" s="206"/>
      <c r="C36" s="212"/>
      <c r="D36" s="94" t="s">
        <v>429</v>
      </c>
      <c r="E36" s="805">
        <v>680</v>
      </c>
      <c r="F36" s="805"/>
      <c r="G36" s="805"/>
      <c r="H36" s="805">
        <v>664.26</v>
      </c>
      <c r="I36" s="805"/>
      <c r="J36" s="741">
        <v>634.06818181818187</v>
      </c>
      <c r="K36" s="741"/>
      <c r="L36" s="806">
        <v>1076.75</v>
      </c>
      <c r="M36" s="741"/>
      <c r="N36" s="806">
        <v>1066.75</v>
      </c>
      <c r="O36" s="741"/>
      <c r="P36" s="741">
        <v>801.43181818181813</v>
      </c>
      <c r="Q36" s="741"/>
      <c r="R36" s="741">
        <v>796.43181818181813</v>
      </c>
      <c r="S36" s="741"/>
      <c r="T36" s="741">
        <v>786.43181818181813</v>
      </c>
      <c r="U36" s="741"/>
      <c r="V36" s="741">
        <v>781.43181818181813</v>
      </c>
      <c r="W36" s="238"/>
      <c r="Y36" s="212"/>
      <c r="Z36" s="94"/>
      <c r="AA36" s="215"/>
      <c r="AB36" s="215"/>
      <c r="AC36" s="215"/>
      <c r="AD36" s="215"/>
      <c r="AE36" s="215"/>
      <c r="AF36" s="215"/>
      <c r="AG36" s="215"/>
      <c r="AH36" s="215"/>
      <c r="AI36" s="215"/>
      <c r="AJ36" s="215"/>
      <c r="AK36" s="215"/>
      <c r="AL36" s="215"/>
      <c r="AM36" s="215"/>
      <c r="AN36" s="215"/>
      <c r="AO36" s="215"/>
      <c r="AP36" s="216"/>
      <c r="AQ36" s="215"/>
      <c r="AR36" s="215"/>
    </row>
    <row r="37" spans="1:44" ht="11.1" customHeight="1" x14ac:dyDescent="0.2">
      <c r="A37" s="824"/>
      <c r="B37" s="206"/>
      <c r="C37" s="212"/>
      <c r="D37" s="157"/>
      <c r="E37" s="805"/>
      <c r="F37" s="805"/>
      <c r="G37" s="805"/>
      <c r="H37" s="805"/>
      <c r="I37" s="805"/>
      <c r="J37" s="805"/>
      <c r="K37" s="805"/>
      <c r="L37" s="805"/>
      <c r="M37" s="805"/>
      <c r="N37" s="805"/>
      <c r="O37" s="805"/>
      <c r="P37" s="805"/>
      <c r="Q37" s="805"/>
      <c r="R37" s="805"/>
      <c r="S37" s="805"/>
      <c r="T37" s="805"/>
      <c r="U37" s="805"/>
      <c r="V37" s="805"/>
      <c r="W37" s="238"/>
      <c r="Y37" s="212"/>
      <c r="Z37" s="157"/>
      <c r="AA37" s="215"/>
      <c r="AB37" s="215"/>
      <c r="AC37" s="215"/>
      <c r="AD37" s="215"/>
      <c r="AE37" s="215"/>
      <c r="AF37" s="215"/>
      <c r="AG37" s="215"/>
      <c r="AH37" s="215"/>
      <c r="AI37" s="215"/>
      <c r="AJ37" s="215"/>
      <c r="AK37" s="215"/>
      <c r="AL37" s="215"/>
      <c r="AM37" s="215"/>
      <c r="AN37" s="215"/>
      <c r="AO37" s="215"/>
      <c r="AP37" s="215"/>
      <c r="AQ37" s="215"/>
      <c r="AR37" s="215"/>
    </row>
    <row r="38" spans="1:44" x14ac:dyDescent="0.2">
      <c r="A38" s="824"/>
      <c r="B38" s="206"/>
      <c r="C38" s="212"/>
      <c r="D38" s="94" t="s">
        <v>425</v>
      </c>
      <c r="E38" s="805">
        <v>724.41</v>
      </c>
      <c r="F38" s="805"/>
      <c r="G38" s="805"/>
      <c r="H38" s="805">
        <v>670.8</v>
      </c>
      <c r="I38" s="805"/>
      <c r="J38" s="741">
        <v>647.22727272727275</v>
      </c>
      <c r="K38" s="741"/>
      <c r="L38" s="806">
        <v>1098.6818181818182</v>
      </c>
      <c r="M38" s="741"/>
      <c r="N38" s="806">
        <v>1088.6818181818182</v>
      </c>
      <c r="O38" s="741"/>
      <c r="P38" s="741">
        <v>797.2045454545455</v>
      </c>
      <c r="Q38" s="741"/>
      <c r="R38" s="741">
        <v>792.2045454545455</v>
      </c>
      <c r="S38" s="741"/>
      <c r="T38" s="741">
        <v>782.2045454545455</v>
      </c>
      <c r="U38" s="741"/>
      <c r="V38" s="741">
        <v>777.2045454545455</v>
      </c>
      <c r="W38" s="238"/>
      <c r="Y38" s="212"/>
      <c r="Z38" s="94"/>
      <c r="AA38" s="215"/>
      <c r="AB38" s="215"/>
      <c r="AC38" s="215"/>
      <c r="AD38" s="215"/>
      <c r="AE38" s="215"/>
      <c r="AF38" s="215"/>
      <c r="AG38" s="215"/>
      <c r="AH38" s="215"/>
      <c r="AI38" s="215"/>
      <c r="AJ38" s="215"/>
      <c r="AK38" s="215"/>
      <c r="AL38" s="215"/>
      <c r="AM38" s="215"/>
      <c r="AN38" s="215"/>
      <c r="AO38" s="215"/>
      <c r="AP38" s="216"/>
      <c r="AQ38" s="215"/>
      <c r="AR38" s="215"/>
    </row>
    <row r="39" spans="1:44" x14ac:dyDescent="0.2">
      <c r="A39" s="824"/>
      <c r="B39" s="206"/>
      <c r="C39" s="212"/>
      <c r="D39" s="94"/>
      <c r="E39" s="805"/>
      <c r="F39" s="805"/>
      <c r="G39" s="805"/>
      <c r="H39" s="805"/>
      <c r="I39" s="805"/>
      <c r="J39" s="741"/>
      <c r="K39" s="741"/>
      <c r="L39" s="741"/>
      <c r="M39" s="741"/>
      <c r="N39" s="741"/>
      <c r="O39" s="741"/>
      <c r="P39" s="741"/>
      <c r="Q39" s="741"/>
      <c r="R39" s="741"/>
      <c r="S39" s="741"/>
      <c r="T39" s="741"/>
      <c r="U39" s="741"/>
      <c r="V39" s="741"/>
      <c r="W39" s="238"/>
      <c r="Y39" s="212"/>
      <c r="Z39" s="94"/>
      <c r="AA39" s="215"/>
      <c r="AB39" s="215"/>
      <c r="AC39" s="215"/>
      <c r="AD39" s="215"/>
      <c r="AE39" s="215"/>
      <c r="AF39" s="215"/>
      <c r="AG39" s="215"/>
      <c r="AH39" s="215"/>
      <c r="AI39" s="215"/>
      <c r="AJ39" s="215"/>
      <c r="AK39" s="215"/>
      <c r="AL39" s="215"/>
      <c r="AM39" s="215"/>
      <c r="AN39" s="215"/>
      <c r="AO39" s="215"/>
      <c r="AP39" s="216"/>
      <c r="AQ39" s="215"/>
      <c r="AR39" s="215"/>
    </row>
    <row r="40" spans="1:44" ht="12.75" customHeight="1" x14ac:dyDescent="0.2">
      <c r="A40" s="824"/>
      <c r="B40" s="206"/>
      <c r="C40" s="97">
        <v>2024</v>
      </c>
      <c r="D40" s="94" t="s">
        <v>432</v>
      </c>
      <c r="E40" s="741">
        <v>504.59</v>
      </c>
      <c r="F40" s="741"/>
      <c r="G40" s="741"/>
      <c r="H40" s="741">
        <v>525.59</v>
      </c>
      <c r="I40" s="741"/>
      <c r="J40" s="741">
        <v>481.07499999999999</v>
      </c>
      <c r="K40" s="741"/>
      <c r="L40" s="798">
        <v>805.16</v>
      </c>
      <c r="M40" s="741"/>
      <c r="N40" s="741">
        <v>795.16</v>
      </c>
      <c r="O40" s="741"/>
      <c r="P40" s="741">
        <v>602.14</v>
      </c>
      <c r="Q40" s="741"/>
      <c r="R40" s="741">
        <v>599.14</v>
      </c>
      <c r="S40" s="741"/>
      <c r="T40" s="741">
        <v>592.14</v>
      </c>
      <c r="U40" s="741"/>
      <c r="V40" s="741">
        <v>657</v>
      </c>
      <c r="W40" s="238"/>
      <c r="Y40" s="212"/>
      <c r="AA40" s="215"/>
      <c r="AB40" s="215"/>
      <c r="AC40" s="215"/>
      <c r="AD40" s="215"/>
      <c r="AE40" s="215"/>
      <c r="AF40" s="215"/>
      <c r="AG40" s="215"/>
      <c r="AH40" s="215"/>
      <c r="AI40" s="215"/>
      <c r="AJ40" s="215"/>
      <c r="AK40" s="215"/>
      <c r="AL40" s="215"/>
      <c r="AM40" s="215"/>
      <c r="AN40" s="215"/>
      <c r="AO40" s="215"/>
      <c r="AP40" s="215"/>
      <c r="AQ40" s="215"/>
      <c r="AR40" s="215"/>
    </row>
    <row r="41" spans="1:44" ht="12" customHeight="1" x14ac:dyDescent="0.2">
      <c r="A41" s="824"/>
      <c r="B41" s="206"/>
      <c r="C41" s="212"/>
      <c r="D41" s="157"/>
      <c r="E41" s="805"/>
      <c r="F41" s="805"/>
      <c r="G41" s="805"/>
      <c r="H41" s="805"/>
      <c r="I41" s="805"/>
      <c r="J41" s="805"/>
      <c r="K41" s="805"/>
      <c r="L41" s="805"/>
      <c r="M41" s="805"/>
      <c r="N41" s="805"/>
      <c r="O41" s="805"/>
      <c r="P41" s="805"/>
      <c r="Q41" s="805"/>
      <c r="R41" s="805"/>
      <c r="S41" s="805"/>
      <c r="T41" s="805"/>
      <c r="U41" s="805"/>
      <c r="V41" s="805"/>
      <c r="W41" s="238"/>
      <c r="Y41" s="97"/>
      <c r="AA41" s="216"/>
      <c r="AB41" s="216"/>
      <c r="AC41" s="216"/>
      <c r="AD41" s="216"/>
      <c r="AE41" s="216"/>
      <c r="AF41" s="216"/>
      <c r="AG41" s="216"/>
      <c r="AH41" s="216"/>
      <c r="AI41" s="216"/>
      <c r="AJ41" s="216"/>
      <c r="AK41" s="216"/>
      <c r="AL41" s="216"/>
      <c r="AM41" s="216"/>
      <c r="AN41" s="216"/>
      <c r="AO41" s="216"/>
      <c r="AP41" s="216"/>
      <c r="AQ41" s="216"/>
      <c r="AR41" s="216"/>
    </row>
    <row r="42" spans="1:44" x14ac:dyDescent="0.2">
      <c r="A42" s="824"/>
      <c r="B42" s="206"/>
      <c r="C42" s="97"/>
      <c r="D42" s="94" t="s">
        <v>429</v>
      </c>
      <c r="E42" s="741">
        <v>501.67</v>
      </c>
      <c r="F42" s="741"/>
      <c r="G42" s="741"/>
      <c r="H42" s="741">
        <v>462.05</v>
      </c>
      <c r="I42" s="741"/>
      <c r="J42" s="741">
        <v>471.09</v>
      </c>
      <c r="K42" s="741"/>
      <c r="L42" s="798">
        <v>805.16</v>
      </c>
      <c r="M42" s="741"/>
      <c r="N42" s="741">
        <v>795.16</v>
      </c>
      <c r="O42" s="741"/>
      <c r="P42" s="741">
        <v>602.14</v>
      </c>
      <c r="Q42" s="741"/>
      <c r="R42" s="741">
        <v>599.14</v>
      </c>
      <c r="S42" s="741"/>
      <c r="T42" s="741">
        <v>592.14</v>
      </c>
      <c r="U42" s="741"/>
      <c r="V42" s="741">
        <v>590.14</v>
      </c>
      <c r="W42" s="240"/>
      <c r="Y42" s="212"/>
      <c r="Z42" s="94"/>
      <c r="AA42" s="215"/>
      <c r="AB42" s="215"/>
      <c r="AC42" s="215"/>
      <c r="AD42" s="215"/>
      <c r="AE42" s="215"/>
      <c r="AF42" s="215"/>
      <c r="AG42" s="215"/>
      <c r="AH42" s="215"/>
      <c r="AI42" s="215"/>
      <c r="AJ42" s="215"/>
      <c r="AK42" s="215"/>
      <c r="AL42" s="215"/>
      <c r="AM42" s="215"/>
      <c r="AN42" s="215"/>
      <c r="AO42" s="215"/>
      <c r="AP42" s="215"/>
      <c r="AQ42" s="215"/>
      <c r="AR42" s="215"/>
    </row>
    <row r="43" spans="1:44" ht="11.1" customHeight="1" x14ac:dyDescent="0.2">
      <c r="A43" s="824"/>
      <c r="B43" s="206"/>
      <c r="C43" s="212"/>
      <c r="D43" s="157"/>
      <c r="E43" s="805"/>
      <c r="F43" s="805"/>
      <c r="G43" s="805"/>
      <c r="H43" s="805"/>
      <c r="I43" s="805"/>
      <c r="J43" s="805"/>
      <c r="K43" s="805"/>
      <c r="L43" s="805"/>
      <c r="M43" s="805"/>
      <c r="N43" s="805"/>
      <c r="O43" s="805"/>
      <c r="P43" s="805"/>
      <c r="Q43" s="805"/>
      <c r="R43" s="805"/>
      <c r="S43" s="805"/>
      <c r="T43" s="805"/>
      <c r="U43" s="805"/>
      <c r="V43" s="805"/>
      <c r="W43" s="241"/>
      <c r="Y43" s="212"/>
    </row>
    <row r="44" spans="1:44" ht="11.1" customHeight="1" x14ac:dyDescent="0.2">
      <c r="A44" s="824"/>
      <c r="B44" s="206"/>
      <c r="C44" s="97"/>
      <c r="D44" s="94" t="s">
        <v>425</v>
      </c>
      <c r="E44" s="216">
        <v>520.98</v>
      </c>
      <c r="F44" s="216"/>
      <c r="G44" s="216"/>
      <c r="H44" s="216">
        <v>471.14</v>
      </c>
      <c r="I44" s="216"/>
      <c r="J44" s="216">
        <v>490.18</v>
      </c>
      <c r="K44" s="216"/>
      <c r="L44" s="599">
        <v>837</v>
      </c>
      <c r="M44" s="216"/>
      <c r="N44" s="216">
        <v>827</v>
      </c>
      <c r="O44" s="216"/>
      <c r="P44" s="216">
        <v>606.42999999999995</v>
      </c>
      <c r="Q44" s="216"/>
      <c r="R44" s="216">
        <v>603.42999999999995</v>
      </c>
      <c r="S44" s="216"/>
      <c r="T44" s="216">
        <v>596.42999999999995</v>
      </c>
      <c r="U44" s="216"/>
      <c r="V44" s="216">
        <v>594.42999999999995</v>
      </c>
      <c r="W44" s="240"/>
      <c r="Y44" s="212"/>
      <c r="Z44" s="94"/>
      <c r="AA44" s="215"/>
      <c r="AB44" s="215"/>
      <c r="AC44" s="215"/>
      <c r="AD44" s="215"/>
      <c r="AE44" s="215"/>
      <c r="AF44" s="215"/>
      <c r="AG44" s="215"/>
      <c r="AH44" s="215"/>
      <c r="AI44" s="215"/>
      <c r="AJ44" s="215"/>
      <c r="AK44" s="215"/>
      <c r="AL44" s="215"/>
      <c r="AM44" s="215"/>
      <c r="AN44" s="215"/>
      <c r="AO44" s="215"/>
      <c r="AP44" s="215"/>
      <c r="AQ44" s="215"/>
      <c r="AR44" s="215"/>
    </row>
    <row r="45" spans="1:44" x14ac:dyDescent="0.2">
      <c r="A45" s="824"/>
      <c r="B45" s="206"/>
      <c r="C45" s="212"/>
      <c r="D45" s="94"/>
      <c r="E45" s="215"/>
      <c r="F45" s="215"/>
      <c r="G45" s="215"/>
      <c r="H45" s="215"/>
      <c r="I45" s="215"/>
      <c r="J45" s="215"/>
      <c r="K45" s="215"/>
      <c r="L45" s="215"/>
      <c r="M45" s="215"/>
      <c r="N45" s="215"/>
      <c r="O45" s="215"/>
      <c r="P45" s="215"/>
      <c r="Q45" s="215"/>
      <c r="R45" s="215"/>
      <c r="S45" s="215"/>
      <c r="T45" s="215"/>
      <c r="U45" s="215"/>
      <c r="V45" s="215"/>
      <c r="W45" s="238"/>
      <c r="Y45" s="212"/>
      <c r="Z45" s="94"/>
      <c r="AA45" s="215"/>
      <c r="AB45" s="215"/>
      <c r="AC45" s="215"/>
      <c r="AD45" s="215"/>
      <c r="AE45" s="215"/>
      <c r="AF45" s="215"/>
      <c r="AG45" s="215"/>
      <c r="AH45" s="215"/>
      <c r="AI45" s="215"/>
      <c r="AJ45" s="215"/>
      <c r="AK45" s="215"/>
      <c r="AL45" s="215"/>
      <c r="AM45" s="215"/>
      <c r="AN45" s="215"/>
      <c r="AO45" s="215"/>
      <c r="AP45" s="215"/>
      <c r="AQ45" s="215"/>
      <c r="AR45" s="215"/>
    </row>
    <row r="46" spans="1:44" ht="11.1" customHeight="1" x14ac:dyDescent="0.2">
      <c r="A46" s="824"/>
      <c r="B46" s="217"/>
      <c r="C46" s="218"/>
      <c r="D46" s="634"/>
      <c r="E46" s="635"/>
      <c r="F46" s="635"/>
      <c r="G46" s="635"/>
      <c r="H46" s="635"/>
      <c r="I46" s="635"/>
      <c r="J46" s="116"/>
      <c r="K46" s="635"/>
      <c r="L46" s="635"/>
      <c r="M46" s="635"/>
      <c r="N46" s="635"/>
      <c r="O46" s="635"/>
      <c r="P46" s="635"/>
      <c r="Q46" s="635"/>
      <c r="R46" s="635"/>
      <c r="S46" s="635"/>
      <c r="T46" s="635"/>
      <c r="U46" s="635"/>
      <c r="V46" s="635"/>
      <c r="W46" s="636"/>
    </row>
    <row r="47" spans="1:44" ht="15" customHeight="1" x14ac:dyDescent="0.25">
      <c r="C47" s="109" t="s">
        <v>284</v>
      </c>
      <c r="D47" s="62" t="s">
        <v>285</v>
      </c>
      <c r="F47" s="63"/>
      <c r="G47" s="63"/>
      <c r="H47" s="63"/>
      <c r="I47" s="63"/>
      <c r="J47" s="63"/>
      <c r="K47" s="184"/>
      <c r="L47" s="637"/>
      <c r="M47" s="184"/>
      <c r="N47" s="637"/>
      <c r="O47" s="184"/>
      <c r="P47" s="184"/>
      <c r="Q47" s="184"/>
      <c r="S47" s="846" t="s">
        <v>286</v>
      </c>
      <c r="T47" s="847"/>
      <c r="U47" s="847"/>
      <c r="V47" s="847"/>
      <c r="W47" s="847"/>
    </row>
    <row r="48" spans="1:44" ht="11.25" customHeight="1" x14ac:dyDescent="0.25">
      <c r="B48" s="63"/>
      <c r="C48" s="219" t="s">
        <v>287</v>
      </c>
      <c r="D48" s="62" t="s">
        <v>288</v>
      </c>
      <c r="F48" s="63"/>
      <c r="G48" s="63"/>
      <c r="H48" s="63"/>
      <c r="I48" s="63"/>
      <c r="J48" s="63"/>
      <c r="K48" s="184"/>
      <c r="L48" s="184"/>
      <c r="M48" s="184"/>
      <c r="N48" s="184"/>
      <c r="O48" s="184"/>
      <c r="P48" s="184"/>
      <c r="Q48" s="184"/>
      <c r="S48" s="848" t="s">
        <v>289</v>
      </c>
      <c r="T48" s="848"/>
      <c r="U48" s="848"/>
      <c r="V48" s="848"/>
      <c r="W48" s="848"/>
    </row>
    <row r="50" spans="3:8" x14ac:dyDescent="0.2">
      <c r="H50" s="220"/>
    </row>
    <row r="52" spans="3:8" ht="13.2" x14ac:dyDescent="0.25">
      <c r="C52" s="221"/>
      <c r="E52" s="63"/>
    </row>
    <row r="53" spans="3:8" ht="13.2" x14ac:dyDescent="0.25">
      <c r="C53" s="219"/>
      <c r="E53" s="63"/>
    </row>
  </sheetData>
  <mergeCells count="4">
    <mergeCell ref="E11:G11"/>
    <mergeCell ref="S47:W47"/>
    <mergeCell ref="S48:W48"/>
    <mergeCell ref="A5:A46"/>
  </mergeCells>
  <printOptions verticalCentered="1"/>
  <pageMargins left="0.24" right="0.24" top="0.55000000000000004" bottom="0.12" header="0.51" footer="0.51"/>
  <pageSetup paperSize="9" scale="97"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BD57"/>
  <sheetViews>
    <sheetView topLeftCell="A4" zoomScale="130" zoomScaleNormal="130" zoomScaleSheetLayoutView="100" workbookViewId="0">
      <selection activeCell="Q53" sqref="Q53"/>
    </sheetView>
  </sheetViews>
  <sheetFormatPr defaultColWidth="7.6640625" defaultRowHeight="10.199999999999999" x14ac:dyDescent="0.2"/>
  <cols>
    <col min="1" max="1" width="3.6640625" style="62" customWidth="1"/>
    <col min="2" max="2" width="0.6640625" style="62" customWidth="1"/>
    <col min="3" max="3" width="6.6640625" style="71" customWidth="1"/>
    <col min="4" max="4" width="6.33203125" style="62" customWidth="1"/>
    <col min="5" max="5" width="3.44140625" style="62" customWidth="1"/>
    <col min="6" max="6" width="7.33203125" style="62" customWidth="1"/>
    <col min="7" max="7" width="2.6640625" style="62" customWidth="1"/>
    <col min="8" max="8" width="7.5546875" style="62" customWidth="1"/>
    <col min="9" max="9" width="3.33203125" style="62" customWidth="1"/>
    <col min="10" max="10" width="7.33203125" style="62" customWidth="1"/>
    <col min="11" max="11" width="2.6640625" style="62" customWidth="1"/>
    <col min="12" max="12" width="7.5546875" style="62" customWidth="1"/>
    <col min="13" max="13" width="2.6640625" style="62" customWidth="1"/>
    <col min="14" max="14" width="7.33203125" style="62" customWidth="1"/>
    <col min="15" max="15" width="3.6640625" style="62" customWidth="1"/>
    <col min="16" max="16" width="7.33203125" style="62" customWidth="1"/>
    <col min="17" max="17" width="3.33203125" style="62" customWidth="1"/>
    <col min="18" max="18" width="7.33203125" style="62" customWidth="1"/>
    <col min="19" max="19" width="3.33203125" style="62" customWidth="1"/>
    <col min="20" max="20" width="7.33203125" style="62" customWidth="1"/>
    <col min="21" max="21" width="2.33203125" style="62" customWidth="1"/>
    <col min="22" max="22" width="7.33203125" style="62" customWidth="1"/>
    <col min="23" max="23" width="1.6640625" style="62" customWidth="1"/>
    <col min="24" max="24" width="7.33203125" style="62" customWidth="1"/>
    <col min="25" max="25" width="2.6640625" style="62" customWidth="1"/>
    <col min="26" max="26" width="7.33203125" style="62" customWidth="1"/>
    <col min="27" max="27" width="2.5546875" style="62" customWidth="1"/>
    <col min="28" max="28" width="7.33203125" style="62" customWidth="1"/>
    <col min="29" max="29" width="2.6640625" style="62" customWidth="1"/>
    <col min="30" max="31" width="2.33203125" style="62" customWidth="1"/>
    <col min="32" max="16384" width="7.6640625" style="62"/>
  </cols>
  <sheetData>
    <row r="1" spans="1:31" ht="12" customHeight="1" x14ac:dyDescent="0.25">
      <c r="A1" s="63"/>
      <c r="C1" s="66" t="s">
        <v>290</v>
      </c>
      <c r="D1" s="69"/>
    </row>
    <row r="2" spans="1:31" ht="12" customHeight="1" x14ac:dyDescent="0.2">
      <c r="C2" s="70" t="s">
        <v>291</v>
      </c>
      <c r="E2" s="69"/>
      <c r="F2" s="69"/>
      <c r="G2" s="69"/>
      <c r="H2" s="69"/>
      <c r="I2" s="69"/>
      <c r="J2" s="69"/>
      <c r="K2" s="69"/>
      <c r="L2" s="69"/>
      <c r="M2" s="69"/>
      <c r="N2" s="69"/>
      <c r="O2" s="69"/>
      <c r="P2" s="69"/>
      <c r="Q2" s="69"/>
      <c r="R2" s="69"/>
      <c r="S2" s="69"/>
      <c r="T2" s="69"/>
      <c r="U2" s="69"/>
      <c r="V2" s="69"/>
      <c r="W2" s="69"/>
      <c r="X2" s="69"/>
      <c r="Y2" s="69"/>
      <c r="Z2" s="69"/>
      <c r="AA2" s="69"/>
      <c r="AB2" s="69"/>
      <c r="AC2" s="69"/>
      <c r="AD2" s="69"/>
      <c r="AE2" s="69"/>
    </row>
    <row r="3" spans="1:31" ht="12" customHeight="1" x14ac:dyDescent="0.2">
      <c r="C3" s="70"/>
      <c r="E3" s="69"/>
      <c r="F3" s="69"/>
      <c r="G3" s="69"/>
      <c r="H3" s="69"/>
      <c r="I3" s="69"/>
      <c r="J3" s="69"/>
      <c r="K3" s="69"/>
      <c r="L3" s="69"/>
      <c r="M3" s="69"/>
      <c r="N3" s="69"/>
      <c r="O3" s="69"/>
      <c r="P3" s="69"/>
      <c r="Q3" s="69"/>
      <c r="R3" s="69"/>
      <c r="S3" s="69"/>
      <c r="T3" s="69"/>
      <c r="U3" s="69"/>
      <c r="V3" s="69"/>
      <c r="W3" s="69"/>
      <c r="X3" s="69"/>
      <c r="Y3" s="69"/>
      <c r="Z3" s="69"/>
      <c r="AA3" s="69"/>
      <c r="AB3" s="69"/>
      <c r="AC3" s="69"/>
      <c r="AD3" s="69"/>
      <c r="AE3" s="69"/>
    </row>
    <row r="4" spans="1:31" ht="12" customHeight="1" x14ac:dyDescent="0.2">
      <c r="A4" s="815">
        <v>26</v>
      </c>
      <c r="B4" s="69"/>
      <c r="C4" s="68"/>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row>
    <row r="5" spans="1:31" ht="6.75" customHeight="1" x14ac:dyDescent="0.2">
      <c r="A5" s="824"/>
      <c r="B5" s="73"/>
      <c r="C5" s="76"/>
      <c r="D5" s="75"/>
      <c r="E5" s="75"/>
      <c r="F5" s="75"/>
      <c r="G5" s="75"/>
      <c r="H5" s="75"/>
      <c r="I5" s="75"/>
      <c r="J5" s="75"/>
      <c r="K5" s="75"/>
      <c r="L5" s="75"/>
      <c r="M5" s="75"/>
      <c r="N5" s="75"/>
      <c r="O5" s="75"/>
      <c r="P5" s="75"/>
      <c r="Q5" s="75"/>
      <c r="R5" s="75"/>
      <c r="S5" s="75"/>
      <c r="T5" s="75"/>
      <c r="U5" s="75"/>
      <c r="V5" s="75"/>
      <c r="W5" s="75"/>
      <c r="X5" s="75"/>
      <c r="Y5" s="75"/>
      <c r="Z5" s="75"/>
      <c r="AA5" s="75"/>
      <c r="AB5" s="75"/>
      <c r="AC5" s="75"/>
      <c r="AD5" s="135"/>
      <c r="AE5" s="69"/>
    </row>
    <row r="6" spans="1:31" ht="10.199999999999999" customHeight="1" x14ac:dyDescent="0.2">
      <c r="A6" s="824"/>
      <c r="B6" s="77"/>
      <c r="C6" s="78" t="s">
        <v>292</v>
      </c>
      <c r="D6" s="79"/>
      <c r="E6" s="79"/>
      <c r="F6" s="79" t="s">
        <v>293</v>
      </c>
      <c r="G6" s="79"/>
      <c r="H6" s="79"/>
      <c r="I6" s="84"/>
      <c r="J6" s="84"/>
      <c r="K6" s="84"/>
      <c r="L6" s="84"/>
      <c r="M6" s="84"/>
      <c r="N6" s="84"/>
      <c r="O6" s="84"/>
      <c r="P6" s="84"/>
      <c r="Q6" s="84"/>
      <c r="R6" s="84"/>
      <c r="S6" s="84"/>
      <c r="T6" s="84"/>
      <c r="U6" s="84"/>
      <c r="V6" s="84"/>
      <c r="W6" s="84"/>
      <c r="X6" s="84"/>
      <c r="Y6" s="84"/>
      <c r="Z6" s="84"/>
      <c r="AA6" s="84"/>
      <c r="AB6" s="84"/>
      <c r="AC6" s="163"/>
      <c r="AD6" s="136"/>
      <c r="AE6" s="69"/>
    </row>
    <row r="7" spans="1:31" ht="10.199999999999999" customHeight="1" x14ac:dyDescent="0.2">
      <c r="A7" s="824"/>
      <c r="B7" s="80"/>
      <c r="C7" s="78" t="s">
        <v>16</v>
      </c>
      <c r="D7" s="84"/>
      <c r="E7" s="84"/>
      <c r="F7" s="82" t="s">
        <v>294</v>
      </c>
      <c r="G7" s="84"/>
      <c r="H7" s="84"/>
      <c r="I7" s="84"/>
      <c r="J7" s="84"/>
      <c r="K7" s="84"/>
      <c r="L7" s="84"/>
      <c r="M7" s="84"/>
      <c r="N7" s="84"/>
      <c r="O7" s="84"/>
      <c r="P7" s="84"/>
      <c r="Q7" s="84"/>
      <c r="R7" s="84"/>
      <c r="S7" s="84"/>
      <c r="T7" s="84"/>
      <c r="U7" s="84"/>
      <c r="V7" s="84"/>
      <c r="W7" s="84"/>
      <c r="X7" s="84"/>
      <c r="Y7" s="84"/>
      <c r="Z7" s="84"/>
      <c r="AA7" s="84"/>
      <c r="AB7" s="84"/>
      <c r="AC7" s="163"/>
      <c r="AD7" s="136"/>
      <c r="AE7" s="69"/>
    </row>
    <row r="8" spans="1:31" ht="10.199999999999999" customHeight="1" x14ac:dyDescent="0.2">
      <c r="A8" s="824"/>
      <c r="B8" s="80"/>
      <c r="C8" s="78" t="s">
        <v>24</v>
      </c>
      <c r="D8" s="84"/>
      <c r="E8" s="84"/>
      <c r="F8" s="86"/>
      <c r="G8" s="86"/>
      <c r="H8" s="86"/>
      <c r="I8" s="86"/>
      <c r="J8" s="86"/>
      <c r="K8" s="86"/>
      <c r="L8" s="86"/>
      <c r="M8" s="86"/>
      <c r="N8" s="86"/>
      <c r="O8" s="86"/>
      <c r="P8" s="86"/>
      <c r="Q8" s="86"/>
      <c r="R8" s="86"/>
      <c r="S8" s="86"/>
      <c r="T8" s="86"/>
      <c r="U8" s="86"/>
      <c r="V8" s="86"/>
      <c r="W8" s="86"/>
      <c r="X8" s="86"/>
      <c r="Y8" s="86"/>
      <c r="Z8" s="86"/>
      <c r="AA8" s="86"/>
      <c r="AB8" s="86"/>
      <c r="AC8" s="163"/>
      <c r="AD8" s="136"/>
      <c r="AE8" s="69"/>
    </row>
    <row r="9" spans="1:31" ht="10.199999999999999" customHeight="1" x14ac:dyDescent="0.2">
      <c r="A9" s="824"/>
      <c r="B9" s="80"/>
      <c r="C9" s="78" t="s">
        <v>25</v>
      </c>
      <c r="D9" s="82"/>
      <c r="E9" s="84"/>
      <c r="F9" s="84"/>
      <c r="G9" s="84"/>
      <c r="H9" s="84"/>
      <c r="I9" s="84"/>
      <c r="J9" s="84"/>
      <c r="K9" s="84"/>
      <c r="L9" s="84"/>
      <c r="M9" s="84"/>
      <c r="N9" s="84"/>
      <c r="O9" s="84"/>
      <c r="P9" s="84"/>
      <c r="Q9" s="84"/>
      <c r="R9" s="84"/>
      <c r="S9" s="84"/>
      <c r="T9" s="84"/>
      <c r="U9" s="84"/>
      <c r="V9" s="84"/>
      <c r="W9" s="84"/>
      <c r="X9" s="84"/>
      <c r="Y9" s="84"/>
      <c r="Z9" s="84"/>
      <c r="AA9" s="84"/>
      <c r="AB9" s="84"/>
      <c r="AC9" s="163"/>
      <c r="AD9" s="136"/>
      <c r="AE9" s="69"/>
    </row>
    <row r="10" spans="1:31" ht="10.199999999999999" customHeight="1" x14ac:dyDescent="0.2">
      <c r="A10" s="824"/>
      <c r="B10" s="80"/>
      <c r="C10" s="81" t="s">
        <v>295</v>
      </c>
      <c r="D10" s="82"/>
      <c r="E10" s="84"/>
      <c r="F10" s="79" t="s">
        <v>296</v>
      </c>
      <c r="G10" s="84"/>
      <c r="H10" s="84"/>
      <c r="I10" s="84"/>
      <c r="J10" s="84"/>
      <c r="K10" s="84"/>
      <c r="L10" s="84"/>
      <c r="M10" s="84"/>
      <c r="N10" s="84"/>
      <c r="O10" s="84"/>
      <c r="P10" s="84"/>
      <c r="Q10" s="84"/>
      <c r="R10" s="79" t="s">
        <v>297</v>
      </c>
      <c r="S10" s="84"/>
      <c r="T10" s="84"/>
      <c r="U10" s="84"/>
      <c r="V10" s="84"/>
      <c r="W10" s="84"/>
      <c r="X10" s="84"/>
      <c r="Y10" s="84"/>
      <c r="Z10" s="79" t="s">
        <v>13</v>
      </c>
      <c r="AA10" s="84"/>
      <c r="AB10" s="84"/>
      <c r="AC10" s="163"/>
      <c r="AD10" s="136"/>
      <c r="AE10" s="69"/>
    </row>
    <row r="11" spans="1:31" ht="10.199999999999999" customHeight="1" x14ac:dyDescent="0.2">
      <c r="A11" s="824"/>
      <c r="B11" s="80"/>
      <c r="C11" s="81" t="s">
        <v>36</v>
      </c>
      <c r="D11" s="84"/>
      <c r="E11" s="84"/>
      <c r="F11" s="82" t="s">
        <v>298</v>
      </c>
      <c r="G11" s="84"/>
      <c r="H11" s="84"/>
      <c r="I11" s="84"/>
      <c r="J11" s="84"/>
      <c r="K11" s="84"/>
      <c r="L11" s="84"/>
      <c r="M11" s="84"/>
      <c r="N11" s="84"/>
      <c r="O11" s="84"/>
      <c r="P11" s="84"/>
      <c r="Q11" s="84"/>
      <c r="R11" s="82" t="s">
        <v>299</v>
      </c>
      <c r="S11" s="84"/>
      <c r="T11" s="84"/>
      <c r="U11" s="84"/>
      <c r="V11" s="84"/>
      <c r="W11" s="84"/>
      <c r="X11" s="84"/>
      <c r="Y11" s="84"/>
      <c r="Z11" s="82" t="s">
        <v>22</v>
      </c>
      <c r="AA11" s="84"/>
      <c r="AB11" s="84"/>
      <c r="AC11" s="163"/>
      <c r="AD11" s="136"/>
      <c r="AE11" s="69"/>
    </row>
    <row r="12" spans="1:31" ht="10.199999999999999" customHeight="1" x14ac:dyDescent="0.2">
      <c r="A12" s="824"/>
      <c r="B12" s="80"/>
      <c r="C12" s="83"/>
      <c r="D12" s="84"/>
      <c r="E12" s="84"/>
      <c r="F12" s="86"/>
      <c r="G12" s="86"/>
      <c r="H12" s="86"/>
      <c r="I12" s="86"/>
      <c r="J12" s="86"/>
      <c r="K12" s="86"/>
      <c r="L12" s="86"/>
      <c r="M12" s="86"/>
      <c r="N12" s="86"/>
      <c r="O12" s="86"/>
      <c r="P12" s="86"/>
      <c r="Q12" s="84"/>
      <c r="R12" s="86"/>
      <c r="S12" s="86"/>
      <c r="T12" s="86"/>
      <c r="U12" s="86"/>
      <c r="V12" s="86"/>
      <c r="W12" s="86"/>
      <c r="X12" s="86"/>
      <c r="Y12" s="84"/>
      <c r="Z12" s="84"/>
      <c r="AA12" s="84"/>
      <c r="AB12" s="84"/>
      <c r="AC12" s="163"/>
      <c r="AD12" s="136"/>
      <c r="AE12" s="69"/>
    </row>
    <row r="13" spans="1:31" ht="10.199999999999999" customHeight="1" x14ac:dyDescent="0.2">
      <c r="A13" s="824"/>
      <c r="B13" s="80"/>
      <c r="C13" s="83"/>
      <c r="D13" s="84"/>
      <c r="E13" s="84"/>
      <c r="F13" s="84"/>
      <c r="G13" s="84"/>
      <c r="H13" s="84"/>
      <c r="I13" s="84"/>
      <c r="J13" s="84"/>
      <c r="K13" s="84"/>
      <c r="L13" s="84"/>
      <c r="M13" s="84"/>
      <c r="N13" s="84"/>
      <c r="O13" s="84"/>
      <c r="P13" s="84"/>
      <c r="Q13" s="84"/>
      <c r="R13" s="84"/>
      <c r="S13" s="84"/>
      <c r="T13" s="84"/>
      <c r="U13" s="84"/>
      <c r="V13" s="84"/>
      <c r="W13" s="84"/>
      <c r="X13" s="84"/>
      <c r="Y13" s="84"/>
      <c r="Z13" s="84"/>
      <c r="AA13" s="84"/>
      <c r="AB13" s="84"/>
      <c r="AC13" s="163"/>
      <c r="AD13" s="136"/>
      <c r="AE13" s="69"/>
    </row>
    <row r="14" spans="1:31" ht="10.199999999999999" customHeight="1" x14ac:dyDescent="0.2">
      <c r="A14" s="824"/>
      <c r="B14" s="80"/>
      <c r="C14" s="83"/>
      <c r="D14" s="84"/>
      <c r="E14" s="84"/>
      <c r="F14" s="79" t="s">
        <v>300</v>
      </c>
      <c r="G14" s="84"/>
      <c r="H14" s="84"/>
      <c r="I14" s="84"/>
      <c r="J14" s="79" t="s">
        <v>301</v>
      </c>
      <c r="K14" s="84"/>
      <c r="L14" s="84"/>
      <c r="M14" s="84"/>
      <c r="N14" s="79" t="s">
        <v>302</v>
      </c>
      <c r="O14" s="84"/>
      <c r="P14" s="84"/>
      <c r="Q14" s="84"/>
      <c r="R14" s="79" t="s">
        <v>301</v>
      </c>
      <c r="S14" s="79"/>
      <c r="T14" s="79"/>
      <c r="U14" s="79"/>
      <c r="V14" s="79" t="s">
        <v>302</v>
      </c>
      <c r="W14" s="84"/>
      <c r="X14" s="84"/>
      <c r="Y14" s="84"/>
      <c r="Z14" s="84"/>
      <c r="AA14" s="84"/>
      <c r="AB14" s="84"/>
      <c r="AC14" s="163"/>
      <c r="AD14" s="136"/>
      <c r="AE14" s="69"/>
    </row>
    <row r="15" spans="1:31" ht="10.199999999999999" customHeight="1" x14ac:dyDescent="0.2">
      <c r="A15" s="824"/>
      <c r="B15" s="80"/>
      <c r="C15" s="83"/>
      <c r="D15" s="84"/>
      <c r="E15" s="84"/>
      <c r="F15" s="79" t="s">
        <v>303</v>
      </c>
      <c r="G15" s="84"/>
      <c r="H15" s="84"/>
      <c r="I15" s="84"/>
      <c r="J15" s="82" t="s">
        <v>304</v>
      </c>
      <c r="K15" s="84"/>
      <c r="L15" s="84"/>
      <c r="M15" s="84"/>
      <c r="N15" s="82" t="s">
        <v>305</v>
      </c>
      <c r="O15" s="82"/>
      <c r="P15" s="82"/>
      <c r="Q15" s="82"/>
      <c r="R15" s="82" t="s">
        <v>304</v>
      </c>
      <c r="S15" s="82"/>
      <c r="T15" s="82"/>
      <c r="U15" s="82"/>
      <c r="V15" s="82" t="s">
        <v>305</v>
      </c>
      <c r="W15" s="82"/>
      <c r="X15" s="84"/>
      <c r="Y15" s="84"/>
      <c r="Z15" s="84"/>
      <c r="AA15" s="84"/>
      <c r="AB15" s="84"/>
      <c r="AC15" s="163"/>
      <c r="AD15" s="136"/>
      <c r="AE15" s="69"/>
    </row>
    <row r="16" spans="1:31" ht="10.199999999999999" customHeight="1" x14ac:dyDescent="0.2">
      <c r="A16" s="824"/>
      <c r="B16" s="80"/>
      <c r="C16" s="83"/>
      <c r="D16" s="84"/>
      <c r="E16" s="84"/>
      <c r="F16" s="82" t="s">
        <v>306</v>
      </c>
      <c r="G16" s="84"/>
      <c r="H16" s="84"/>
      <c r="I16" s="84"/>
      <c r="J16" s="84"/>
      <c r="K16" s="84"/>
      <c r="L16" s="84"/>
      <c r="M16" s="84"/>
      <c r="N16" s="84"/>
      <c r="O16" s="84"/>
      <c r="P16" s="84"/>
      <c r="Q16" s="84"/>
      <c r="R16" s="84"/>
      <c r="S16" s="84"/>
      <c r="T16" s="84"/>
      <c r="U16" s="84"/>
      <c r="V16" s="84"/>
      <c r="W16" s="84"/>
      <c r="X16" s="84"/>
      <c r="Y16" s="84"/>
      <c r="Z16" s="84"/>
      <c r="AA16" s="84"/>
      <c r="AB16" s="84"/>
      <c r="AC16" s="163"/>
      <c r="AD16" s="136"/>
      <c r="AE16" s="69"/>
    </row>
    <row r="17" spans="1:31" ht="10.199999999999999" customHeight="1" x14ac:dyDescent="0.2">
      <c r="A17" s="824"/>
      <c r="B17" s="80"/>
      <c r="C17" s="83"/>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163"/>
      <c r="AD17" s="136"/>
      <c r="AE17" s="69"/>
    </row>
    <row r="18" spans="1:31" ht="10.199999999999999" customHeight="1" x14ac:dyDescent="0.2">
      <c r="A18" s="824"/>
      <c r="B18" s="148"/>
      <c r="C18" s="149"/>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64"/>
      <c r="AD18" s="165"/>
    </row>
    <row r="19" spans="1:31" ht="3.75" customHeight="1" x14ac:dyDescent="0.2">
      <c r="A19" s="824"/>
      <c r="B19" s="80"/>
      <c r="C19" s="83"/>
      <c r="D19" s="84"/>
      <c r="E19" s="84"/>
      <c r="F19" s="86"/>
      <c r="G19" s="86"/>
      <c r="H19" s="86"/>
      <c r="I19" s="84"/>
      <c r="J19" s="86"/>
      <c r="K19" s="86"/>
      <c r="L19" s="86"/>
      <c r="M19" s="84"/>
      <c r="N19" s="86"/>
      <c r="O19" s="86"/>
      <c r="P19" s="86"/>
      <c r="Q19" s="84"/>
      <c r="R19" s="86"/>
      <c r="S19" s="86"/>
      <c r="T19" s="86"/>
      <c r="U19" s="84"/>
      <c r="V19" s="86"/>
      <c r="W19" s="86"/>
      <c r="X19" s="86"/>
      <c r="Y19" s="84"/>
      <c r="Z19" s="86"/>
      <c r="AA19" s="86"/>
      <c r="AB19" s="86"/>
      <c r="AC19" s="163"/>
      <c r="AD19" s="136"/>
      <c r="AE19" s="69"/>
    </row>
    <row r="20" spans="1:31" ht="6" customHeight="1" x14ac:dyDescent="0.2">
      <c r="A20" s="824"/>
      <c r="B20" s="80"/>
      <c r="C20" s="83"/>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163"/>
      <c r="AD20" s="136"/>
      <c r="AE20" s="69"/>
    </row>
    <row r="21" spans="1:31" ht="10.199999999999999" customHeight="1" x14ac:dyDescent="0.2">
      <c r="A21" s="824"/>
      <c r="B21" s="80"/>
      <c r="C21" s="151"/>
      <c r="D21" s="84"/>
      <c r="E21" s="79"/>
      <c r="F21" s="79" t="s">
        <v>307</v>
      </c>
      <c r="G21" s="79"/>
      <c r="H21" s="79" t="s">
        <v>308</v>
      </c>
      <c r="I21" s="79"/>
      <c r="J21" s="79" t="s">
        <v>307</v>
      </c>
      <c r="K21" s="79"/>
      <c r="L21" s="79" t="s">
        <v>308</v>
      </c>
      <c r="M21" s="84"/>
      <c r="N21" s="79" t="s">
        <v>307</v>
      </c>
      <c r="O21" s="79"/>
      <c r="P21" s="79" t="s">
        <v>308</v>
      </c>
      <c r="Q21" s="79"/>
      <c r="R21" s="79" t="s">
        <v>307</v>
      </c>
      <c r="S21" s="79"/>
      <c r="T21" s="79" t="s">
        <v>308</v>
      </c>
      <c r="U21" s="79"/>
      <c r="V21" s="79" t="s">
        <v>307</v>
      </c>
      <c r="W21" s="79"/>
      <c r="X21" s="79" t="s">
        <v>308</v>
      </c>
      <c r="Y21" s="84"/>
      <c r="Z21" s="79" t="s">
        <v>307</v>
      </c>
      <c r="AA21" s="79"/>
      <c r="AB21" s="79" t="s">
        <v>308</v>
      </c>
      <c r="AC21" s="166"/>
      <c r="AD21" s="136"/>
      <c r="AE21" s="69"/>
    </row>
    <row r="22" spans="1:31" ht="10.199999999999999" customHeight="1" x14ac:dyDescent="0.2">
      <c r="A22" s="824"/>
      <c r="B22" s="148"/>
      <c r="C22" s="149"/>
      <c r="D22" s="150"/>
      <c r="E22" s="152"/>
      <c r="F22" s="79" t="s">
        <v>309</v>
      </c>
      <c r="G22" s="79"/>
      <c r="H22" s="79" t="s">
        <v>310</v>
      </c>
      <c r="I22" s="79"/>
      <c r="J22" s="79" t="s">
        <v>309</v>
      </c>
      <c r="K22" s="79"/>
      <c r="L22" s="79" t="s">
        <v>310</v>
      </c>
      <c r="M22" s="84"/>
      <c r="N22" s="79" t="s">
        <v>309</v>
      </c>
      <c r="O22" s="79"/>
      <c r="P22" s="79" t="s">
        <v>310</v>
      </c>
      <c r="Q22" s="79"/>
      <c r="R22" s="79" t="s">
        <v>309</v>
      </c>
      <c r="S22" s="79"/>
      <c r="T22" s="79" t="s">
        <v>310</v>
      </c>
      <c r="U22" s="79"/>
      <c r="V22" s="79" t="s">
        <v>309</v>
      </c>
      <c r="W22" s="79"/>
      <c r="X22" s="79" t="s">
        <v>310</v>
      </c>
      <c r="Y22" s="84"/>
      <c r="Z22" s="79" t="s">
        <v>309</v>
      </c>
      <c r="AA22" s="79"/>
      <c r="AB22" s="79" t="s">
        <v>310</v>
      </c>
      <c r="AC22" s="167"/>
      <c r="AD22" s="136"/>
    </row>
    <row r="23" spans="1:31" ht="10.199999999999999" customHeight="1" x14ac:dyDescent="0.2">
      <c r="A23" s="824"/>
      <c r="B23" s="80"/>
      <c r="C23" s="151"/>
      <c r="D23" s="84"/>
      <c r="E23" s="82"/>
      <c r="F23" s="82" t="s">
        <v>311</v>
      </c>
      <c r="G23" s="82"/>
      <c r="H23" s="82" t="s">
        <v>312</v>
      </c>
      <c r="I23" s="82"/>
      <c r="J23" s="82" t="s">
        <v>311</v>
      </c>
      <c r="K23" s="82"/>
      <c r="L23" s="82" t="s">
        <v>312</v>
      </c>
      <c r="M23" s="84"/>
      <c r="N23" s="82" t="s">
        <v>311</v>
      </c>
      <c r="O23" s="82"/>
      <c r="P23" s="82" t="s">
        <v>312</v>
      </c>
      <c r="Q23" s="82"/>
      <c r="R23" s="82" t="s">
        <v>311</v>
      </c>
      <c r="S23" s="82"/>
      <c r="T23" s="82" t="s">
        <v>312</v>
      </c>
      <c r="U23" s="84"/>
      <c r="V23" s="82" t="s">
        <v>311</v>
      </c>
      <c r="W23" s="82"/>
      <c r="X23" s="82" t="s">
        <v>312</v>
      </c>
      <c r="Y23" s="82"/>
      <c r="Z23" s="82" t="s">
        <v>311</v>
      </c>
      <c r="AA23" s="82"/>
      <c r="AB23" s="82" t="s">
        <v>312</v>
      </c>
      <c r="AC23" s="168"/>
      <c r="AD23" s="136"/>
      <c r="AE23" s="69"/>
    </row>
    <row r="24" spans="1:31" ht="10.199999999999999" customHeight="1" x14ac:dyDescent="0.2">
      <c r="A24" s="824"/>
      <c r="B24" s="80"/>
      <c r="C24" s="151"/>
      <c r="D24" s="84"/>
      <c r="E24" s="82"/>
      <c r="F24" s="82" t="s">
        <v>313</v>
      </c>
      <c r="G24" s="82"/>
      <c r="H24" s="82" t="s">
        <v>314</v>
      </c>
      <c r="I24" s="82"/>
      <c r="J24" s="82" t="s">
        <v>313</v>
      </c>
      <c r="K24" s="82"/>
      <c r="L24" s="82" t="s">
        <v>314</v>
      </c>
      <c r="M24" s="84"/>
      <c r="N24" s="82" t="s">
        <v>313</v>
      </c>
      <c r="O24" s="82"/>
      <c r="P24" s="82" t="s">
        <v>314</v>
      </c>
      <c r="Q24" s="82"/>
      <c r="R24" s="82" t="s">
        <v>313</v>
      </c>
      <c r="S24" s="82"/>
      <c r="T24" s="82" t="s">
        <v>314</v>
      </c>
      <c r="U24" s="84"/>
      <c r="V24" s="82" t="s">
        <v>313</v>
      </c>
      <c r="W24" s="82"/>
      <c r="X24" s="82" t="s">
        <v>314</v>
      </c>
      <c r="Y24" s="82"/>
      <c r="Z24" s="82" t="s">
        <v>313</v>
      </c>
      <c r="AA24" s="82"/>
      <c r="AB24" s="82" t="s">
        <v>314</v>
      </c>
      <c r="AC24" s="168"/>
      <c r="AD24" s="136"/>
      <c r="AE24" s="69"/>
    </row>
    <row r="25" spans="1:31" ht="3.75" customHeight="1" x14ac:dyDescent="0.2">
      <c r="A25" s="824"/>
      <c r="B25" s="80"/>
      <c r="C25" s="151"/>
      <c r="D25" s="84"/>
      <c r="E25" s="84"/>
      <c r="F25" s="84"/>
      <c r="G25" s="84"/>
      <c r="H25" s="153"/>
      <c r="I25" s="84"/>
      <c r="J25" s="153"/>
      <c r="K25" s="84"/>
      <c r="L25" s="153"/>
      <c r="M25" s="84"/>
      <c r="N25" s="153"/>
      <c r="O25" s="84"/>
      <c r="P25" s="153"/>
      <c r="Q25" s="84"/>
      <c r="R25" s="153"/>
      <c r="S25" s="84"/>
      <c r="T25" s="153"/>
      <c r="U25" s="84"/>
      <c r="V25" s="162"/>
      <c r="W25" s="82"/>
      <c r="X25" s="162"/>
      <c r="Y25" s="82"/>
      <c r="Z25" s="162"/>
      <c r="AA25" s="82"/>
      <c r="AB25" s="162"/>
      <c r="AC25" s="169"/>
      <c r="AD25" s="136"/>
      <c r="AE25" s="69"/>
    </row>
    <row r="26" spans="1:31" ht="10.199999999999999" customHeight="1" x14ac:dyDescent="0.2">
      <c r="A26" s="824"/>
      <c r="B26" s="80"/>
      <c r="C26" s="83"/>
      <c r="D26" s="84"/>
      <c r="E26" s="84"/>
      <c r="F26" s="153"/>
      <c r="G26" s="84"/>
      <c r="H26" s="127" t="s">
        <v>315</v>
      </c>
      <c r="I26" s="79"/>
      <c r="J26" s="128"/>
      <c r="K26" s="79"/>
      <c r="L26" s="127" t="s">
        <v>315</v>
      </c>
      <c r="M26" s="79"/>
      <c r="N26" s="128"/>
      <c r="O26" s="79"/>
      <c r="P26" s="127" t="s">
        <v>315</v>
      </c>
      <c r="Q26" s="79"/>
      <c r="R26" s="128"/>
      <c r="S26" s="79"/>
      <c r="T26" s="127" t="s">
        <v>315</v>
      </c>
      <c r="U26" s="79"/>
      <c r="V26" s="128"/>
      <c r="W26" s="79"/>
      <c r="X26" s="127" t="s">
        <v>315</v>
      </c>
      <c r="Y26" s="79"/>
      <c r="Z26" s="128"/>
      <c r="AA26" s="79"/>
      <c r="AB26" s="127" t="s">
        <v>315</v>
      </c>
      <c r="AC26" s="163"/>
      <c r="AD26" s="136"/>
      <c r="AE26" s="69"/>
    </row>
    <row r="27" spans="1:31" ht="4.5" customHeight="1" x14ac:dyDescent="0.2">
      <c r="A27" s="824"/>
      <c r="B27" s="89"/>
      <c r="C27" s="91"/>
      <c r="D27" s="86"/>
      <c r="E27" s="86"/>
      <c r="F27" s="92"/>
      <c r="G27" s="86"/>
      <c r="H27" s="92"/>
      <c r="I27" s="86"/>
      <c r="J27" s="92"/>
      <c r="K27" s="86"/>
      <c r="L27" s="92"/>
      <c r="M27" s="86"/>
      <c r="N27" s="92"/>
      <c r="O27" s="86"/>
      <c r="P27" s="92"/>
      <c r="Q27" s="86"/>
      <c r="R27" s="92"/>
      <c r="S27" s="86"/>
      <c r="T27" s="92"/>
      <c r="U27" s="86"/>
      <c r="V27" s="92"/>
      <c r="W27" s="86"/>
      <c r="X27" s="92"/>
      <c r="Y27" s="86"/>
      <c r="Z27" s="86"/>
      <c r="AA27" s="86"/>
      <c r="AB27" s="86"/>
      <c r="AC27" s="170"/>
      <c r="AD27" s="139"/>
      <c r="AE27" s="69"/>
    </row>
    <row r="28" spans="1:31" ht="12" customHeight="1" x14ac:dyDescent="0.2">
      <c r="A28" s="824"/>
      <c r="B28" s="93"/>
      <c r="AC28" s="171"/>
      <c r="AD28" s="140"/>
    </row>
    <row r="29" spans="1:31" x14ac:dyDescent="0.2">
      <c r="A29" s="824"/>
      <c r="B29" s="93"/>
      <c r="C29" s="97">
        <v>2023</v>
      </c>
      <c r="D29" s="156" t="s">
        <v>41</v>
      </c>
      <c r="E29" s="32"/>
      <c r="F29" s="24">
        <v>1836</v>
      </c>
      <c r="G29" s="24"/>
      <c r="H29" s="24">
        <v>5182.9660000000003</v>
      </c>
      <c r="I29" s="24"/>
      <c r="J29" s="24">
        <v>4599</v>
      </c>
      <c r="K29" s="24"/>
      <c r="L29" s="24">
        <v>8646.7810000000009</v>
      </c>
      <c r="M29" s="24"/>
      <c r="N29" s="24">
        <v>0</v>
      </c>
      <c r="O29" s="24"/>
      <c r="P29" s="24">
        <v>0</v>
      </c>
      <c r="Q29" s="24"/>
      <c r="R29" s="24">
        <v>2810</v>
      </c>
      <c r="S29" s="24"/>
      <c r="T29" s="24">
        <v>4270.1400000000003</v>
      </c>
      <c r="U29" s="24"/>
      <c r="V29" s="24">
        <v>0</v>
      </c>
      <c r="W29" s="24"/>
      <c r="X29" s="24">
        <v>0</v>
      </c>
      <c r="Y29" s="110"/>
      <c r="Z29" s="107">
        <f>F29+J29+N29+R29+V29</f>
        <v>9245</v>
      </c>
      <c r="AA29" s="118"/>
      <c r="AB29" s="118">
        <f>H29+L29+P29+T29+X29</f>
        <v>18099.887000000002</v>
      </c>
      <c r="AC29" s="107"/>
      <c r="AD29" s="140"/>
    </row>
    <row r="30" spans="1:31" ht="12" customHeight="1" x14ac:dyDescent="0.2">
      <c r="A30" s="824"/>
      <c r="B30" s="93"/>
      <c r="C30" s="97"/>
      <c r="D30" s="109"/>
      <c r="E30" s="110"/>
      <c r="F30" s="110"/>
      <c r="G30" s="110"/>
      <c r="H30" s="110"/>
      <c r="I30" s="110"/>
      <c r="J30" s="110"/>
      <c r="K30" s="110"/>
      <c r="L30" s="110"/>
      <c r="M30" s="110"/>
      <c r="N30" s="110"/>
      <c r="O30" s="110"/>
      <c r="P30" s="110"/>
      <c r="Q30" s="110"/>
      <c r="R30" s="110"/>
      <c r="S30" s="110"/>
      <c r="T30" s="110"/>
      <c r="Z30" s="107"/>
      <c r="AA30" s="107"/>
      <c r="AB30" s="107"/>
      <c r="AC30" s="616"/>
      <c r="AD30" s="140"/>
    </row>
    <row r="31" spans="1:31" x14ac:dyDescent="0.2">
      <c r="A31" s="824"/>
      <c r="B31" s="96"/>
      <c r="C31" s="97">
        <v>2022</v>
      </c>
      <c r="D31" s="156" t="s">
        <v>41</v>
      </c>
      <c r="E31" s="32"/>
      <c r="F31" s="24">
        <v>1839</v>
      </c>
      <c r="G31" s="24"/>
      <c r="H31" s="24">
        <v>5356.1509999999998</v>
      </c>
      <c r="I31" s="24"/>
      <c r="J31" s="24">
        <v>4897</v>
      </c>
      <c r="K31" s="24"/>
      <c r="L31" s="24">
        <v>9807.3639999999996</v>
      </c>
      <c r="M31" s="24"/>
      <c r="N31" s="24">
        <v>0</v>
      </c>
      <c r="O31" s="24"/>
      <c r="P31" s="24">
        <v>0</v>
      </c>
      <c r="Q31" s="24"/>
      <c r="R31" s="24">
        <v>2244</v>
      </c>
      <c r="S31" s="24"/>
      <c r="T31" s="24">
        <v>3817.1109999999999</v>
      </c>
      <c r="U31" s="24"/>
      <c r="V31" s="24">
        <v>0</v>
      </c>
      <c r="W31" s="24"/>
      <c r="X31" s="24">
        <v>0</v>
      </c>
      <c r="Y31" s="110"/>
      <c r="Z31" s="107">
        <f>F31+J31+N31+R31+V31</f>
        <v>8980</v>
      </c>
      <c r="AA31" s="118"/>
      <c r="AB31" s="118">
        <f>H31+L31+P31+T31+X31</f>
        <v>18980.626</v>
      </c>
      <c r="AC31" s="616"/>
      <c r="AD31" s="141"/>
      <c r="AE31" s="69"/>
    </row>
    <row r="32" spans="1:31" ht="12" customHeight="1" x14ac:dyDescent="0.2">
      <c r="A32" s="824"/>
      <c r="B32" s="93"/>
      <c r="C32" s="97"/>
      <c r="D32" s="109"/>
      <c r="E32" s="110"/>
      <c r="F32" s="110"/>
      <c r="G32" s="110"/>
      <c r="H32" s="110"/>
      <c r="I32" s="110"/>
      <c r="J32" s="110"/>
      <c r="K32" s="110"/>
      <c r="L32" s="110"/>
      <c r="M32" s="110"/>
      <c r="N32" s="110"/>
      <c r="O32" s="110"/>
      <c r="P32" s="110"/>
      <c r="Q32" s="110"/>
      <c r="R32" s="110"/>
      <c r="S32" s="110"/>
      <c r="T32" s="110"/>
      <c r="Z32" s="107"/>
      <c r="AA32" s="107"/>
      <c r="AB32" s="107"/>
      <c r="AC32" s="616"/>
      <c r="AD32" s="140"/>
    </row>
    <row r="33" spans="1:56" x14ac:dyDescent="0.2">
      <c r="A33" s="824"/>
      <c r="B33" s="96"/>
      <c r="C33" s="97">
        <v>2021</v>
      </c>
      <c r="D33" s="156" t="s">
        <v>41</v>
      </c>
      <c r="E33" s="32"/>
      <c r="F33" s="24">
        <v>1639</v>
      </c>
      <c r="G33" s="24"/>
      <c r="H33" s="24">
        <v>4611.9080000000004</v>
      </c>
      <c r="I33" s="24"/>
      <c r="J33" s="24">
        <v>4790</v>
      </c>
      <c r="K33" s="24"/>
      <c r="L33" s="24">
        <v>8926.4650000000001</v>
      </c>
      <c r="M33" s="24"/>
      <c r="N33" s="24">
        <v>0</v>
      </c>
      <c r="O33" s="24"/>
      <c r="P33" s="24">
        <v>0</v>
      </c>
      <c r="Q33" s="24"/>
      <c r="R33" s="24">
        <v>1557</v>
      </c>
      <c r="S33" s="24"/>
      <c r="T33" s="24">
        <v>2280.4839999999999</v>
      </c>
      <c r="U33" s="24"/>
      <c r="V33" s="24">
        <v>0</v>
      </c>
      <c r="W33" s="24"/>
      <c r="X33" s="24">
        <v>0</v>
      </c>
      <c r="Y33" s="110"/>
      <c r="Z33" s="107">
        <f>F33+J33+N33+R33+V33</f>
        <v>7986</v>
      </c>
      <c r="AA33" s="118"/>
      <c r="AB33" s="118">
        <f>H33+L33+P33+T33+X33</f>
        <v>15818.857</v>
      </c>
      <c r="AC33" s="616"/>
      <c r="AD33" s="141"/>
      <c r="AE33" s="69"/>
    </row>
    <row r="34" spans="1:56" ht="12" customHeight="1" x14ac:dyDescent="0.2">
      <c r="A34" s="824"/>
      <c r="B34" s="93"/>
      <c r="C34" s="97"/>
      <c r="D34" s="109"/>
      <c r="E34" s="110"/>
      <c r="F34" s="110"/>
      <c r="G34" s="110"/>
      <c r="H34" s="110"/>
      <c r="I34" s="110"/>
      <c r="J34" s="110"/>
      <c r="K34" s="110"/>
      <c r="L34" s="110"/>
      <c r="M34" s="110"/>
      <c r="N34" s="110"/>
      <c r="O34" s="110"/>
      <c r="P34" s="110"/>
      <c r="Q34" s="110"/>
      <c r="R34" s="110"/>
      <c r="S34" s="110"/>
      <c r="T34" s="110"/>
      <c r="Z34" s="107"/>
      <c r="AA34" s="107"/>
      <c r="AB34" s="107"/>
      <c r="AC34" s="616"/>
      <c r="AD34" s="140"/>
    </row>
    <row r="35" spans="1:56" x14ac:dyDescent="0.2">
      <c r="A35" s="824"/>
      <c r="B35" s="96"/>
      <c r="C35" s="97">
        <v>2020</v>
      </c>
      <c r="D35" s="156" t="s">
        <v>41</v>
      </c>
      <c r="E35" s="32"/>
      <c r="F35" s="24">
        <v>1723</v>
      </c>
      <c r="G35" s="24"/>
      <c r="H35" s="24">
        <v>4484</v>
      </c>
      <c r="I35" s="24"/>
      <c r="J35" s="24">
        <v>5954</v>
      </c>
      <c r="K35" s="24"/>
      <c r="L35" s="24">
        <v>10719</v>
      </c>
      <c r="M35" s="24"/>
      <c r="N35" s="24">
        <v>48</v>
      </c>
      <c r="O35" s="24"/>
      <c r="P35" s="24">
        <v>101</v>
      </c>
      <c r="Q35" s="24"/>
      <c r="R35" s="24">
        <v>2003</v>
      </c>
      <c r="S35" s="24"/>
      <c r="T35" s="24">
        <v>3030</v>
      </c>
      <c r="U35" s="24"/>
      <c r="V35" s="24">
        <v>0</v>
      </c>
      <c r="W35" s="24"/>
      <c r="X35" s="24">
        <v>0</v>
      </c>
      <c r="Y35" s="110"/>
      <c r="Z35" s="107">
        <v>9728</v>
      </c>
      <c r="AA35" s="118"/>
      <c r="AB35" s="118">
        <f>H35+L35+P35+T35+X35</f>
        <v>18334</v>
      </c>
      <c r="AC35" s="616"/>
      <c r="AD35" s="141"/>
      <c r="AE35" s="69"/>
    </row>
    <row r="36" spans="1:56" ht="12" customHeight="1" x14ac:dyDescent="0.2">
      <c r="A36" s="824"/>
      <c r="B36" s="155"/>
      <c r="C36" s="617"/>
      <c r="D36" s="618"/>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619"/>
      <c r="AD36" s="173"/>
      <c r="AE36" s="69"/>
    </row>
    <row r="37" spans="1:56" ht="6.75" customHeight="1" x14ac:dyDescent="0.2">
      <c r="A37" s="824"/>
      <c r="B37" s="96"/>
      <c r="C37" s="212"/>
      <c r="D37" s="257"/>
      <c r="E37" s="121"/>
      <c r="F37" s="121"/>
      <c r="G37" s="121"/>
      <c r="H37" s="121"/>
      <c r="I37" s="121"/>
      <c r="J37" s="121"/>
      <c r="K37" s="121"/>
      <c r="L37" s="110"/>
      <c r="M37" s="121"/>
      <c r="N37" s="121"/>
      <c r="O37" s="121"/>
      <c r="P37" s="121"/>
      <c r="Q37" s="121"/>
      <c r="R37" s="121"/>
      <c r="S37" s="121"/>
      <c r="T37" s="121"/>
      <c r="U37" s="121"/>
      <c r="V37" s="121"/>
      <c r="W37" s="121"/>
      <c r="X37" s="121"/>
      <c r="Y37" s="121"/>
      <c r="Z37" s="121"/>
      <c r="AA37" s="121"/>
      <c r="AB37" s="121"/>
      <c r="AC37" s="620"/>
      <c r="AD37" s="141"/>
      <c r="AE37" s="69"/>
    </row>
    <row r="38" spans="1:56" ht="12" customHeight="1" x14ac:dyDescent="0.2">
      <c r="A38" s="824"/>
      <c r="B38" s="93"/>
      <c r="C38" s="97">
        <v>2024</v>
      </c>
      <c r="D38" s="156" t="s">
        <v>431</v>
      </c>
      <c r="E38" s="32"/>
      <c r="F38" s="24">
        <v>1537</v>
      </c>
      <c r="G38" s="24"/>
      <c r="H38" s="24">
        <v>4284</v>
      </c>
      <c r="I38" s="24"/>
      <c r="J38" s="24">
        <v>4018</v>
      </c>
      <c r="K38" s="24"/>
      <c r="L38" s="24">
        <v>6845</v>
      </c>
      <c r="M38" s="24"/>
      <c r="N38" s="24">
        <v>0</v>
      </c>
      <c r="O38" s="24"/>
      <c r="P38" s="24">
        <v>0</v>
      </c>
      <c r="Q38" s="24"/>
      <c r="R38" s="24">
        <v>2240</v>
      </c>
      <c r="S38" s="24"/>
      <c r="T38" s="24">
        <v>4139</v>
      </c>
      <c r="U38" s="24"/>
      <c r="V38" s="24">
        <v>0</v>
      </c>
      <c r="W38" s="24"/>
      <c r="X38" s="24">
        <v>0</v>
      </c>
      <c r="Y38" s="110"/>
      <c r="Z38" s="107">
        <f>F38+J38+N38+R38+V38</f>
        <v>7795</v>
      </c>
      <c r="AA38" s="118"/>
      <c r="AB38" s="118">
        <f>H38+L38+P38+T38+X38</f>
        <v>15268</v>
      </c>
      <c r="AC38" s="174"/>
      <c r="AD38" s="140"/>
      <c r="AG38" s="97"/>
      <c r="AH38" s="156"/>
      <c r="AI38" s="32"/>
      <c r="AJ38" s="24"/>
      <c r="AK38" s="24"/>
      <c r="AL38" s="24"/>
      <c r="AM38" s="24"/>
      <c r="AN38" s="24"/>
      <c r="AO38" s="24"/>
      <c r="AP38" s="24"/>
      <c r="AQ38" s="24"/>
      <c r="AR38" s="24"/>
      <c r="AS38" s="24"/>
      <c r="AT38" s="24"/>
      <c r="AU38" s="24"/>
      <c r="AV38" s="24"/>
      <c r="AW38" s="24"/>
      <c r="AX38" s="24"/>
      <c r="AY38" s="24"/>
      <c r="AZ38" s="24"/>
      <c r="BA38" s="24"/>
      <c r="BB38" s="24"/>
      <c r="BC38" s="110"/>
      <c r="BD38" s="107"/>
    </row>
    <row r="39" spans="1:56" ht="12" customHeight="1" x14ac:dyDescent="0.2">
      <c r="A39" s="824"/>
      <c r="B39" s="93"/>
      <c r="C39" s="97"/>
      <c r="D39" s="37"/>
      <c r="E39" s="110"/>
      <c r="F39" s="110"/>
      <c r="G39" s="110"/>
      <c r="H39" s="110"/>
      <c r="I39" s="110"/>
      <c r="J39" s="110"/>
      <c r="K39" s="110"/>
      <c r="L39" s="110"/>
      <c r="M39" s="110"/>
      <c r="N39" s="110"/>
      <c r="O39" s="110"/>
      <c r="P39" s="110"/>
      <c r="Q39" s="110"/>
      <c r="R39" s="110"/>
      <c r="S39" s="110"/>
      <c r="T39" s="110"/>
      <c r="U39" s="110"/>
      <c r="V39" s="110"/>
      <c r="W39" s="110"/>
      <c r="X39" s="110"/>
      <c r="Y39" s="110"/>
      <c r="Z39" s="107"/>
      <c r="AA39" s="110"/>
      <c r="AB39" s="110"/>
      <c r="AC39" s="175"/>
      <c r="AD39" s="140"/>
      <c r="AG39" s="97"/>
      <c r="AH39" s="37"/>
      <c r="AI39" s="110"/>
      <c r="AJ39" s="110"/>
      <c r="AK39" s="110"/>
      <c r="AL39" s="110"/>
      <c r="AM39" s="110"/>
      <c r="AN39" s="110"/>
      <c r="AO39" s="110"/>
      <c r="AP39" s="110"/>
      <c r="AQ39" s="110"/>
      <c r="AR39" s="110"/>
      <c r="AS39" s="110"/>
      <c r="AT39" s="110"/>
      <c r="AU39" s="110"/>
      <c r="AV39" s="110"/>
      <c r="AW39" s="110"/>
      <c r="AX39" s="110"/>
      <c r="AY39" s="110"/>
      <c r="AZ39" s="110"/>
      <c r="BA39" s="110"/>
      <c r="BB39" s="110"/>
      <c r="BC39" s="110"/>
      <c r="BD39" s="107"/>
    </row>
    <row r="40" spans="1:56" ht="12" customHeight="1" x14ac:dyDescent="0.2">
      <c r="A40" s="824"/>
      <c r="B40" s="93"/>
      <c r="C40" s="97"/>
      <c r="D40" s="156" t="s">
        <v>429</v>
      </c>
      <c r="E40" s="32"/>
      <c r="F40" s="24">
        <v>1615</v>
      </c>
      <c r="G40" s="24"/>
      <c r="H40" s="24">
        <v>4934.3900000000003</v>
      </c>
      <c r="I40" s="24"/>
      <c r="J40" s="24">
        <v>4214</v>
      </c>
      <c r="K40" s="24"/>
      <c r="L40" s="24">
        <v>7900.4949999999999</v>
      </c>
      <c r="M40" s="24"/>
      <c r="N40" s="24">
        <v>0</v>
      </c>
      <c r="O40" s="24"/>
      <c r="P40" s="24">
        <v>0</v>
      </c>
      <c r="Q40" s="24"/>
      <c r="R40" s="24">
        <v>2313</v>
      </c>
      <c r="S40" s="24"/>
      <c r="T40" s="24">
        <v>4155.3860000000004</v>
      </c>
      <c r="U40" s="24"/>
      <c r="V40" s="24">
        <v>0</v>
      </c>
      <c r="W40" s="24"/>
      <c r="X40" s="24">
        <v>0</v>
      </c>
      <c r="Y40" s="110"/>
      <c r="Z40" s="107">
        <f>F40+J40+N40+R40+V40</f>
        <v>8142</v>
      </c>
      <c r="AA40" s="118"/>
      <c r="AB40" s="118">
        <f>H40+L40+P40+T40+X40</f>
        <v>16990.271000000001</v>
      </c>
      <c r="AC40" s="174"/>
      <c r="AD40" s="140"/>
      <c r="AG40" s="97"/>
      <c r="AH40" s="156"/>
      <c r="AI40" s="32"/>
      <c r="AJ40" s="24"/>
      <c r="AK40" s="24"/>
      <c r="AL40" s="24"/>
      <c r="AM40" s="24"/>
      <c r="AN40" s="24"/>
      <c r="AO40" s="24"/>
      <c r="AP40" s="24"/>
      <c r="AQ40" s="24"/>
      <c r="AR40" s="24"/>
      <c r="AS40" s="24"/>
      <c r="AT40" s="24"/>
      <c r="AU40" s="24"/>
      <c r="AV40" s="24"/>
      <c r="AW40" s="24"/>
      <c r="AX40" s="24"/>
      <c r="AY40" s="24"/>
      <c r="AZ40" s="24"/>
      <c r="BA40" s="24"/>
      <c r="BB40" s="24"/>
      <c r="BC40" s="110"/>
      <c r="BD40" s="107"/>
    </row>
    <row r="41" spans="1:56" ht="12" customHeight="1" x14ac:dyDescent="0.2">
      <c r="A41" s="824"/>
      <c r="B41" s="93"/>
      <c r="C41" s="97"/>
      <c r="D41" s="37"/>
      <c r="E41" s="110"/>
      <c r="F41" s="110"/>
      <c r="G41" s="110"/>
      <c r="H41" s="110"/>
      <c r="I41" s="110"/>
      <c r="J41" s="110"/>
      <c r="K41" s="110"/>
      <c r="L41" s="110"/>
      <c r="M41" s="110"/>
      <c r="N41" s="110"/>
      <c r="O41" s="110"/>
      <c r="P41" s="110"/>
      <c r="Q41" s="110"/>
      <c r="R41" s="110"/>
      <c r="S41" s="110"/>
      <c r="T41" s="110"/>
      <c r="U41" s="110"/>
      <c r="V41" s="110"/>
      <c r="W41" s="110"/>
      <c r="X41" s="110"/>
      <c r="Y41" s="110"/>
      <c r="Z41" s="107"/>
      <c r="AA41" s="110"/>
      <c r="AB41" s="110"/>
      <c r="AC41" s="175"/>
      <c r="AD41" s="140"/>
      <c r="AG41" s="97"/>
      <c r="AH41" s="37"/>
      <c r="AI41" s="110"/>
      <c r="AJ41" s="110"/>
      <c r="AK41" s="110"/>
      <c r="AL41" s="110"/>
      <c r="AM41" s="110"/>
      <c r="AN41" s="110"/>
      <c r="AO41" s="110"/>
      <c r="AP41" s="110"/>
      <c r="AQ41" s="110"/>
      <c r="AR41" s="110"/>
      <c r="AS41" s="110"/>
      <c r="AT41" s="110"/>
      <c r="AU41" s="110"/>
      <c r="AV41" s="110"/>
      <c r="AW41" s="110"/>
      <c r="AX41" s="110"/>
      <c r="AY41" s="110"/>
      <c r="AZ41" s="110"/>
      <c r="BA41" s="110"/>
      <c r="BB41" s="110"/>
      <c r="BC41" s="110"/>
      <c r="BD41" s="107"/>
    </row>
    <row r="42" spans="1:56" ht="12" customHeight="1" x14ac:dyDescent="0.2">
      <c r="A42" s="824"/>
      <c r="B42" s="96"/>
      <c r="C42" s="97"/>
      <c r="D42" s="156" t="s">
        <v>425</v>
      </c>
      <c r="E42" s="32"/>
      <c r="F42" s="24">
        <v>1662</v>
      </c>
      <c r="G42" s="24"/>
      <c r="H42" s="24">
        <v>4650.6109999999999</v>
      </c>
      <c r="I42" s="24"/>
      <c r="J42" s="24">
        <v>4398</v>
      </c>
      <c r="K42" s="24"/>
      <c r="L42" s="24">
        <v>8319.32</v>
      </c>
      <c r="M42" s="24"/>
      <c r="N42" s="24">
        <v>0</v>
      </c>
      <c r="O42" s="24"/>
      <c r="P42" s="24">
        <v>0</v>
      </c>
      <c r="Q42" s="24"/>
      <c r="R42" s="24">
        <v>2339</v>
      </c>
      <c r="S42" s="24"/>
      <c r="T42" s="24">
        <v>4416.5770000000002</v>
      </c>
      <c r="U42" s="24"/>
      <c r="V42" s="24">
        <v>0</v>
      </c>
      <c r="W42" s="24"/>
      <c r="X42" s="24">
        <v>0</v>
      </c>
      <c r="Y42" s="110"/>
      <c r="Z42" s="107">
        <f>F42+J42+N42+R42+V42</f>
        <v>8399</v>
      </c>
      <c r="AA42" s="118"/>
      <c r="AB42" s="118">
        <f>H42+L42+P42+T42+X42</f>
        <v>17386.508000000002</v>
      </c>
      <c r="AC42" s="176"/>
      <c r="AD42" s="140"/>
      <c r="AE42" s="69"/>
      <c r="AG42" s="97"/>
      <c r="AH42" s="156"/>
      <c r="AI42" s="32"/>
      <c r="AJ42" s="24"/>
      <c r="AK42" s="24"/>
      <c r="AL42" s="24"/>
      <c r="AM42" s="24"/>
      <c r="AN42" s="24"/>
      <c r="AO42" s="24"/>
      <c r="AP42" s="24"/>
      <c r="AQ42" s="24"/>
      <c r="AR42" s="24"/>
      <c r="AS42" s="24"/>
      <c r="AT42" s="24"/>
      <c r="AU42" s="24"/>
      <c r="AV42" s="24"/>
      <c r="AW42" s="24"/>
      <c r="AX42" s="24"/>
      <c r="AY42" s="24"/>
      <c r="AZ42" s="24"/>
      <c r="BA42" s="24"/>
      <c r="BB42" s="24"/>
      <c r="BC42" s="110"/>
      <c r="BD42" s="107"/>
    </row>
    <row r="43" spans="1:56" ht="12" customHeight="1" x14ac:dyDescent="0.2">
      <c r="A43" s="824"/>
      <c r="B43" s="96"/>
      <c r="C43" s="97"/>
      <c r="D43" s="157"/>
      <c r="E43" s="110"/>
      <c r="F43" s="110"/>
      <c r="G43" s="110"/>
      <c r="H43" s="110"/>
      <c r="I43" s="110"/>
      <c r="J43" s="110"/>
      <c r="K43" s="110"/>
      <c r="L43" s="110"/>
      <c r="M43" s="110"/>
      <c r="N43" s="110"/>
      <c r="O43" s="110"/>
      <c r="P43" s="110"/>
      <c r="Q43" s="110"/>
      <c r="R43" s="110"/>
      <c r="S43" s="110"/>
      <c r="T43" s="110"/>
      <c r="U43" s="110"/>
      <c r="V43" s="110"/>
      <c r="W43" s="110"/>
      <c r="X43" s="110"/>
      <c r="Y43" s="110"/>
      <c r="Z43" s="107"/>
      <c r="AA43" s="110"/>
      <c r="AB43" s="110"/>
      <c r="AC43" s="175"/>
      <c r="AD43" s="141"/>
      <c r="AE43" s="134"/>
      <c r="AG43" s="97"/>
      <c r="AH43" s="157"/>
      <c r="AI43" s="110"/>
      <c r="AJ43" s="110"/>
      <c r="AK43" s="110"/>
      <c r="AL43" s="110"/>
      <c r="AM43" s="110"/>
      <c r="AN43" s="110"/>
      <c r="AO43" s="110"/>
      <c r="AP43" s="110"/>
      <c r="AQ43" s="110"/>
      <c r="AR43" s="110"/>
      <c r="AS43" s="110"/>
      <c r="AT43" s="110"/>
      <c r="AU43" s="110"/>
      <c r="AV43" s="110"/>
      <c r="AW43" s="110"/>
      <c r="AX43" s="110"/>
      <c r="AY43" s="110"/>
      <c r="AZ43" s="110"/>
      <c r="BA43" s="110"/>
      <c r="BB43" s="110"/>
      <c r="BC43" s="110"/>
      <c r="BD43" s="107"/>
    </row>
    <row r="44" spans="1:56" ht="13.5" customHeight="1" x14ac:dyDescent="0.2">
      <c r="A44" s="824"/>
      <c r="B44" s="96"/>
      <c r="C44" s="97">
        <v>2023</v>
      </c>
      <c r="D44" s="156" t="s">
        <v>432</v>
      </c>
      <c r="E44" s="110"/>
      <c r="F44" s="739">
        <v>2043</v>
      </c>
      <c r="G44" s="739"/>
      <c r="H44" s="739">
        <v>5462</v>
      </c>
      <c r="I44" s="739"/>
      <c r="J44" s="739">
        <v>5373</v>
      </c>
      <c r="K44" s="739"/>
      <c r="L44" s="739">
        <v>8956</v>
      </c>
      <c r="M44" s="739"/>
      <c r="N44" s="739">
        <v>0</v>
      </c>
      <c r="O44" s="739"/>
      <c r="P44" s="739">
        <v>0</v>
      </c>
      <c r="Q44" s="739"/>
      <c r="R44" s="739">
        <v>2975</v>
      </c>
      <c r="S44" s="739"/>
      <c r="T44" s="739">
        <v>4892</v>
      </c>
      <c r="U44" s="24"/>
      <c r="V44" s="24">
        <v>0</v>
      </c>
      <c r="W44" s="24"/>
      <c r="X44" s="24">
        <v>0</v>
      </c>
      <c r="Y44" s="110"/>
      <c r="Z44" s="107">
        <f t="shared" ref="Z44" si="0">F44+J44+N44+R44+V44</f>
        <v>10391</v>
      </c>
      <c r="AA44" s="118"/>
      <c r="AB44" s="118">
        <f>H44+L44+P44+T44+X44</f>
        <v>19310</v>
      </c>
      <c r="AC44" s="176"/>
      <c r="AD44" s="177"/>
      <c r="AE44" s="134"/>
      <c r="AG44" s="97"/>
      <c r="AH44" s="156"/>
      <c r="AI44" s="110"/>
      <c r="AJ44" s="110"/>
      <c r="AK44" s="110"/>
      <c r="AL44" s="110"/>
      <c r="AM44" s="110"/>
      <c r="AN44" s="110"/>
      <c r="AO44" s="110"/>
      <c r="AP44" s="110"/>
      <c r="AQ44" s="110"/>
      <c r="AR44" s="110"/>
      <c r="AS44" s="110"/>
      <c r="AT44" s="110"/>
      <c r="AU44" s="110"/>
      <c r="AV44" s="110"/>
      <c r="AW44" s="110"/>
      <c r="AX44" s="110"/>
      <c r="AY44" s="110"/>
      <c r="AZ44" s="110"/>
      <c r="BA44" s="110"/>
      <c r="BB44" s="110"/>
      <c r="BC44" s="110"/>
      <c r="BD44" s="107"/>
    </row>
    <row r="45" spans="1:56" ht="9.75" customHeight="1" x14ac:dyDescent="0.2">
      <c r="A45" s="824"/>
      <c r="B45" s="93"/>
      <c r="C45" s="97"/>
      <c r="D45" s="37"/>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75"/>
      <c r="AD45" s="140"/>
      <c r="AG45" s="97"/>
      <c r="AH45" s="37"/>
      <c r="AI45" s="110"/>
      <c r="AJ45" s="110"/>
      <c r="AK45" s="110"/>
      <c r="AL45" s="110"/>
      <c r="AM45" s="110"/>
      <c r="AN45" s="110"/>
      <c r="AO45" s="110"/>
      <c r="AP45" s="110"/>
      <c r="AQ45" s="110"/>
      <c r="AR45" s="110"/>
      <c r="AS45" s="110"/>
      <c r="AT45" s="110"/>
      <c r="AU45" s="110"/>
      <c r="AV45" s="110"/>
      <c r="AW45" s="110"/>
      <c r="AX45" s="110"/>
      <c r="AY45" s="110"/>
      <c r="AZ45" s="110"/>
      <c r="BA45" s="110"/>
      <c r="BB45" s="110"/>
      <c r="BC45" s="110"/>
      <c r="BD45" s="110"/>
    </row>
    <row r="46" spans="1:56" x14ac:dyDescent="0.2">
      <c r="A46" s="824"/>
      <c r="B46" s="93"/>
      <c r="C46" s="97"/>
      <c r="D46" s="156" t="s">
        <v>429</v>
      </c>
      <c r="E46" s="110"/>
      <c r="F46" s="24">
        <v>2064</v>
      </c>
      <c r="G46" s="24"/>
      <c r="H46" s="24">
        <v>5629.9009999999998</v>
      </c>
      <c r="I46" s="24"/>
      <c r="J46" s="24">
        <v>5349</v>
      </c>
      <c r="K46" s="24"/>
      <c r="L46" s="24">
        <v>9103.3269999999993</v>
      </c>
      <c r="M46" s="24"/>
      <c r="N46" s="24">
        <v>0</v>
      </c>
      <c r="O46" s="24"/>
      <c r="P46" s="24">
        <v>0</v>
      </c>
      <c r="Q46" s="24"/>
      <c r="R46" s="24">
        <v>3019</v>
      </c>
      <c r="S46" s="24"/>
      <c r="T46" s="24">
        <v>5033.2290000000003</v>
      </c>
      <c r="U46" s="24"/>
      <c r="V46" s="24">
        <v>0</v>
      </c>
      <c r="W46" s="24"/>
      <c r="X46" s="24">
        <v>0</v>
      </c>
      <c r="Y46" s="110"/>
      <c r="Z46" s="107">
        <f t="shared" ref="Z46" si="1">F46+J46+N46+R46+V46</f>
        <v>10432</v>
      </c>
      <c r="AA46" s="118"/>
      <c r="AB46" s="118">
        <f>H46+L46+P46+T46+X46</f>
        <v>19766.456999999999</v>
      </c>
      <c r="AC46" s="176"/>
      <c r="AD46" s="140"/>
      <c r="AG46" s="97"/>
      <c r="AH46" s="156"/>
      <c r="AI46" s="110"/>
      <c r="AJ46" s="110"/>
      <c r="AK46" s="110"/>
      <c r="AL46" s="110"/>
      <c r="AM46" s="110"/>
      <c r="AN46" s="110"/>
      <c r="AO46" s="110"/>
      <c r="AP46" s="110"/>
      <c r="AQ46" s="110"/>
      <c r="AR46" s="110"/>
      <c r="AS46" s="110"/>
      <c r="AT46" s="110"/>
      <c r="AU46" s="110"/>
      <c r="AV46" s="110"/>
      <c r="AW46" s="110"/>
      <c r="AX46" s="110"/>
      <c r="AY46" s="110"/>
      <c r="AZ46" s="110"/>
      <c r="BA46" s="110"/>
      <c r="BB46" s="110"/>
      <c r="BC46" s="110"/>
      <c r="BD46" s="107"/>
    </row>
    <row r="47" spans="1:56" ht="12" customHeight="1" x14ac:dyDescent="0.2">
      <c r="A47" s="824"/>
      <c r="B47" s="93"/>
      <c r="C47" s="97"/>
      <c r="D47" s="37"/>
      <c r="E47" s="110"/>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75"/>
      <c r="AD47" s="140"/>
      <c r="AG47" s="97"/>
      <c r="AH47" s="37"/>
      <c r="AI47" s="110"/>
      <c r="AJ47" s="110"/>
      <c r="AK47" s="110"/>
      <c r="AL47" s="110"/>
      <c r="AM47" s="110"/>
      <c r="AN47" s="110"/>
      <c r="AO47" s="110"/>
      <c r="AP47" s="110"/>
      <c r="AQ47" s="110"/>
      <c r="AR47" s="110"/>
      <c r="AS47" s="110"/>
      <c r="AT47" s="110"/>
      <c r="AU47" s="110"/>
      <c r="AV47" s="110"/>
      <c r="AW47" s="110"/>
      <c r="AX47" s="110"/>
      <c r="AY47" s="110"/>
      <c r="AZ47" s="110"/>
      <c r="BA47" s="110"/>
      <c r="BB47" s="110"/>
      <c r="BC47" s="110"/>
      <c r="BD47" s="110"/>
    </row>
    <row r="48" spans="1:56" ht="12" customHeight="1" x14ac:dyDescent="0.2">
      <c r="A48" s="824"/>
      <c r="B48" s="96"/>
      <c r="C48" s="97"/>
      <c r="D48" s="156" t="s">
        <v>425</v>
      </c>
      <c r="E48" s="110"/>
      <c r="F48" s="24">
        <v>2028</v>
      </c>
      <c r="G48" s="24"/>
      <c r="H48" s="24">
        <v>5354.6440000000002</v>
      </c>
      <c r="I48" s="24"/>
      <c r="J48" s="24">
        <v>5307</v>
      </c>
      <c r="K48" s="24"/>
      <c r="L48" s="24">
        <v>10106.531999999999</v>
      </c>
      <c r="M48" s="24"/>
      <c r="N48" s="24">
        <v>0</v>
      </c>
      <c r="O48" s="24"/>
      <c r="P48" s="24">
        <v>0</v>
      </c>
      <c r="Q48" s="24"/>
      <c r="R48" s="24">
        <v>2871</v>
      </c>
      <c r="S48" s="24"/>
      <c r="T48" s="24">
        <v>4931.8540000000003</v>
      </c>
      <c r="U48" s="24"/>
      <c r="V48" s="24">
        <v>0</v>
      </c>
      <c r="W48" s="24"/>
      <c r="X48" s="24">
        <v>0</v>
      </c>
      <c r="Y48" s="110"/>
      <c r="Z48" s="107">
        <f t="shared" ref="Z48" si="2">F48+J48+N48+R48+V48</f>
        <v>10206</v>
      </c>
      <c r="AA48" s="118"/>
      <c r="AB48" s="118">
        <f>H48+L48+P48+T48+X48</f>
        <v>20393.03</v>
      </c>
      <c r="AC48" s="176"/>
      <c r="AD48" s="141"/>
      <c r="AE48" s="134"/>
      <c r="AG48" s="97"/>
      <c r="AH48" s="156"/>
      <c r="AI48" s="110"/>
      <c r="AJ48" s="110"/>
      <c r="AK48" s="110"/>
      <c r="AL48" s="110"/>
      <c r="AM48" s="110"/>
      <c r="AN48" s="110"/>
      <c r="AO48" s="110"/>
      <c r="AP48" s="110"/>
      <c r="AQ48" s="110"/>
      <c r="AR48" s="110"/>
      <c r="AS48" s="110"/>
      <c r="AT48" s="110"/>
      <c r="AU48" s="110"/>
      <c r="AV48" s="110"/>
      <c r="AW48" s="110"/>
      <c r="AX48" s="110"/>
      <c r="AY48" s="110"/>
      <c r="AZ48" s="110"/>
      <c r="BA48" s="110"/>
      <c r="BB48" s="110"/>
      <c r="BC48" s="110"/>
      <c r="BD48" s="107"/>
    </row>
    <row r="49" spans="1:31" ht="4.2" customHeight="1" x14ac:dyDescent="0.2">
      <c r="A49" s="824"/>
      <c r="B49" s="96"/>
      <c r="C49" s="97"/>
      <c r="AC49" s="171"/>
      <c r="AD49" s="141"/>
      <c r="AE49" s="134"/>
    </row>
    <row r="50" spans="1:31" ht="6" customHeight="1" x14ac:dyDescent="0.2">
      <c r="A50" s="824"/>
      <c r="B50" s="112"/>
      <c r="C50" s="115"/>
      <c r="D50" s="114"/>
      <c r="E50" s="116"/>
      <c r="F50" s="116"/>
      <c r="G50" s="116"/>
      <c r="H50" s="116"/>
      <c r="I50" s="116"/>
      <c r="J50" s="116"/>
      <c r="K50" s="116"/>
      <c r="L50" s="116"/>
      <c r="M50" s="116"/>
      <c r="N50" s="116"/>
      <c r="O50" s="116"/>
      <c r="P50" s="116"/>
      <c r="Q50" s="116"/>
      <c r="R50" s="116"/>
      <c r="S50" s="116"/>
      <c r="T50" s="116"/>
      <c r="U50" s="116"/>
      <c r="V50" s="116"/>
      <c r="W50" s="116"/>
      <c r="X50" s="116"/>
      <c r="Y50" s="116"/>
      <c r="Z50" s="511"/>
      <c r="AA50" s="116"/>
      <c r="AB50" s="116"/>
      <c r="AC50" s="116"/>
      <c r="AD50" s="147"/>
    </row>
    <row r="51" spans="1:31" ht="6" customHeight="1" x14ac:dyDescent="0.2">
      <c r="A51" s="158"/>
      <c r="C51" s="97"/>
      <c r="D51" s="109"/>
      <c r="Z51" s="179"/>
    </row>
    <row r="52" spans="1:31" ht="11.4" x14ac:dyDescent="0.2">
      <c r="A52" s="159"/>
      <c r="B52" s="69"/>
      <c r="C52" s="109" t="s">
        <v>316</v>
      </c>
      <c r="E52" s="69" t="s">
        <v>317</v>
      </c>
      <c r="F52" s="69"/>
      <c r="G52" s="69"/>
      <c r="H52" s="69"/>
      <c r="I52" s="69"/>
      <c r="J52" s="69"/>
      <c r="K52" s="69"/>
      <c r="L52" s="69"/>
      <c r="M52" s="69"/>
      <c r="N52" s="69"/>
      <c r="O52" s="69"/>
      <c r="P52" s="69"/>
      <c r="Q52" s="69"/>
      <c r="R52" s="69"/>
      <c r="S52" s="69"/>
      <c r="T52" s="69"/>
      <c r="U52" s="69"/>
      <c r="V52" s="69"/>
      <c r="W52" s="69"/>
      <c r="X52" s="69"/>
      <c r="Y52" s="69"/>
      <c r="Z52" s="134"/>
      <c r="AA52" s="69"/>
      <c r="AB52" s="134"/>
      <c r="AC52" s="69"/>
      <c r="AD52" s="69"/>
      <c r="AE52" s="69"/>
    </row>
    <row r="53" spans="1:31" ht="8.25" customHeight="1" x14ac:dyDescent="0.2">
      <c r="C53" s="160"/>
      <c r="Z53" s="179"/>
    </row>
    <row r="54" spans="1:31" x14ac:dyDescent="0.2">
      <c r="B54" s="161"/>
      <c r="C54" s="68"/>
      <c r="D54" s="69"/>
      <c r="E54" s="69"/>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row>
    <row r="55" spans="1:31" x14ac:dyDescent="0.2">
      <c r="B55" s="69"/>
      <c r="C55" s="68"/>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row>
    <row r="56" spans="1:31" x14ac:dyDescent="0.2">
      <c r="B56" s="69"/>
      <c r="C56" s="68"/>
      <c r="D56" s="69"/>
      <c r="E56" s="69"/>
      <c r="F56" s="69"/>
      <c r="G56" s="69"/>
      <c r="H56" s="69"/>
      <c r="I56" s="69"/>
      <c r="J56" s="69"/>
      <c r="K56" s="69"/>
      <c r="L56" s="69"/>
      <c r="M56" s="69"/>
      <c r="N56" s="69"/>
      <c r="O56" s="69"/>
      <c r="P56" s="69"/>
      <c r="Q56" s="69"/>
      <c r="R56" s="69"/>
      <c r="S56" s="69"/>
      <c r="T56" s="69"/>
      <c r="U56" s="69"/>
      <c r="V56" s="69"/>
      <c r="W56" s="69"/>
      <c r="X56" s="69"/>
      <c r="Y56" s="69"/>
      <c r="Z56" s="69"/>
      <c r="AA56" s="69"/>
      <c r="AB56" s="180"/>
      <c r="AC56" s="69"/>
      <c r="AD56" s="69"/>
      <c r="AE56" s="69"/>
    </row>
    <row r="57" spans="1:31" x14ac:dyDescent="0.2">
      <c r="B57" s="69"/>
      <c r="C57" s="68"/>
      <c r="D57" s="6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row>
  </sheetData>
  <mergeCells count="1">
    <mergeCell ref="A4:A50"/>
  </mergeCells>
  <printOptions verticalCentered="1"/>
  <pageMargins left="0.24" right="0.24" top="0.51" bottom="0.51" header="0.51" footer="0.51"/>
  <pageSetup paperSize="9" scale="9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BN51"/>
  <sheetViews>
    <sheetView topLeftCell="A4" zoomScale="160" zoomScaleNormal="160" zoomScaleSheetLayoutView="160" workbookViewId="0">
      <selection activeCell="X61" sqref="X61"/>
    </sheetView>
  </sheetViews>
  <sheetFormatPr defaultColWidth="9.33203125" defaultRowHeight="13.2" x14ac:dyDescent="0.25"/>
  <cols>
    <col min="1" max="1" width="3.6640625" style="63" customWidth="1"/>
    <col min="2" max="2" width="0.6640625" style="63" customWidth="1"/>
    <col min="3" max="3" width="5.6640625" style="64" customWidth="1"/>
    <col min="4" max="4" width="0.33203125" style="63" customWidth="1"/>
    <col min="5" max="5" width="9.44140625" style="65" customWidth="1"/>
    <col min="6" max="6" width="6.33203125" style="63" customWidth="1"/>
    <col min="7" max="7" width="1" style="63" customWidth="1"/>
    <col min="8" max="8" width="6" style="63" customWidth="1"/>
    <col min="9" max="9" width="1" style="63" customWidth="1"/>
    <col min="10" max="10" width="6.44140625" style="63" customWidth="1"/>
    <col min="11" max="11" width="1" style="63" customWidth="1"/>
    <col min="12" max="12" width="6.6640625" style="63" customWidth="1"/>
    <col min="13" max="13" width="1.33203125" style="63" customWidth="1"/>
    <col min="14" max="14" width="7.6640625" style="63" customWidth="1"/>
    <col min="15" max="15" width="1" style="63" customWidth="1"/>
    <col min="16" max="16" width="7.33203125" style="63" customWidth="1"/>
    <col min="17" max="17" width="1.33203125" style="63" customWidth="1"/>
    <col min="18" max="18" width="6.6640625" style="63" customWidth="1"/>
    <col min="19" max="19" width="1" style="63" customWidth="1"/>
    <col min="20" max="20" width="8.6640625" style="63" customWidth="1"/>
    <col min="21" max="21" width="1.5546875" style="63" customWidth="1"/>
    <col min="22" max="22" width="7.5546875" style="63" customWidth="1"/>
    <col min="23" max="23" width="1.5546875" style="63" customWidth="1"/>
    <col min="24" max="24" width="10" style="63" customWidth="1"/>
    <col min="25" max="25" width="1.5546875" style="63" customWidth="1"/>
    <col min="26" max="26" width="7.33203125" style="63" customWidth="1"/>
    <col min="27" max="27" width="1.6640625" style="63" customWidth="1"/>
    <col min="28" max="28" width="5.6640625" style="63" customWidth="1"/>
    <col min="29" max="29" width="2.6640625" style="63" customWidth="1"/>
    <col min="30" max="30" width="8.5546875" style="63" customWidth="1"/>
    <col min="31" max="31" width="2.33203125" style="63" customWidth="1"/>
    <col min="32" max="32" width="6" style="63" customWidth="1"/>
    <col min="33" max="33" width="8.33203125" style="63" customWidth="1"/>
    <col min="34" max="34" width="1.6640625" style="63" customWidth="1"/>
    <col min="35" max="16384" width="9.33203125" style="63"/>
  </cols>
  <sheetData>
    <row r="1" spans="1:34" ht="12" customHeight="1" x14ac:dyDescent="0.25">
      <c r="A1" s="62"/>
      <c r="B1" s="66" t="s">
        <v>318</v>
      </c>
      <c r="C1" s="67"/>
      <c r="D1" s="62"/>
      <c r="E1" s="68"/>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row>
    <row r="2" spans="1:34" ht="12" customHeight="1" x14ac:dyDescent="0.25">
      <c r="A2" s="62"/>
      <c r="B2" s="70" t="s">
        <v>319</v>
      </c>
      <c r="C2" s="67"/>
      <c r="D2" s="62"/>
      <c r="E2" s="71"/>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row>
    <row r="3" spans="1:34" ht="12" customHeight="1" x14ac:dyDescent="0.25">
      <c r="A3" s="62"/>
      <c r="B3" s="70"/>
      <c r="C3" s="67"/>
      <c r="D3" s="62"/>
      <c r="E3" s="71"/>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row>
    <row r="4" spans="1:34" s="62" customFormat="1" ht="12" customHeight="1" x14ac:dyDescent="0.2">
      <c r="B4" s="69"/>
      <c r="C4" s="72"/>
      <c r="D4" s="69"/>
      <c r="E4" s="68"/>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row>
    <row r="5" spans="1:34" s="62" customFormat="1" ht="4.5" customHeight="1" x14ac:dyDescent="0.2">
      <c r="A5" s="849">
        <v>27</v>
      </c>
      <c r="B5" s="73"/>
      <c r="C5" s="74"/>
      <c r="D5" s="75"/>
      <c r="E5" s="76"/>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135"/>
    </row>
    <row r="6" spans="1:34" s="62" customFormat="1" ht="10.5" customHeight="1" x14ac:dyDescent="0.2">
      <c r="A6" s="850"/>
      <c r="B6" s="77"/>
      <c r="C6" s="78" t="s">
        <v>50</v>
      </c>
      <c r="D6" s="79"/>
      <c r="E6" s="78"/>
      <c r="F6" s="79" t="s">
        <v>320</v>
      </c>
      <c r="G6" s="79"/>
      <c r="H6" s="79"/>
      <c r="I6" s="84"/>
      <c r="J6" s="84"/>
      <c r="K6" s="84"/>
      <c r="L6" s="84"/>
      <c r="M6" s="84"/>
      <c r="N6" s="79" t="s">
        <v>321</v>
      </c>
      <c r="O6" s="84"/>
      <c r="P6" s="84"/>
      <c r="Q6" s="84"/>
      <c r="R6" s="84"/>
      <c r="S6" s="84"/>
      <c r="T6" s="84"/>
      <c r="U6" s="84"/>
      <c r="V6" s="79" t="s">
        <v>322</v>
      </c>
      <c r="W6" s="84"/>
      <c r="X6" s="78" t="s">
        <v>12</v>
      </c>
      <c r="Y6" s="84"/>
      <c r="Z6" s="79" t="s">
        <v>322</v>
      </c>
      <c r="AA6" s="84"/>
      <c r="AB6" s="79" t="s">
        <v>323</v>
      </c>
      <c r="AC6" s="84"/>
      <c r="AD6" s="79" t="s">
        <v>324</v>
      </c>
      <c r="AE6" s="84"/>
      <c r="AF6" s="79" t="s">
        <v>324</v>
      </c>
      <c r="AG6" s="79"/>
      <c r="AH6" s="136"/>
    </row>
    <row r="7" spans="1:34" s="62" customFormat="1" ht="10.5" customHeight="1" x14ac:dyDescent="0.2">
      <c r="A7" s="850"/>
      <c r="B7" s="80"/>
      <c r="C7" s="81" t="s">
        <v>52</v>
      </c>
      <c r="D7" s="82"/>
      <c r="E7" s="83"/>
      <c r="F7" s="82" t="s">
        <v>325</v>
      </c>
      <c r="G7" s="84"/>
      <c r="H7" s="84"/>
      <c r="I7" s="84"/>
      <c r="J7" s="84"/>
      <c r="K7" s="84"/>
      <c r="L7" s="84"/>
      <c r="M7" s="84"/>
      <c r="N7" s="82" t="s">
        <v>326</v>
      </c>
      <c r="O7" s="84"/>
      <c r="P7" s="84"/>
      <c r="Q7" s="84"/>
      <c r="R7" s="84"/>
      <c r="S7" s="84"/>
      <c r="T7" s="84"/>
      <c r="U7" s="84"/>
      <c r="V7" s="79" t="s">
        <v>327</v>
      </c>
      <c r="W7" s="84"/>
      <c r="X7" s="81" t="s">
        <v>18</v>
      </c>
      <c r="Y7" s="84"/>
      <c r="Z7" s="79" t="s">
        <v>328</v>
      </c>
      <c r="AA7" s="84"/>
      <c r="AB7" s="79" t="s">
        <v>329</v>
      </c>
      <c r="AC7" s="84"/>
      <c r="AD7" s="79" t="s">
        <v>330</v>
      </c>
      <c r="AE7" s="84"/>
      <c r="AF7" s="79" t="s">
        <v>331</v>
      </c>
      <c r="AG7" s="79"/>
      <c r="AH7" s="136"/>
    </row>
    <row r="8" spans="1:34" s="62" customFormat="1" ht="10.5" customHeight="1" x14ac:dyDescent="0.2">
      <c r="A8" s="850"/>
      <c r="B8" s="80"/>
      <c r="C8" s="85"/>
      <c r="D8" s="84"/>
      <c r="E8" s="83"/>
      <c r="F8" s="86"/>
      <c r="G8" s="86"/>
      <c r="H8" s="86"/>
      <c r="I8" s="86"/>
      <c r="J8" s="86"/>
      <c r="K8" s="86"/>
      <c r="L8" s="86"/>
      <c r="M8" s="84"/>
      <c r="N8" s="86"/>
      <c r="O8" s="86"/>
      <c r="P8" s="86"/>
      <c r="Q8" s="86"/>
      <c r="R8" s="86"/>
      <c r="S8" s="86"/>
      <c r="T8" s="86"/>
      <c r="U8" s="84"/>
      <c r="V8" s="79" t="s">
        <v>16</v>
      </c>
      <c r="W8" s="84"/>
      <c r="X8" s="78" t="s">
        <v>332</v>
      </c>
      <c r="Y8" s="84"/>
      <c r="Z8" s="79" t="s">
        <v>16</v>
      </c>
      <c r="AA8" s="84"/>
      <c r="AB8" s="79" t="s">
        <v>333</v>
      </c>
      <c r="AC8" s="84"/>
      <c r="AD8" s="82" t="s">
        <v>334</v>
      </c>
      <c r="AE8" s="84"/>
      <c r="AF8" s="79" t="s">
        <v>335</v>
      </c>
      <c r="AG8" s="79"/>
      <c r="AH8" s="136"/>
    </row>
    <row r="9" spans="1:34" s="62" customFormat="1" ht="10.5" customHeight="1" x14ac:dyDescent="0.2">
      <c r="A9" s="850"/>
      <c r="B9" s="80"/>
      <c r="C9" s="85"/>
      <c r="D9" s="84"/>
      <c r="E9" s="83"/>
      <c r="F9" s="84"/>
      <c r="G9" s="84"/>
      <c r="H9" s="84"/>
      <c r="I9" s="84"/>
      <c r="J9" s="84"/>
      <c r="K9" s="84"/>
      <c r="L9" s="84"/>
      <c r="M9" s="84"/>
      <c r="N9" s="84"/>
      <c r="O9" s="84"/>
      <c r="P9" s="84"/>
      <c r="Q9" s="84"/>
      <c r="R9" s="84"/>
      <c r="S9" s="84"/>
      <c r="T9" s="84"/>
      <c r="U9" s="84"/>
      <c r="V9" s="79" t="s">
        <v>24</v>
      </c>
      <c r="W9" s="84"/>
      <c r="X9" s="81" t="s">
        <v>336</v>
      </c>
      <c r="Y9" s="84"/>
      <c r="Z9" s="79" t="s">
        <v>24</v>
      </c>
      <c r="AA9" s="84"/>
      <c r="AB9" s="82" t="s">
        <v>337</v>
      </c>
      <c r="AC9" s="84"/>
      <c r="AD9" s="82" t="s">
        <v>338</v>
      </c>
      <c r="AE9" s="84"/>
      <c r="AF9" s="82" t="s">
        <v>339</v>
      </c>
      <c r="AG9" s="82"/>
      <c r="AH9" s="136"/>
    </row>
    <row r="10" spans="1:34" s="62" customFormat="1" ht="10.5" customHeight="1" x14ac:dyDescent="0.2">
      <c r="A10" s="850"/>
      <c r="B10" s="80"/>
      <c r="C10" s="85"/>
      <c r="D10" s="84"/>
      <c r="E10" s="83"/>
      <c r="F10" s="79" t="s">
        <v>301</v>
      </c>
      <c r="G10" s="84"/>
      <c r="H10" s="84"/>
      <c r="I10" s="84"/>
      <c r="J10" s="79" t="s">
        <v>340</v>
      </c>
      <c r="K10" s="84"/>
      <c r="L10" s="79" t="s">
        <v>13</v>
      </c>
      <c r="M10" s="84"/>
      <c r="N10" s="79" t="s">
        <v>301</v>
      </c>
      <c r="O10" s="84"/>
      <c r="P10" s="84"/>
      <c r="Q10" s="84"/>
      <c r="R10" s="79" t="s">
        <v>340</v>
      </c>
      <c r="S10" s="84"/>
      <c r="T10" s="79" t="s">
        <v>13</v>
      </c>
      <c r="U10" s="84"/>
      <c r="V10" s="79" t="s">
        <v>25</v>
      </c>
      <c r="W10" s="84"/>
      <c r="X10" s="122"/>
      <c r="Y10" s="84"/>
      <c r="Z10" s="79" t="s">
        <v>25</v>
      </c>
      <c r="AA10" s="84"/>
      <c r="AB10" s="82" t="s">
        <v>341</v>
      </c>
      <c r="AC10" s="84"/>
      <c r="AD10" s="79" t="s">
        <v>342</v>
      </c>
      <c r="AE10" s="84"/>
      <c r="AF10" s="82" t="s">
        <v>343</v>
      </c>
      <c r="AG10" s="82"/>
      <c r="AH10" s="136"/>
    </row>
    <row r="11" spans="1:34" s="62" customFormat="1" ht="10.5" customHeight="1" x14ac:dyDescent="0.2">
      <c r="A11" s="850"/>
      <c r="B11" s="80"/>
      <c r="C11" s="85"/>
      <c r="D11" s="84"/>
      <c r="E11" s="83"/>
      <c r="F11" s="82" t="s">
        <v>304</v>
      </c>
      <c r="G11" s="84"/>
      <c r="H11" s="84"/>
      <c r="I11" s="84"/>
      <c r="J11" s="82" t="s">
        <v>40</v>
      </c>
      <c r="K11" s="84"/>
      <c r="L11" s="82" t="s">
        <v>22</v>
      </c>
      <c r="M11" s="84"/>
      <c r="N11" s="82" t="s">
        <v>304</v>
      </c>
      <c r="O11" s="84"/>
      <c r="P11" s="84"/>
      <c r="Q11" s="84"/>
      <c r="R11" s="82" t="s">
        <v>40</v>
      </c>
      <c r="S11" s="84"/>
      <c r="T11" s="82" t="s">
        <v>22</v>
      </c>
      <c r="U11" s="84"/>
      <c r="V11" s="82" t="s">
        <v>344</v>
      </c>
      <c r="W11" s="84"/>
      <c r="X11" s="84"/>
      <c r="Y11" s="84"/>
      <c r="Z11" s="82" t="s">
        <v>345</v>
      </c>
      <c r="AA11" s="84"/>
      <c r="AB11" s="82" t="s">
        <v>346</v>
      </c>
      <c r="AC11" s="84"/>
      <c r="AD11" s="82" t="s">
        <v>347</v>
      </c>
      <c r="AE11" s="84"/>
      <c r="AF11" s="82" t="s">
        <v>348</v>
      </c>
      <c r="AG11" s="82"/>
      <c r="AH11" s="136"/>
    </row>
    <row r="12" spans="1:34" s="62" customFormat="1" ht="10.5" customHeight="1" x14ac:dyDescent="0.2">
      <c r="A12" s="850"/>
      <c r="B12" s="80"/>
      <c r="C12" s="85"/>
      <c r="D12" s="84"/>
      <c r="E12" s="83"/>
      <c r="F12" s="86"/>
      <c r="G12" s="86"/>
      <c r="H12" s="86"/>
      <c r="I12" s="84"/>
      <c r="J12" s="84"/>
      <c r="K12" s="84"/>
      <c r="L12" s="84"/>
      <c r="M12" s="84"/>
      <c r="N12" s="86"/>
      <c r="O12" s="86"/>
      <c r="P12" s="86"/>
      <c r="Q12" s="84"/>
      <c r="R12" s="84"/>
      <c r="S12" s="84"/>
      <c r="T12" s="84"/>
      <c r="U12" s="84"/>
      <c r="V12" s="123" t="s">
        <v>349</v>
      </c>
      <c r="W12" s="84"/>
      <c r="X12" s="84"/>
      <c r="Y12" s="84"/>
      <c r="Z12" s="123" t="s">
        <v>349</v>
      </c>
      <c r="AA12" s="84"/>
      <c r="AB12" s="82" t="s">
        <v>350</v>
      </c>
      <c r="AC12" s="84"/>
      <c r="AD12" s="79"/>
      <c r="AE12" s="84"/>
      <c r="AF12" s="126"/>
      <c r="AG12" s="126"/>
      <c r="AH12" s="136"/>
    </row>
    <row r="13" spans="1:34" s="62" customFormat="1" ht="10.5" customHeight="1" x14ac:dyDescent="0.2">
      <c r="A13" s="850"/>
      <c r="B13" s="80"/>
      <c r="C13" s="85"/>
      <c r="D13" s="84"/>
      <c r="E13" s="83"/>
      <c r="F13" s="84"/>
      <c r="G13" s="84"/>
      <c r="H13" s="84"/>
      <c r="I13" s="84"/>
      <c r="J13" s="84"/>
      <c r="K13" s="84"/>
      <c r="L13" s="84"/>
      <c r="M13" s="84"/>
      <c r="N13" s="84"/>
      <c r="O13" s="84"/>
      <c r="P13" s="84"/>
      <c r="Q13" s="84"/>
      <c r="R13" s="84"/>
      <c r="S13" s="84"/>
      <c r="T13" s="84"/>
      <c r="U13" s="84"/>
      <c r="V13" s="82" t="s">
        <v>351</v>
      </c>
      <c r="W13" s="84"/>
      <c r="X13" s="84"/>
      <c r="Y13" s="84"/>
      <c r="Z13" s="82" t="s">
        <v>351</v>
      </c>
      <c r="AA13" s="84"/>
      <c r="AB13" s="82" t="s">
        <v>352</v>
      </c>
      <c r="AC13" s="84"/>
      <c r="AD13" s="84"/>
      <c r="AE13" s="84"/>
      <c r="AF13" s="82"/>
      <c r="AG13" s="82"/>
      <c r="AH13" s="136"/>
    </row>
    <row r="14" spans="1:34" s="62" customFormat="1" ht="10.5" customHeight="1" x14ac:dyDescent="0.2">
      <c r="A14" s="850"/>
      <c r="B14" s="80"/>
      <c r="C14" s="85"/>
      <c r="D14" s="84"/>
      <c r="E14" s="83"/>
      <c r="F14" s="79" t="s">
        <v>353</v>
      </c>
      <c r="G14" s="79"/>
      <c r="H14" s="79" t="s">
        <v>354</v>
      </c>
      <c r="I14" s="79"/>
      <c r="J14" s="79"/>
      <c r="K14" s="79"/>
      <c r="L14" s="79"/>
      <c r="M14" s="84"/>
      <c r="N14" s="79" t="s">
        <v>353</v>
      </c>
      <c r="O14" s="79"/>
      <c r="P14" s="79" t="s">
        <v>354</v>
      </c>
      <c r="Q14" s="84"/>
      <c r="R14" s="84"/>
      <c r="S14" s="84"/>
      <c r="T14" s="84"/>
      <c r="U14" s="84"/>
      <c r="V14" s="82" t="s">
        <v>37</v>
      </c>
      <c r="W14" s="84"/>
      <c r="X14" s="84"/>
      <c r="Y14" s="84"/>
      <c r="Z14" s="82" t="s">
        <v>37</v>
      </c>
      <c r="AA14" s="84"/>
      <c r="AB14" s="84"/>
      <c r="AC14" s="84"/>
      <c r="AD14" s="84"/>
      <c r="AE14" s="84"/>
      <c r="AF14" s="127" t="s">
        <v>355</v>
      </c>
      <c r="AG14" s="137" t="s">
        <v>332</v>
      </c>
      <c r="AH14" s="136"/>
    </row>
    <row r="15" spans="1:34" s="62" customFormat="1" ht="10.5" customHeight="1" x14ac:dyDescent="0.2">
      <c r="A15" s="850"/>
      <c r="B15" s="80"/>
      <c r="C15" s="85"/>
      <c r="D15" s="84"/>
      <c r="E15" s="83"/>
      <c r="F15" s="82" t="s">
        <v>356</v>
      </c>
      <c r="G15" s="79"/>
      <c r="H15" s="79" t="s">
        <v>357</v>
      </c>
      <c r="I15" s="79"/>
      <c r="J15" s="79"/>
      <c r="K15" s="79"/>
      <c r="L15" s="79"/>
      <c r="M15" s="84"/>
      <c r="N15" s="82" t="s">
        <v>356</v>
      </c>
      <c r="O15" s="82"/>
      <c r="P15" s="79" t="s">
        <v>357</v>
      </c>
      <c r="Q15" s="84"/>
      <c r="R15" s="84"/>
      <c r="S15" s="84"/>
      <c r="T15" s="84"/>
      <c r="U15" s="84"/>
      <c r="V15" s="79" t="s">
        <v>358</v>
      </c>
      <c r="W15" s="84"/>
      <c r="X15" s="84"/>
      <c r="Y15" s="84"/>
      <c r="Z15" s="79" t="s">
        <v>358</v>
      </c>
      <c r="AA15" s="84"/>
      <c r="AB15" s="84"/>
      <c r="AC15" s="84"/>
      <c r="AD15" s="84"/>
      <c r="AE15" s="84"/>
      <c r="AF15" s="84"/>
      <c r="AG15" s="138" t="s">
        <v>359</v>
      </c>
      <c r="AH15" s="136"/>
    </row>
    <row r="16" spans="1:34" s="62" customFormat="1" ht="10.5" customHeight="1" x14ac:dyDescent="0.2">
      <c r="A16" s="850"/>
      <c r="B16" s="80"/>
      <c r="C16" s="87"/>
      <c r="D16" s="88"/>
      <c r="E16" s="83"/>
      <c r="F16" s="82"/>
      <c r="G16" s="79"/>
      <c r="H16" s="82" t="s">
        <v>360</v>
      </c>
      <c r="I16" s="79"/>
      <c r="J16" s="79"/>
      <c r="K16" s="79"/>
      <c r="L16" s="79"/>
      <c r="M16" s="84"/>
      <c r="N16" s="82"/>
      <c r="O16" s="82"/>
      <c r="P16" s="82" t="s">
        <v>360</v>
      </c>
      <c r="Q16" s="79"/>
      <c r="R16" s="79"/>
      <c r="S16" s="79"/>
      <c r="T16" s="79"/>
      <c r="U16" s="79"/>
      <c r="V16" s="84" t="s">
        <v>361</v>
      </c>
      <c r="W16" s="84"/>
      <c r="X16" s="79"/>
      <c r="Y16" s="79"/>
      <c r="Z16" s="84" t="s">
        <v>361</v>
      </c>
      <c r="AA16" s="84"/>
      <c r="AB16" s="79"/>
      <c r="AC16" s="79"/>
      <c r="AD16" s="79"/>
      <c r="AE16" s="128"/>
      <c r="AF16" s="127"/>
      <c r="AG16" s="122"/>
      <c r="AH16" s="136"/>
    </row>
    <row r="17" spans="1:34" s="62" customFormat="1" ht="9.75" customHeight="1" x14ac:dyDescent="0.2">
      <c r="A17" s="850"/>
      <c r="B17" s="80"/>
      <c r="C17" s="87"/>
      <c r="D17" s="88"/>
      <c r="E17" s="83"/>
      <c r="F17" s="82"/>
      <c r="G17" s="82"/>
      <c r="H17" s="82" t="s">
        <v>362</v>
      </c>
      <c r="I17" s="82"/>
      <c r="J17" s="82"/>
      <c r="K17" s="82"/>
      <c r="L17" s="82"/>
      <c r="M17" s="84"/>
      <c r="N17" s="82"/>
      <c r="O17" s="82"/>
      <c r="P17" s="82" t="s">
        <v>362</v>
      </c>
      <c r="Q17" s="82"/>
      <c r="R17" s="82"/>
      <c r="S17" s="82"/>
      <c r="T17" s="82"/>
      <c r="U17" s="84"/>
      <c r="V17" s="84"/>
      <c r="W17" s="84"/>
      <c r="X17" s="82"/>
      <c r="Y17" s="82"/>
      <c r="Z17" s="82"/>
      <c r="AA17" s="82"/>
      <c r="AB17" s="82"/>
      <c r="AC17" s="82"/>
      <c r="AD17" s="82"/>
      <c r="AE17" s="82"/>
      <c r="AF17" s="82"/>
      <c r="AG17" s="82"/>
      <c r="AH17" s="136"/>
    </row>
    <row r="18" spans="1:34" s="62" customFormat="1" ht="12" customHeight="1" x14ac:dyDescent="0.2">
      <c r="A18" s="850"/>
      <c r="B18" s="89"/>
      <c r="C18" s="90"/>
      <c r="D18" s="86"/>
      <c r="E18" s="91"/>
      <c r="F18" s="92"/>
      <c r="G18" s="86"/>
      <c r="H18" s="92"/>
      <c r="I18" s="86"/>
      <c r="J18" s="92"/>
      <c r="K18" s="86"/>
      <c r="L18" s="92"/>
      <c r="M18" s="86"/>
      <c r="N18" s="92"/>
      <c r="O18" s="86"/>
      <c r="P18" s="92"/>
      <c r="Q18" s="86"/>
      <c r="R18" s="92"/>
      <c r="S18" s="86"/>
      <c r="T18" s="92"/>
      <c r="U18" s="86"/>
      <c r="V18" s="86"/>
      <c r="W18" s="86"/>
      <c r="X18" s="92"/>
      <c r="Y18" s="86"/>
      <c r="Z18" s="92"/>
      <c r="AA18" s="86"/>
      <c r="AB18" s="86"/>
      <c r="AC18" s="86"/>
      <c r="AD18" s="86"/>
      <c r="AE18" s="86"/>
      <c r="AF18" s="86"/>
      <c r="AG18" s="86"/>
      <c r="AH18" s="139"/>
    </row>
    <row r="19" spans="1:34" s="62" customFormat="1" ht="6.75" customHeight="1" x14ac:dyDescent="0.2">
      <c r="A19" s="850"/>
      <c r="B19" s="93"/>
      <c r="C19" s="67"/>
      <c r="E19" s="71"/>
      <c r="AH19" s="140"/>
    </row>
    <row r="20" spans="1:34" s="62" customFormat="1" ht="10.199999999999999" x14ac:dyDescent="0.2">
      <c r="A20" s="850"/>
      <c r="B20" s="93"/>
      <c r="C20" s="94">
        <v>2023</v>
      </c>
      <c r="E20" s="257"/>
      <c r="F20" s="110">
        <v>5073</v>
      </c>
      <c r="G20" s="110"/>
      <c r="H20" s="110">
        <v>2336</v>
      </c>
      <c r="I20" s="110"/>
      <c r="J20" s="110">
        <v>1844</v>
      </c>
      <c r="K20" s="110"/>
      <c r="L20" s="119">
        <f>F20+H20+J20</f>
        <v>9253</v>
      </c>
      <c r="M20" s="110"/>
      <c r="N20" s="110">
        <v>95780.395999999993</v>
      </c>
      <c r="O20" s="110"/>
      <c r="P20" s="110">
        <v>64859.05</v>
      </c>
      <c r="Q20" s="110"/>
      <c r="R20" s="110">
        <v>65531.372000000003</v>
      </c>
      <c r="S20" s="110"/>
      <c r="T20" s="119">
        <f>N20+P20+R20</f>
        <v>226170.818</v>
      </c>
      <c r="U20" s="110"/>
      <c r="V20" s="110">
        <v>115270</v>
      </c>
      <c r="W20" s="110"/>
      <c r="X20" s="110">
        <v>50381492</v>
      </c>
      <c r="Y20" s="110"/>
      <c r="Z20" s="110">
        <v>49582</v>
      </c>
      <c r="AA20" s="110"/>
      <c r="AB20" s="110">
        <v>229.50428515206238</v>
      </c>
      <c r="AC20" s="110"/>
      <c r="AD20" s="129">
        <f>X20/Z20</f>
        <v>1016.12464200718</v>
      </c>
      <c r="AE20" s="110"/>
      <c r="AF20" s="133">
        <v>82.266110990312754</v>
      </c>
      <c r="AG20" s="133">
        <v>43.27283646571636</v>
      </c>
      <c r="AH20" s="140"/>
    </row>
    <row r="21" spans="1:34" s="62" customFormat="1" ht="6.75" customHeight="1" x14ac:dyDescent="0.2">
      <c r="A21" s="850"/>
      <c r="B21" s="93"/>
      <c r="C21" s="71"/>
      <c r="E21" s="71"/>
      <c r="AH21" s="140"/>
    </row>
    <row r="22" spans="1:34" s="62" customFormat="1" ht="10.199999999999999" x14ac:dyDescent="0.2">
      <c r="A22" s="850"/>
      <c r="B22" s="96"/>
      <c r="C22" s="94">
        <v>2022</v>
      </c>
      <c r="E22" s="257"/>
      <c r="F22" s="110">
        <v>4519</v>
      </c>
      <c r="G22" s="110"/>
      <c r="H22" s="110">
        <v>2622</v>
      </c>
      <c r="I22" s="110"/>
      <c r="J22" s="110">
        <v>1847</v>
      </c>
      <c r="K22" s="110"/>
      <c r="L22" s="119">
        <f>F22+H22+J22</f>
        <v>8988</v>
      </c>
      <c r="M22" s="110"/>
      <c r="N22" s="110">
        <v>77588.790999999997</v>
      </c>
      <c r="O22" s="110"/>
      <c r="P22" s="110">
        <v>52411.968999999997</v>
      </c>
      <c r="Q22" s="110"/>
      <c r="R22" s="110">
        <v>60469.046000000002</v>
      </c>
      <c r="S22" s="110"/>
      <c r="T22" s="119">
        <f>N22+P22+R22</f>
        <v>190469.80599999998</v>
      </c>
      <c r="U22" s="110"/>
      <c r="V22" s="110">
        <v>107640</v>
      </c>
      <c r="W22" s="110"/>
      <c r="X22" s="110">
        <v>47387068</v>
      </c>
      <c r="Y22" s="110"/>
      <c r="Z22" s="110">
        <v>52973</v>
      </c>
      <c r="AA22" s="110"/>
      <c r="AB22" s="110">
        <v>229.41707843731075</v>
      </c>
      <c r="AC22" s="110"/>
      <c r="AD22" s="129">
        <f>X22/Z22</f>
        <v>894.55133747380739</v>
      </c>
      <c r="AE22" s="110"/>
      <c r="AF22" s="133">
        <v>74.839503648872338</v>
      </c>
      <c r="AG22" s="133">
        <v>45.707950888103944</v>
      </c>
      <c r="AH22" s="141"/>
    </row>
    <row r="23" spans="1:34" s="62" customFormat="1" ht="6.75" customHeight="1" x14ac:dyDescent="0.2">
      <c r="A23" s="850"/>
      <c r="B23" s="93"/>
      <c r="C23" s="71"/>
      <c r="E23" s="71"/>
      <c r="AH23" s="140"/>
    </row>
    <row r="24" spans="1:34" s="62" customFormat="1" ht="10.199999999999999" x14ac:dyDescent="0.2">
      <c r="A24" s="850"/>
      <c r="B24" s="96"/>
      <c r="C24" s="94">
        <v>2021</v>
      </c>
      <c r="E24" s="257"/>
      <c r="F24" s="110">
        <v>4232</v>
      </c>
      <c r="G24" s="110"/>
      <c r="H24" s="110">
        <v>2115</v>
      </c>
      <c r="I24" s="110"/>
      <c r="J24" s="110">
        <v>1647</v>
      </c>
      <c r="K24" s="110"/>
      <c r="L24" s="119">
        <f>F24+H24+J24</f>
        <v>7994</v>
      </c>
      <c r="M24" s="110"/>
      <c r="N24" s="110">
        <v>75305.149999999994</v>
      </c>
      <c r="O24" s="110"/>
      <c r="P24" s="110">
        <v>40752.89</v>
      </c>
      <c r="Q24" s="110"/>
      <c r="R24" s="110">
        <v>49995.57</v>
      </c>
      <c r="S24" s="110"/>
      <c r="T24" s="119">
        <f>N24+P24+R24</f>
        <v>166053.60999999999</v>
      </c>
      <c r="U24" s="110"/>
      <c r="V24" s="110">
        <v>85617</v>
      </c>
      <c r="W24" s="110"/>
      <c r="X24" s="110">
        <v>45347184</v>
      </c>
      <c r="Y24" s="110"/>
      <c r="Z24" s="110">
        <v>43143</v>
      </c>
      <c r="AA24" s="110"/>
      <c r="AB24" s="110">
        <v>245.58448438382408</v>
      </c>
      <c r="AC24" s="110"/>
      <c r="AD24" s="129">
        <f>X24/Z24</f>
        <v>1051.0901884430846</v>
      </c>
      <c r="AE24" s="110"/>
      <c r="AF24" s="133">
        <v>72.465656659344745</v>
      </c>
      <c r="AG24" s="133">
        <v>43.63730058584482</v>
      </c>
      <c r="AH24" s="141"/>
    </row>
    <row r="25" spans="1:34" s="62" customFormat="1" ht="6.75" customHeight="1" x14ac:dyDescent="0.2">
      <c r="A25" s="850"/>
      <c r="B25" s="93"/>
      <c r="C25" s="71"/>
      <c r="E25" s="808"/>
      <c r="F25" s="760"/>
      <c r="G25" s="760"/>
      <c r="H25" s="760"/>
      <c r="I25" s="760"/>
      <c r="J25" s="760"/>
      <c r="K25" s="760"/>
      <c r="L25" s="760"/>
      <c r="M25" s="760"/>
      <c r="N25" s="760"/>
      <c r="O25" s="760"/>
      <c r="P25" s="760"/>
      <c r="Q25" s="760"/>
      <c r="R25" s="760"/>
      <c r="S25" s="760"/>
      <c r="T25" s="760"/>
      <c r="U25" s="760"/>
      <c r="V25" s="760"/>
      <c r="W25" s="760"/>
      <c r="X25" s="760"/>
      <c r="Y25" s="760"/>
      <c r="Z25" s="760"/>
      <c r="AA25" s="760"/>
      <c r="AB25" s="760"/>
      <c r="AH25" s="140"/>
    </row>
    <row r="26" spans="1:34" s="62" customFormat="1" ht="10.199999999999999" x14ac:dyDescent="0.2">
      <c r="A26" s="850"/>
      <c r="B26" s="96"/>
      <c r="C26" s="94">
        <v>2020</v>
      </c>
      <c r="E26" s="766"/>
      <c r="F26" s="110">
        <v>5455</v>
      </c>
      <c r="G26" s="110"/>
      <c r="H26" s="110">
        <v>2502</v>
      </c>
      <c r="I26" s="110"/>
      <c r="J26" s="110">
        <v>1779</v>
      </c>
      <c r="K26" s="110"/>
      <c r="L26" s="119">
        <f>F26+H26+J26</f>
        <v>9736</v>
      </c>
      <c r="M26" s="110"/>
      <c r="N26" s="110">
        <v>90759</v>
      </c>
      <c r="O26" s="110"/>
      <c r="P26" s="110">
        <v>44881</v>
      </c>
      <c r="Q26" s="110"/>
      <c r="R26" s="110">
        <v>51627</v>
      </c>
      <c r="S26" s="110"/>
      <c r="T26" s="119">
        <f>N26+P26+R26</f>
        <v>187267</v>
      </c>
      <c r="U26" s="110"/>
      <c r="V26" s="110">
        <v>91013</v>
      </c>
      <c r="W26" s="110"/>
      <c r="X26" s="110">
        <v>56420718</v>
      </c>
      <c r="Y26" s="110"/>
      <c r="Z26" s="110">
        <v>43234</v>
      </c>
      <c r="AA26" s="110"/>
      <c r="AB26" s="110">
        <v>253</v>
      </c>
      <c r="AC26" s="110"/>
      <c r="AD26" s="129">
        <f>X26/Z26</f>
        <v>1305.0080492205209</v>
      </c>
      <c r="AE26" s="110"/>
      <c r="AF26" s="133">
        <v>65.8</v>
      </c>
      <c r="AG26" s="133">
        <v>40.9</v>
      </c>
      <c r="AH26" s="141"/>
    </row>
    <row r="27" spans="1:34" s="62" customFormat="1" ht="6.75" customHeight="1" x14ac:dyDescent="0.2">
      <c r="A27" s="850"/>
      <c r="B27" s="93"/>
      <c r="C27" s="71"/>
      <c r="E27" s="808"/>
      <c r="F27" s="760"/>
      <c r="G27" s="760"/>
      <c r="H27" s="760"/>
      <c r="I27" s="760"/>
      <c r="J27" s="760"/>
      <c r="K27" s="760"/>
      <c r="L27" s="119"/>
      <c r="M27" s="760"/>
      <c r="N27" s="760"/>
      <c r="O27" s="760"/>
      <c r="P27" s="760"/>
      <c r="Q27" s="760"/>
      <c r="R27" s="760"/>
      <c r="S27" s="760"/>
      <c r="T27" s="119"/>
      <c r="U27" s="760"/>
      <c r="V27" s="760"/>
      <c r="W27" s="760"/>
      <c r="X27" s="760"/>
      <c r="Y27" s="760"/>
      <c r="Z27" s="760"/>
      <c r="AA27" s="760"/>
      <c r="AB27" s="760"/>
      <c r="AD27" s="129"/>
      <c r="AH27" s="140"/>
    </row>
    <row r="28" spans="1:34" s="62" customFormat="1" ht="11.4" x14ac:dyDescent="0.2">
      <c r="A28" s="850"/>
      <c r="B28" s="96"/>
      <c r="C28" s="453" t="s">
        <v>424</v>
      </c>
      <c r="D28" s="595"/>
      <c r="E28" s="809" t="s">
        <v>430</v>
      </c>
      <c r="F28" s="110">
        <v>4190</v>
      </c>
      <c r="G28" s="110"/>
      <c r="H28" s="110">
        <v>2068</v>
      </c>
      <c r="I28" s="110"/>
      <c r="J28" s="110">
        <v>1537</v>
      </c>
      <c r="K28" s="110"/>
      <c r="L28" s="119">
        <f t="shared" ref="L28:L30" si="0">F28+H28+J28</f>
        <v>7795</v>
      </c>
      <c r="M28" s="110"/>
      <c r="N28" s="110">
        <v>60662.370999999999</v>
      </c>
      <c r="O28" s="110"/>
      <c r="P28" s="110">
        <v>42448.402000000002</v>
      </c>
      <c r="Q28" s="110"/>
      <c r="R28" s="110">
        <v>42580.614000000001</v>
      </c>
      <c r="S28" s="110"/>
      <c r="T28" s="119">
        <f t="shared" ref="T28:T30" si="1">N28+P28+R28</f>
        <v>145691.38699999999</v>
      </c>
      <c r="U28" s="110"/>
      <c r="V28" s="110">
        <v>107810</v>
      </c>
      <c r="W28" s="110"/>
      <c r="X28" s="110">
        <v>33608262</v>
      </c>
      <c r="Y28" s="110"/>
      <c r="Z28" s="110">
        <v>59310</v>
      </c>
      <c r="AA28" s="110"/>
      <c r="AB28" s="110">
        <v>160.16468802758305</v>
      </c>
      <c r="AC28" s="110"/>
      <c r="AD28" s="129">
        <f t="shared" ref="AD28:AD30" si="2">X28/Z28</f>
        <v>566.65422357106729</v>
      </c>
      <c r="AE28" s="110"/>
      <c r="AF28" s="133">
        <v>75.406812912695699</v>
      </c>
      <c r="AG28" s="133">
        <v>41.084037311476052</v>
      </c>
      <c r="AH28" s="141"/>
    </row>
    <row r="29" spans="1:34" s="62" customFormat="1" ht="6.75" customHeight="1" x14ac:dyDescent="0.2">
      <c r="A29" s="850"/>
      <c r="B29" s="96"/>
      <c r="C29" s="181"/>
      <c r="D29" s="69"/>
      <c r="E29" s="767"/>
      <c r="F29" s="110"/>
      <c r="G29" s="110"/>
      <c r="H29" s="110"/>
      <c r="I29" s="110"/>
      <c r="J29" s="110"/>
      <c r="K29" s="110"/>
      <c r="L29" s="119"/>
      <c r="M29" s="110"/>
      <c r="N29" s="110"/>
      <c r="O29" s="110"/>
      <c r="P29" s="110"/>
      <c r="Q29" s="110"/>
      <c r="R29" s="110"/>
      <c r="S29" s="110"/>
      <c r="T29" s="119"/>
      <c r="U29" s="110"/>
      <c r="V29" s="110"/>
      <c r="W29" s="110"/>
      <c r="X29" s="110"/>
      <c r="Y29" s="110"/>
      <c r="Z29" s="110"/>
      <c r="AA29" s="110"/>
      <c r="AB29" s="110"/>
      <c r="AC29" s="110"/>
      <c r="AD29" s="129"/>
      <c r="AE29" s="110"/>
      <c r="AF29" s="110"/>
      <c r="AG29" s="110"/>
      <c r="AH29" s="141"/>
    </row>
    <row r="30" spans="1:34" s="62" customFormat="1" ht="10.199999999999999" x14ac:dyDescent="0.2">
      <c r="A30" s="850"/>
      <c r="B30" s="93"/>
      <c r="C30" s="453" t="s">
        <v>421</v>
      </c>
      <c r="D30" s="595"/>
      <c r="E30" s="809" t="s">
        <v>427</v>
      </c>
      <c r="F30" s="110">
        <v>5551</v>
      </c>
      <c r="G30" s="110"/>
      <c r="H30" s="110">
        <v>2797</v>
      </c>
      <c r="I30" s="110"/>
      <c r="J30" s="110">
        <v>2043</v>
      </c>
      <c r="K30" s="110"/>
      <c r="L30" s="119">
        <f t="shared" si="0"/>
        <v>10391</v>
      </c>
      <c r="M30" s="110"/>
      <c r="N30" s="110">
        <v>67616.017999999996</v>
      </c>
      <c r="O30" s="110"/>
      <c r="P30" s="110">
        <v>49073.711000000003</v>
      </c>
      <c r="Q30" s="110"/>
      <c r="R30" s="110">
        <v>49395.368000000002</v>
      </c>
      <c r="S30" s="110"/>
      <c r="T30" s="119">
        <f t="shared" si="1"/>
        <v>166085.09700000001</v>
      </c>
      <c r="U30" s="110"/>
      <c r="V30" s="110">
        <v>115393</v>
      </c>
      <c r="W30" s="110"/>
      <c r="X30" s="110">
        <v>36916040</v>
      </c>
      <c r="Y30" s="110"/>
      <c r="Z30" s="110">
        <v>58912</v>
      </c>
      <c r="AA30" s="110"/>
      <c r="AB30" s="110">
        <v>174</v>
      </c>
      <c r="AC30" s="110"/>
      <c r="AD30" s="129">
        <f t="shared" si="2"/>
        <v>626.63022813688212</v>
      </c>
      <c r="AE30" s="110"/>
      <c r="AF30" s="133">
        <v>70.22881531131921</v>
      </c>
      <c r="AG30" s="133">
        <v>38.169010329967236</v>
      </c>
      <c r="AH30" s="140"/>
    </row>
    <row r="31" spans="1:34" s="62" customFormat="1" ht="6.75" customHeight="1" x14ac:dyDescent="0.2">
      <c r="A31" s="850"/>
      <c r="B31" s="100"/>
      <c r="C31" s="101"/>
      <c r="D31" s="102"/>
      <c r="E31" s="810"/>
      <c r="F31" s="104"/>
      <c r="G31" s="104"/>
      <c r="H31" s="104"/>
      <c r="I31" s="104"/>
      <c r="J31" s="104"/>
      <c r="K31" s="104"/>
      <c r="L31" s="120"/>
      <c r="M31" s="104"/>
      <c r="N31" s="104"/>
      <c r="O31" s="104"/>
      <c r="P31" s="104"/>
      <c r="Q31" s="104"/>
      <c r="R31" s="104"/>
      <c r="S31" s="104"/>
      <c r="T31" s="120"/>
      <c r="U31" s="104"/>
      <c r="V31" s="104"/>
      <c r="W31" s="104"/>
      <c r="X31" s="124"/>
      <c r="Y31" s="124"/>
      <c r="Z31" s="124"/>
      <c r="AA31" s="104"/>
      <c r="AB31" s="120"/>
      <c r="AC31" s="120"/>
      <c r="AD31" s="120"/>
      <c r="AE31" s="120"/>
      <c r="AF31" s="120"/>
      <c r="AG31" s="142"/>
      <c r="AH31" s="143"/>
    </row>
    <row r="32" spans="1:34" s="62" customFormat="1" ht="6.75" customHeight="1" x14ac:dyDescent="0.2">
      <c r="A32" s="850"/>
      <c r="B32" s="93"/>
      <c r="C32" s="71"/>
      <c r="D32" s="67"/>
      <c r="E32" s="760"/>
      <c r="F32" s="105"/>
      <c r="G32" s="105"/>
      <c r="H32" s="105"/>
      <c r="I32" s="105"/>
      <c r="J32" s="105"/>
      <c r="K32" s="105"/>
      <c r="L32" s="121"/>
      <c r="M32" s="105"/>
      <c r="N32" s="105"/>
      <c r="O32" s="105"/>
      <c r="P32" s="105"/>
      <c r="Q32" s="105"/>
      <c r="R32" s="107"/>
      <c r="S32" s="105"/>
      <c r="T32" s="121"/>
      <c r="U32" s="105"/>
      <c r="V32" s="105"/>
      <c r="W32" s="105"/>
      <c r="X32" s="125"/>
      <c r="Y32" s="125"/>
      <c r="Z32" s="125"/>
      <c r="AA32" s="105"/>
      <c r="AB32" s="121"/>
      <c r="AC32" s="121"/>
      <c r="AD32" s="121"/>
      <c r="AE32" s="121"/>
      <c r="AF32" s="121"/>
      <c r="AG32" s="144"/>
      <c r="AH32" s="140"/>
    </row>
    <row r="33" spans="1:66" s="62" customFormat="1" ht="4.5" customHeight="1" x14ac:dyDescent="0.2">
      <c r="A33" s="850"/>
      <c r="B33" s="93"/>
      <c r="C33" s="106"/>
      <c r="E33" s="808"/>
      <c r="F33" s="107"/>
      <c r="G33" s="107"/>
      <c r="H33" s="107"/>
      <c r="I33" s="107"/>
      <c r="J33" s="107"/>
      <c r="K33" s="107"/>
      <c r="L33" s="119"/>
      <c r="M33" s="107"/>
      <c r="N33" s="107"/>
      <c r="O33" s="107"/>
      <c r="P33" s="107"/>
      <c r="Q33" s="107"/>
      <c r="R33" s="107"/>
      <c r="S33" s="107"/>
      <c r="T33" s="107"/>
      <c r="U33" s="107"/>
      <c r="V33" s="107"/>
      <c r="W33" s="107"/>
      <c r="X33" s="107"/>
      <c r="Y33" s="107"/>
      <c r="Z33" s="107"/>
      <c r="AA33" s="107"/>
      <c r="AB33" s="105"/>
      <c r="AC33" s="107"/>
      <c r="AD33" s="107"/>
      <c r="AE33" s="107"/>
      <c r="AF33" s="107"/>
      <c r="AG33" s="107"/>
      <c r="AH33" s="140"/>
    </row>
    <row r="34" spans="1:66" s="62" customFormat="1" ht="13.5" customHeight="1" x14ac:dyDescent="0.2">
      <c r="A34" s="850"/>
      <c r="B34" s="93"/>
      <c r="C34" s="97">
        <v>2024</v>
      </c>
      <c r="D34" s="108"/>
      <c r="E34" s="745" t="s">
        <v>428</v>
      </c>
      <c r="F34" s="110">
        <v>4190</v>
      </c>
      <c r="G34" s="110"/>
      <c r="H34" s="110">
        <v>2068</v>
      </c>
      <c r="I34" s="110"/>
      <c r="J34" s="110">
        <v>1537</v>
      </c>
      <c r="K34" s="110"/>
      <c r="L34" s="119">
        <f>F34+H34+J34</f>
        <v>7795</v>
      </c>
      <c r="M34" s="110"/>
      <c r="N34" s="110">
        <v>7002</v>
      </c>
      <c r="O34" s="110"/>
      <c r="P34" s="110">
        <v>3982</v>
      </c>
      <c r="Q34" s="110"/>
      <c r="R34" s="24">
        <v>4284</v>
      </c>
      <c r="S34" s="110"/>
      <c r="T34" s="119">
        <f>N34+P34+R34</f>
        <v>15268</v>
      </c>
      <c r="U34" s="110"/>
      <c r="V34" s="110">
        <v>107810</v>
      </c>
      <c r="W34" s="110"/>
      <c r="X34" s="110">
        <v>4372380</v>
      </c>
      <c r="Y34" s="110"/>
      <c r="Z34" s="110">
        <v>59310</v>
      </c>
      <c r="AA34" s="110"/>
      <c r="AB34" s="110">
        <v>19</v>
      </c>
      <c r="AC34" s="110"/>
      <c r="AD34" s="129">
        <f>X34/Z34</f>
        <v>73.720789074355082</v>
      </c>
      <c r="AE34" s="110"/>
      <c r="AF34" s="133">
        <v>85.9</v>
      </c>
      <c r="AG34" s="133">
        <v>53.6</v>
      </c>
      <c r="AH34" s="140"/>
      <c r="AJ34" s="97"/>
      <c r="AK34" s="108"/>
      <c r="AL34" s="94"/>
      <c r="AM34" s="110"/>
      <c r="AN34" s="110"/>
      <c r="AO34" s="110"/>
      <c r="AP34" s="110"/>
      <c r="AQ34" s="110"/>
      <c r="AR34" s="110"/>
      <c r="AS34" s="119"/>
      <c r="AT34" s="110"/>
      <c r="AU34" s="110"/>
      <c r="AV34" s="110"/>
      <c r="AW34" s="110"/>
      <c r="AX34" s="110"/>
      <c r="AY34" s="110"/>
      <c r="AZ34" s="110"/>
      <c r="BA34" s="119"/>
      <c r="BB34" s="110"/>
      <c r="BC34" s="110"/>
      <c r="BD34" s="110"/>
      <c r="BE34" s="110"/>
      <c r="BF34" s="110"/>
      <c r="BG34" s="110"/>
      <c r="BH34" s="110"/>
      <c r="BI34" s="110"/>
      <c r="BJ34" s="110"/>
      <c r="BK34" s="129"/>
      <c r="BL34" s="110"/>
      <c r="BM34" s="133"/>
      <c r="BN34" s="133"/>
    </row>
    <row r="35" spans="1:66" s="62" customFormat="1" ht="6.75" customHeight="1" x14ac:dyDescent="0.2">
      <c r="A35" s="850"/>
      <c r="B35" s="93"/>
      <c r="C35" s="97"/>
      <c r="D35" s="109"/>
      <c r="E35" s="745"/>
      <c r="F35" s="110"/>
      <c r="G35" s="110"/>
      <c r="H35" s="110"/>
      <c r="I35" s="110"/>
      <c r="J35" s="110"/>
      <c r="K35" s="110"/>
      <c r="L35" s="119"/>
      <c r="M35" s="110"/>
      <c r="N35" s="110"/>
      <c r="O35" s="110"/>
      <c r="P35" s="110"/>
      <c r="Q35" s="110"/>
      <c r="R35" s="110"/>
      <c r="S35" s="110"/>
      <c r="T35" s="119"/>
      <c r="U35" s="110"/>
      <c r="V35" s="110"/>
      <c r="W35" s="110"/>
      <c r="X35" s="110"/>
      <c r="Y35" s="110"/>
      <c r="Z35" s="110"/>
      <c r="AA35" s="110"/>
      <c r="AB35" s="110"/>
      <c r="AC35" s="110"/>
      <c r="AD35" s="129"/>
      <c r="AE35" s="110"/>
      <c r="AF35" s="133"/>
      <c r="AG35" s="133"/>
      <c r="AH35" s="140"/>
      <c r="AJ35" s="97"/>
      <c r="AK35" s="109"/>
      <c r="AL35" s="37"/>
      <c r="AM35" s="110"/>
      <c r="AN35" s="110"/>
      <c r="AO35" s="110"/>
      <c r="AP35" s="110"/>
      <c r="AQ35" s="110"/>
      <c r="AR35" s="110"/>
      <c r="AS35" s="119"/>
      <c r="AT35" s="110"/>
      <c r="AU35" s="110"/>
      <c r="AV35" s="110"/>
      <c r="AW35" s="110"/>
      <c r="AX35" s="110"/>
      <c r="AY35" s="110"/>
      <c r="AZ35" s="110"/>
      <c r="BA35" s="119"/>
      <c r="BB35" s="110"/>
      <c r="BC35" s="110"/>
      <c r="BD35" s="110"/>
      <c r="BE35" s="110"/>
      <c r="BF35" s="110"/>
      <c r="BG35" s="110"/>
      <c r="BH35" s="110"/>
      <c r="BI35" s="110"/>
      <c r="BJ35" s="110"/>
      <c r="BK35" s="129"/>
      <c r="BL35" s="110"/>
      <c r="BM35" s="133"/>
      <c r="BN35" s="133"/>
    </row>
    <row r="36" spans="1:66" s="62" customFormat="1" ht="10.199999999999999" x14ac:dyDescent="0.2">
      <c r="A36" s="850"/>
      <c r="B36" s="93"/>
      <c r="C36" s="97"/>
      <c r="D36" s="108"/>
      <c r="E36" s="745" t="s">
        <v>429</v>
      </c>
      <c r="F36" s="110">
        <v>4443</v>
      </c>
      <c r="G36" s="110"/>
      <c r="H36" s="110">
        <v>2084</v>
      </c>
      <c r="I36" s="110"/>
      <c r="J36" s="110">
        <v>1615</v>
      </c>
      <c r="K36" s="110"/>
      <c r="L36" s="119">
        <f>F36+H36+J36</f>
        <v>8142</v>
      </c>
      <c r="M36" s="110"/>
      <c r="N36" s="110">
        <v>7523.45</v>
      </c>
      <c r="O36" s="110"/>
      <c r="P36" s="110">
        <v>4532.4309999999996</v>
      </c>
      <c r="Q36" s="110"/>
      <c r="R36" s="110">
        <v>4934.3900000000003</v>
      </c>
      <c r="S36" s="110"/>
      <c r="T36" s="119">
        <f>N36+P36+R36</f>
        <v>16990.271000000001</v>
      </c>
      <c r="U36" s="110"/>
      <c r="V36" s="110">
        <v>110385</v>
      </c>
      <c r="W36" s="110"/>
      <c r="X36" s="110">
        <v>4287597</v>
      </c>
      <c r="Y36" s="110"/>
      <c r="Z36" s="110">
        <v>58487</v>
      </c>
      <c r="AA36" s="110"/>
      <c r="AB36" s="110">
        <v>19.804511278195488</v>
      </c>
      <c r="AC36" s="110"/>
      <c r="AD36" s="129">
        <f>X36/Z36</f>
        <v>73.308547198522746</v>
      </c>
      <c r="AE36" s="110"/>
      <c r="AF36" s="133">
        <v>85.502063512327155</v>
      </c>
      <c r="AG36" s="133">
        <v>48.727431033536924</v>
      </c>
      <c r="AH36" s="140"/>
      <c r="AJ36" s="97"/>
      <c r="AK36" s="108"/>
      <c r="AL36" s="94"/>
      <c r="AM36" s="110"/>
      <c r="AN36" s="110"/>
      <c r="AO36" s="110"/>
      <c r="AP36" s="110"/>
      <c r="AQ36" s="110"/>
      <c r="AR36" s="110"/>
      <c r="AS36" s="119"/>
      <c r="AT36" s="110"/>
      <c r="AU36" s="110"/>
      <c r="AV36" s="110"/>
      <c r="AW36" s="110"/>
      <c r="AX36" s="110"/>
      <c r="AY36" s="110"/>
      <c r="AZ36" s="110"/>
      <c r="BA36" s="119"/>
      <c r="BB36" s="110"/>
      <c r="BC36" s="110"/>
      <c r="BD36" s="110"/>
      <c r="BE36" s="110"/>
      <c r="BF36" s="110"/>
      <c r="BG36" s="110"/>
      <c r="BH36" s="110"/>
      <c r="BI36" s="110"/>
      <c r="BJ36" s="110"/>
      <c r="BK36" s="129"/>
      <c r="BL36" s="110"/>
      <c r="BM36" s="133"/>
      <c r="BN36" s="133"/>
    </row>
    <row r="37" spans="1:66" s="62" customFormat="1" ht="6.75" customHeight="1" x14ac:dyDescent="0.2">
      <c r="A37" s="850"/>
      <c r="B37" s="93"/>
      <c r="C37" s="97"/>
      <c r="D37" s="109"/>
      <c r="E37" s="752"/>
      <c r="F37" s="110"/>
      <c r="G37" s="110"/>
      <c r="H37" s="110"/>
      <c r="I37" s="110"/>
      <c r="J37" s="110"/>
      <c r="K37" s="110"/>
      <c r="L37" s="119"/>
      <c r="M37" s="110"/>
      <c r="N37" s="110"/>
      <c r="O37" s="110"/>
      <c r="P37" s="110"/>
      <c r="Q37" s="110"/>
      <c r="R37" s="110"/>
      <c r="S37" s="110"/>
      <c r="T37" s="119"/>
      <c r="U37" s="110"/>
      <c r="V37" s="110"/>
      <c r="W37" s="110"/>
      <c r="X37" s="110"/>
      <c r="Y37" s="110"/>
      <c r="Z37" s="110"/>
      <c r="AA37" s="110"/>
      <c r="AB37" s="110"/>
      <c r="AC37" s="110"/>
      <c r="AD37" s="129"/>
      <c r="AE37" s="110"/>
      <c r="AF37" s="133"/>
      <c r="AG37" s="133"/>
      <c r="AH37" s="140"/>
      <c r="AJ37" s="97"/>
      <c r="AK37" s="109"/>
      <c r="AL37" s="37"/>
      <c r="AM37" s="110"/>
      <c r="AN37" s="110"/>
      <c r="AO37" s="110"/>
      <c r="AP37" s="110"/>
      <c r="AQ37" s="110"/>
      <c r="AR37" s="110"/>
      <c r="AS37" s="119"/>
      <c r="AT37" s="110"/>
      <c r="AU37" s="110"/>
      <c r="AV37" s="110"/>
      <c r="AW37" s="110"/>
      <c r="AX37" s="110"/>
      <c r="AY37" s="110"/>
      <c r="AZ37" s="110"/>
      <c r="BA37" s="119"/>
      <c r="BB37" s="110"/>
      <c r="BC37" s="110"/>
      <c r="BD37" s="110"/>
      <c r="BE37" s="110"/>
      <c r="BF37" s="110"/>
      <c r="BG37" s="110"/>
      <c r="BH37" s="110"/>
      <c r="BI37" s="110"/>
      <c r="BJ37" s="110"/>
      <c r="BK37" s="129"/>
      <c r="BL37" s="110"/>
      <c r="BM37" s="133"/>
      <c r="BN37" s="133"/>
    </row>
    <row r="38" spans="1:66" s="62" customFormat="1" ht="10.199999999999999" x14ac:dyDescent="0.2">
      <c r="A38" s="850"/>
      <c r="B38" s="96"/>
      <c r="C38" s="97"/>
      <c r="D38" s="108"/>
      <c r="E38" s="745" t="s">
        <v>425</v>
      </c>
      <c r="F38" s="110">
        <v>4498</v>
      </c>
      <c r="G38" s="110"/>
      <c r="H38" s="110">
        <v>2239</v>
      </c>
      <c r="I38" s="110"/>
      <c r="J38" s="110">
        <v>1662</v>
      </c>
      <c r="K38" s="110"/>
      <c r="L38" s="119">
        <f>F38+H38+J38</f>
        <v>8399</v>
      </c>
      <c r="M38" s="110"/>
      <c r="N38" s="110">
        <v>8043.3050000000003</v>
      </c>
      <c r="O38" s="110"/>
      <c r="P38" s="110">
        <v>4692.5919999999996</v>
      </c>
      <c r="Q38" s="110"/>
      <c r="R38" s="110">
        <v>4650.6109999999999</v>
      </c>
      <c r="S38" s="110"/>
      <c r="T38" s="119">
        <f>N38+P38+R38</f>
        <v>17386.508000000002</v>
      </c>
      <c r="U38" s="110"/>
      <c r="V38" s="110">
        <v>110531</v>
      </c>
      <c r="W38" s="110"/>
      <c r="X38" s="110">
        <v>4729020</v>
      </c>
      <c r="Y38" s="110"/>
      <c r="Z38" s="110">
        <v>55871.29</v>
      </c>
      <c r="AA38" s="110"/>
      <c r="AB38" s="110">
        <v>20.905797101449274</v>
      </c>
      <c r="AC38" s="110"/>
      <c r="AD38" s="129">
        <f>X38/Z38</f>
        <v>84.641324730465328</v>
      </c>
      <c r="AE38" s="110"/>
      <c r="AF38" s="133">
        <v>85.535885388691923</v>
      </c>
      <c r="AG38" s="133">
        <v>50.290385944687152</v>
      </c>
      <c r="AH38" s="140"/>
      <c r="AJ38" s="97"/>
      <c r="AK38" s="108"/>
      <c r="AL38" s="94"/>
      <c r="AM38" s="110"/>
      <c r="AN38" s="110"/>
      <c r="AO38" s="110"/>
      <c r="AP38" s="110"/>
      <c r="AQ38" s="110"/>
      <c r="AR38" s="110"/>
      <c r="AS38" s="119"/>
      <c r="AT38" s="110"/>
      <c r="AU38" s="110"/>
      <c r="AV38" s="110"/>
      <c r="AW38" s="110"/>
      <c r="AX38" s="110"/>
      <c r="AY38" s="110"/>
      <c r="AZ38" s="110"/>
      <c r="BA38" s="119"/>
      <c r="BB38" s="110"/>
      <c r="BC38" s="110"/>
      <c r="BD38" s="110"/>
      <c r="BE38" s="110"/>
      <c r="BF38" s="110"/>
      <c r="BG38" s="110"/>
      <c r="BH38" s="110"/>
      <c r="BI38" s="110"/>
      <c r="BJ38" s="110"/>
      <c r="BK38" s="129"/>
      <c r="BL38" s="110"/>
      <c r="BM38" s="133"/>
      <c r="BN38" s="133"/>
    </row>
    <row r="39" spans="1:66" s="62" customFormat="1" ht="12.75" customHeight="1" x14ac:dyDescent="0.2">
      <c r="A39" s="850"/>
      <c r="B39" s="96"/>
      <c r="C39" s="97"/>
      <c r="D39" s="109"/>
      <c r="E39" s="811"/>
      <c r="F39" s="110"/>
      <c r="G39" s="110"/>
      <c r="H39" s="110"/>
      <c r="I39" s="110"/>
      <c r="J39" s="110"/>
      <c r="K39" s="110"/>
      <c r="L39" s="110"/>
      <c r="M39" s="110"/>
      <c r="N39" s="110"/>
      <c r="O39" s="110"/>
      <c r="P39" s="110"/>
      <c r="Q39" s="110"/>
      <c r="R39" s="110"/>
      <c r="S39" s="110"/>
      <c r="T39" s="110"/>
      <c r="U39" s="110"/>
      <c r="V39" s="110"/>
      <c r="W39" s="110"/>
      <c r="X39" s="110"/>
      <c r="Y39" s="107"/>
      <c r="Z39" s="110"/>
      <c r="AA39" s="107"/>
      <c r="AB39" s="110"/>
      <c r="AC39" s="110"/>
      <c r="AD39" s="130"/>
      <c r="AE39" s="110"/>
      <c r="AF39" s="133"/>
      <c r="AG39" s="133"/>
      <c r="AH39" s="141"/>
      <c r="AJ39" s="97"/>
      <c r="AK39" s="109"/>
      <c r="AL39" s="37"/>
      <c r="AM39" s="110"/>
      <c r="AN39" s="110"/>
      <c r="AO39" s="110"/>
      <c r="AP39" s="110"/>
      <c r="AQ39" s="110"/>
      <c r="AR39" s="110"/>
      <c r="AS39" s="110"/>
      <c r="AT39" s="110"/>
      <c r="AU39" s="110"/>
      <c r="AV39" s="110"/>
      <c r="AW39" s="110"/>
      <c r="AX39" s="110"/>
      <c r="AY39" s="110"/>
      <c r="AZ39" s="110"/>
      <c r="BA39" s="110"/>
      <c r="BB39" s="110"/>
      <c r="BC39" s="110"/>
      <c r="BD39" s="110"/>
      <c r="BE39" s="110"/>
      <c r="BF39" s="107"/>
      <c r="BG39" s="110"/>
      <c r="BH39" s="107"/>
      <c r="BI39" s="110"/>
      <c r="BJ39" s="110"/>
      <c r="BK39" s="130"/>
      <c r="BL39" s="110"/>
      <c r="BM39" s="133"/>
      <c r="BN39" s="133"/>
    </row>
    <row r="40" spans="1:66" s="62" customFormat="1" ht="10.199999999999999" x14ac:dyDescent="0.2">
      <c r="A40" s="850"/>
      <c r="B40" s="96"/>
      <c r="C40" s="97">
        <v>2023</v>
      </c>
      <c r="D40" s="108"/>
      <c r="E40" s="745" t="s">
        <v>432</v>
      </c>
      <c r="F40" s="737">
        <v>5551</v>
      </c>
      <c r="G40" s="737"/>
      <c r="H40" s="737">
        <v>2797</v>
      </c>
      <c r="I40" s="737"/>
      <c r="J40" s="737">
        <v>2043</v>
      </c>
      <c r="K40" s="110"/>
      <c r="L40" s="119">
        <f>F40+H40+J40</f>
        <v>10391</v>
      </c>
      <c r="M40" s="110"/>
      <c r="N40" s="737">
        <v>8400</v>
      </c>
      <c r="O40" s="737"/>
      <c r="P40" s="737">
        <v>5448</v>
      </c>
      <c r="Q40" s="737"/>
      <c r="R40" s="737">
        <v>5462</v>
      </c>
      <c r="S40" s="737"/>
      <c r="T40" s="738">
        <f>N40+P40+R40</f>
        <v>19310</v>
      </c>
      <c r="U40" s="737"/>
      <c r="V40" s="737">
        <v>116386</v>
      </c>
      <c r="W40" s="737"/>
      <c r="X40" s="737">
        <v>4732430</v>
      </c>
      <c r="Y40" s="110"/>
      <c r="Z40" s="110">
        <v>58912</v>
      </c>
      <c r="AA40" s="110"/>
      <c r="AB40" s="110">
        <v>20.3</v>
      </c>
      <c r="AC40" s="110"/>
      <c r="AD40" s="129">
        <f>X40/Z40</f>
        <v>80.33049293862031</v>
      </c>
      <c r="AE40" s="110"/>
      <c r="AF40" s="740">
        <v>76.898460439920086</v>
      </c>
      <c r="AG40" s="740">
        <v>43.323087908491502</v>
      </c>
      <c r="AH40" s="145"/>
      <c r="AJ40" s="97"/>
      <c r="AK40" s="108"/>
      <c r="AL40" s="94"/>
      <c r="AM40" s="110"/>
      <c r="AN40" s="110"/>
      <c r="AO40" s="110"/>
      <c r="AP40" s="110"/>
      <c r="AQ40" s="110"/>
      <c r="AR40" s="110"/>
      <c r="AS40" s="119"/>
      <c r="AT40" s="110"/>
      <c r="AU40" s="110"/>
      <c r="AV40" s="110"/>
      <c r="AW40" s="110"/>
      <c r="AX40" s="110"/>
      <c r="AY40" s="110"/>
      <c r="AZ40" s="110"/>
      <c r="BA40" s="119"/>
      <c r="BB40" s="110"/>
      <c r="BC40" s="110"/>
      <c r="BD40" s="110"/>
      <c r="BE40" s="110"/>
      <c r="BF40" s="110"/>
      <c r="BG40" s="110"/>
      <c r="BH40" s="110"/>
      <c r="BI40" s="110"/>
      <c r="BJ40" s="110"/>
      <c r="BK40" s="129"/>
      <c r="BL40" s="110"/>
      <c r="BM40" s="133"/>
      <c r="BN40" s="133"/>
    </row>
    <row r="41" spans="1:66" s="62" customFormat="1" ht="6.75" customHeight="1" x14ac:dyDescent="0.2">
      <c r="A41" s="850"/>
      <c r="B41" s="96"/>
      <c r="C41" s="97"/>
      <c r="D41" s="109"/>
      <c r="E41" s="745"/>
      <c r="F41" s="110"/>
      <c r="G41" s="110"/>
      <c r="H41" s="110"/>
      <c r="I41" s="110"/>
      <c r="J41" s="110"/>
      <c r="K41" s="110"/>
      <c r="L41" s="110"/>
      <c r="M41" s="110"/>
      <c r="N41" s="110"/>
      <c r="O41" s="110"/>
      <c r="P41" s="110"/>
      <c r="Q41" s="110"/>
      <c r="R41" s="110"/>
      <c r="S41" s="110"/>
      <c r="T41" s="110"/>
      <c r="U41" s="110"/>
      <c r="V41" s="110"/>
      <c r="W41" s="110"/>
      <c r="X41" s="110"/>
      <c r="Y41" s="107"/>
      <c r="Z41" s="110"/>
      <c r="AA41" s="107"/>
      <c r="AB41" s="110"/>
      <c r="AC41" s="110"/>
      <c r="AD41" s="133"/>
      <c r="AE41" s="110"/>
      <c r="AF41" s="133"/>
      <c r="AG41" s="133"/>
      <c r="AH41" s="146"/>
      <c r="AJ41" s="97"/>
      <c r="AK41" s="109"/>
      <c r="AL41" s="37"/>
      <c r="AM41" s="110"/>
      <c r="AN41" s="110"/>
      <c r="AO41" s="110"/>
      <c r="AP41" s="110"/>
      <c r="AQ41" s="110"/>
      <c r="AR41" s="110"/>
      <c r="AS41" s="110"/>
      <c r="AT41" s="110"/>
      <c r="AU41" s="110"/>
      <c r="AV41" s="110"/>
      <c r="AW41" s="110"/>
      <c r="AX41" s="110"/>
      <c r="AY41" s="110"/>
      <c r="AZ41" s="110"/>
      <c r="BA41" s="110"/>
      <c r="BB41" s="110"/>
      <c r="BC41" s="110"/>
      <c r="BD41" s="110"/>
      <c r="BE41" s="110"/>
      <c r="BF41" s="107"/>
      <c r="BG41" s="110"/>
      <c r="BH41" s="107"/>
      <c r="BI41" s="110"/>
      <c r="BJ41" s="110"/>
      <c r="BK41" s="133"/>
      <c r="BL41" s="110"/>
      <c r="BM41" s="133"/>
      <c r="BN41" s="133"/>
    </row>
    <row r="42" spans="1:66" s="62" customFormat="1" ht="10.199999999999999" x14ac:dyDescent="0.2">
      <c r="A42" s="850"/>
      <c r="B42" s="96"/>
      <c r="C42" s="97"/>
      <c r="D42" s="108"/>
      <c r="E42" s="745" t="s">
        <v>429</v>
      </c>
      <c r="F42" s="110">
        <v>5477</v>
      </c>
      <c r="G42" s="110"/>
      <c r="H42" s="110">
        <v>2891</v>
      </c>
      <c r="I42" s="110"/>
      <c r="J42" s="110">
        <v>2070</v>
      </c>
      <c r="K42" s="110"/>
      <c r="L42" s="119">
        <f>F42+H42+J42</f>
        <v>10438</v>
      </c>
      <c r="M42" s="110"/>
      <c r="N42" s="110">
        <v>8503.6880000000001</v>
      </c>
      <c r="O42" s="110"/>
      <c r="P42" s="110">
        <v>5632.8680000000004</v>
      </c>
      <c r="Q42" s="110"/>
      <c r="R42" s="110">
        <v>5629.9009999999998</v>
      </c>
      <c r="S42" s="110"/>
      <c r="T42" s="119">
        <f>N42+P42+R42</f>
        <v>19766.457000000002</v>
      </c>
      <c r="U42" s="110"/>
      <c r="V42" s="110">
        <v>116386</v>
      </c>
      <c r="W42" s="110"/>
      <c r="X42" s="110">
        <v>5214736</v>
      </c>
      <c r="Y42" s="110"/>
      <c r="Z42" s="110">
        <v>58803</v>
      </c>
      <c r="AA42" s="110"/>
      <c r="AB42" s="110">
        <v>19.812949640287769</v>
      </c>
      <c r="AC42" s="110"/>
      <c r="AD42" s="129">
        <f>X42/Z42</f>
        <v>88.681461830178733</v>
      </c>
      <c r="AE42" s="110"/>
      <c r="AF42" s="133">
        <v>76.483638250777318</v>
      </c>
      <c r="AG42" s="133">
        <v>46.902236041268857</v>
      </c>
      <c r="AH42" s="141"/>
      <c r="AJ42" s="97"/>
      <c r="AK42" s="108"/>
      <c r="AL42" s="94"/>
      <c r="AM42" s="110"/>
      <c r="AN42" s="110"/>
      <c r="AO42" s="110"/>
      <c r="AP42" s="110"/>
      <c r="AQ42" s="110"/>
      <c r="AR42" s="110"/>
      <c r="AS42" s="119"/>
      <c r="AT42" s="110"/>
      <c r="AU42" s="110"/>
      <c r="AV42" s="110"/>
      <c r="AW42" s="110"/>
      <c r="AX42" s="110"/>
      <c r="AY42" s="110"/>
      <c r="AZ42" s="110"/>
      <c r="BA42" s="119"/>
      <c r="BB42" s="110"/>
      <c r="BC42" s="110"/>
      <c r="BD42" s="110"/>
      <c r="BE42" s="110"/>
      <c r="BF42" s="110"/>
      <c r="BG42" s="110"/>
      <c r="BH42" s="110"/>
      <c r="BI42" s="110"/>
      <c r="BJ42" s="110"/>
      <c r="BK42" s="129"/>
      <c r="BL42" s="110"/>
      <c r="BM42" s="133"/>
      <c r="BN42" s="133"/>
    </row>
    <row r="43" spans="1:66" s="62" customFormat="1" ht="6.75" customHeight="1" x14ac:dyDescent="0.2">
      <c r="A43" s="850"/>
      <c r="B43" s="93"/>
      <c r="C43" s="97"/>
      <c r="D43" s="109"/>
      <c r="E43" s="752"/>
      <c r="F43" s="110"/>
      <c r="G43" s="110"/>
      <c r="H43" s="110"/>
      <c r="I43" s="110"/>
      <c r="J43" s="110"/>
      <c r="K43" s="110"/>
      <c r="L43" s="110"/>
      <c r="M43" s="110"/>
      <c r="N43" s="110"/>
      <c r="O43" s="110"/>
      <c r="P43" s="110"/>
      <c r="Q43" s="110"/>
      <c r="R43" s="110"/>
      <c r="S43" s="110"/>
      <c r="T43" s="110"/>
      <c r="U43" s="110"/>
      <c r="V43" s="110"/>
      <c r="W43" s="110"/>
      <c r="X43" s="110"/>
      <c r="Y43" s="107"/>
      <c r="Z43" s="110"/>
      <c r="AA43" s="107"/>
      <c r="AB43" s="110"/>
      <c r="AC43" s="110"/>
      <c r="AD43" s="133"/>
      <c r="AE43" s="110"/>
      <c r="AF43" s="133"/>
      <c r="AG43" s="133"/>
      <c r="AH43" s="146"/>
      <c r="AJ43" s="97"/>
      <c r="AK43" s="109"/>
      <c r="AL43" s="37"/>
      <c r="AM43" s="110"/>
      <c r="AN43" s="110"/>
      <c r="AO43" s="110"/>
      <c r="AP43" s="110"/>
      <c r="AQ43" s="110"/>
      <c r="AR43" s="110"/>
      <c r="AS43" s="110"/>
      <c r="AT43" s="110"/>
      <c r="AU43" s="110"/>
      <c r="AV43" s="110"/>
      <c r="AW43" s="110"/>
      <c r="AX43" s="110"/>
      <c r="AY43" s="110"/>
      <c r="AZ43" s="110"/>
      <c r="BA43" s="110"/>
      <c r="BB43" s="110"/>
      <c r="BC43" s="110"/>
      <c r="BD43" s="110"/>
      <c r="BE43" s="110"/>
      <c r="BF43" s="107"/>
      <c r="BG43" s="110"/>
      <c r="BH43" s="107"/>
      <c r="BI43" s="110"/>
      <c r="BJ43" s="110"/>
      <c r="BK43" s="133"/>
      <c r="BL43" s="110"/>
      <c r="BM43" s="133"/>
      <c r="BN43" s="133"/>
    </row>
    <row r="44" spans="1:66" s="62" customFormat="1" ht="10.199999999999999" x14ac:dyDescent="0.2">
      <c r="A44" s="850"/>
      <c r="B44" s="96"/>
      <c r="C44" s="97"/>
      <c r="D44" s="108"/>
      <c r="E44" s="745" t="s">
        <v>425</v>
      </c>
      <c r="F44" s="110">
        <v>5292</v>
      </c>
      <c r="G44" s="110"/>
      <c r="H44" s="110">
        <v>2886</v>
      </c>
      <c r="I44" s="110"/>
      <c r="J44" s="110">
        <v>2041</v>
      </c>
      <c r="K44" s="110"/>
      <c r="L44" s="119">
        <f>F44+H44+J44</f>
        <v>10219</v>
      </c>
      <c r="M44" s="110"/>
      <c r="N44" s="110">
        <v>8276.3549999999996</v>
      </c>
      <c r="O44" s="110"/>
      <c r="P44" s="110">
        <v>6762.0309999999999</v>
      </c>
      <c r="Q44" s="110"/>
      <c r="R44" s="110">
        <v>5354.6440000000002</v>
      </c>
      <c r="S44" s="110"/>
      <c r="T44" s="119">
        <f>N44+P44+R44</f>
        <v>20393.03</v>
      </c>
      <c r="U44" s="110"/>
      <c r="V44" s="110">
        <v>116184</v>
      </c>
      <c r="W44" s="110"/>
      <c r="X44" s="110">
        <v>5046502</v>
      </c>
      <c r="Y44" s="110"/>
      <c r="Z44" s="110">
        <v>57648</v>
      </c>
      <c r="AA44" s="110"/>
      <c r="AB44" s="110">
        <v>19.690647482014388</v>
      </c>
      <c r="AC44" s="110"/>
      <c r="AD44" s="129">
        <f>X44/Z44</f>
        <v>87.539932001110188</v>
      </c>
      <c r="AE44" s="110"/>
      <c r="AF44" s="133">
        <v>78.935095643195552</v>
      </c>
      <c r="AG44" s="133">
        <v>48.13062248218904</v>
      </c>
      <c r="AH44" s="146"/>
      <c r="AJ44" s="97"/>
      <c r="AK44" s="108"/>
      <c r="AL44" s="94"/>
      <c r="AM44" s="110"/>
      <c r="AN44" s="110"/>
      <c r="AO44" s="110"/>
      <c r="AP44" s="110"/>
      <c r="AQ44" s="110"/>
      <c r="AR44" s="110"/>
      <c r="AS44" s="119"/>
      <c r="AT44" s="110"/>
      <c r="AU44" s="110"/>
      <c r="AV44" s="110"/>
      <c r="AW44" s="110"/>
      <c r="AX44" s="110"/>
      <c r="AY44" s="110"/>
      <c r="AZ44" s="110"/>
      <c r="BA44" s="119"/>
      <c r="BB44" s="110"/>
      <c r="BC44" s="110"/>
      <c r="BD44" s="110"/>
      <c r="BE44" s="110"/>
      <c r="BF44" s="110"/>
      <c r="BG44" s="110"/>
      <c r="BH44" s="110"/>
      <c r="BI44" s="110"/>
      <c r="BJ44" s="110"/>
      <c r="BK44" s="129"/>
      <c r="BL44" s="110"/>
      <c r="BM44" s="133"/>
      <c r="BN44" s="133"/>
    </row>
    <row r="45" spans="1:66" s="62" customFormat="1" ht="6.75" customHeight="1" x14ac:dyDescent="0.2">
      <c r="A45" s="850"/>
      <c r="B45" s="96"/>
      <c r="C45" s="111"/>
      <c r="D45" s="109"/>
      <c r="L45" s="98"/>
      <c r="AD45" s="131"/>
      <c r="AH45" s="141"/>
    </row>
    <row r="46" spans="1:66" ht="6.75" customHeight="1" x14ac:dyDescent="0.25">
      <c r="A46" s="850"/>
      <c r="B46" s="112"/>
      <c r="C46" s="113"/>
      <c r="D46" s="114"/>
      <c r="E46" s="115"/>
      <c r="F46" s="116"/>
      <c r="G46" s="116"/>
      <c r="H46" s="116"/>
      <c r="I46" s="116"/>
      <c r="J46" s="116"/>
      <c r="K46" s="116"/>
      <c r="L46" s="116"/>
      <c r="M46" s="116"/>
      <c r="N46" s="116"/>
      <c r="O46" s="116"/>
      <c r="P46" s="116"/>
      <c r="Q46" s="116"/>
      <c r="R46" s="116"/>
      <c r="S46" s="116"/>
      <c r="T46" s="116"/>
      <c r="U46" s="116"/>
      <c r="V46" s="116"/>
      <c r="W46" s="116"/>
      <c r="X46" s="116"/>
      <c r="Y46" s="116"/>
      <c r="Z46" s="116"/>
      <c r="AA46" s="116"/>
      <c r="AB46" s="511"/>
      <c r="AC46" s="116"/>
      <c r="AD46" s="116"/>
      <c r="AE46" s="116"/>
      <c r="AF46" s="116"/>
      <c r="AG46" s="116"/>
      <c r="AH46" s="147"/>
    </row>
    <row r="47" spans="1:66" ht="15" customHeight="1" x14ac:dyDescent="0.25">
      <c r="A47" s="62"/>
      <c r="B47" s="69"/>
      <c r="C47" s="109" t="s">
        <v>363</v>
      </c>
      <c r="D47" s="69"/>
      <c r="F47" s="68" t="s">
        <v>364</v>
      </c>
      <c r="G47" s="69"/>
      <c r="H47" s="69"/>
      <c r="I47" s="69"/>
      <c r="J47" s="69"/>
      <c r="K47" s="69"/>
      <c r="L47" s="69"/>
      <c r="M47" s="69"/>
      <c r="N47" s="69"/>
      <c r="O47" s="69"/>
      <c r="P47" s="69"/>
      <c r="Q47" s="69"/>
      <c r="R47" s="69"/>
      <c r="S47" s="69"/>
      <c r="T47" s="69"/>
      <c r="U47" s="69"/>
      <c r="V47" s="69"/>
      <c r="W47" s="69"/>
      <c r="X47" s="69"/>
      <c r="Y47" s="69"/>
      <c r="Z47" s="69"/>
      <c r="AA47" s="69"/>
      <c r="AB47" s="134"/>
      <c r="AC47" s="69"/>
      <c r="AD47" s="134"/>
      <c r="AE47" s="69"/>
      <c r="AF47" s="134"/>
      <c r="AG47" s="134"/>
      <c r="AH47" s="69"/>
    </row>
    <row r="48" spans="1:66" ht="11.25" customHeight="1" x14ac:dyDescent="0.25">
      <c r="A48" s="62"/>
      <c r="B48" s="69"/>
      <c r="C48" s="109"/>
      <c r="D48" s="117"/>
      <c r="F48" s="109" t="s">
        <v>365</v>
      </c>
      <c r="G48" s="69"/>
      <c r="H48" s="69"/>
      <c r="I48" s="69"/>
      <c r="J48" s="69"/>
      <c r="K48" s="69"/>
      <c r="L48" s="69"/>
      <c r="M48" s="69"/>
      <c r="N48" s="69"/>
      <c r="O48" s="69"/>
      <c r="P48" s="69"/>
      <c r="Q48" s="69"/>
      <c r="R48" s="69"/>
      <c r="S48" s="69"/>
      <c r="T48" s="69"/>
      <c r="U48" s="69"/>
      <c r="V48" s="69"/>
      <c r="W48" s="69"/>
      <c r="X48" s="69"/>
      <c r="Y48" s="69"/>
      <c r="Z48" s="69"/>
      <c r="AA48" s="69"/>
      <c r="AB48" s="134"/>
      <c r="AC48" s="69"/>
      <c r="AD48" s="134"/>
      <c r="AE48" s="69"/>
      <c r="AF48" s="134"/>
      <c r="AG48" s="134"/>
      <c r="AH48" s="69"/>
    </row>
    <row r="49" spans="30:30" ht="12" customHeight="1" x14ac:dyDescent="0.25"/>
    <row r="50" spans="30:30" x14ac:dyDescent="0.25">
      <c r="AD50" s="585"/>
    </row>
    <row r="51" spans="30:30" x14ac:dyDescent="0.25">
      <c r="AD51" s="585"/>
    </row>
  </sheetData>
  <mergeCells count="1">
    <mergeCell ref="A5:A46"/>
  </mergeCells>
  <printOptions verticalCentered="1"/>
  <pageMargins left="0.24" right="0.24" top="0.51" bottom="0.51" header="0.51" footer="0.51"/>
  <pageSetup paperSize="9" scale="94"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C42"/>
  <sheetViews>
    <sheetView zoomScale="130" zoomScaleNormal="130" zoomScaleSheetLayoutView="100" workbookViewId="0">
      <selection activeCell="S26" sqref="S26"/>
    </sheetView>
  </sheetViews>
  <sheetFormatPr defaultColWidth="8.6640625" defaultRowHeight="10.199999999999999" x14ac:dyDescent="0.2"/>
  <cols>
    <col min="1" max="1" width="3.44140625" style="1" customWidth="1"/>
    <col min="2" max="2" width="1.6640625" style="1" customWidth="1"/>
    <col min="3" max="3" width="8" style="1" customWidth="1"/>
    <col min="4" max="4" width="12.6640625" style="1" customWidth="1"/>
    <col min="5" max="5" width="2.33203125" style="1" customWidth="1"/>
    <col min="6" max="6" width="6.33203125" style="1" customWidth="1"/>
    <col min="7" max="7" width="2.6640625" style="1" customWidth="1"/>
    <col min="8" max="8" width="3.33203125" style="1" customWidth="1"/>
    <col min="9" max="9" width="7.44140625" style="1" customWidth="1"/>
    <col min="10" max="10" width="2.5546875" style="1" customWidth="1"/>
    <col min="11" max="11" width="7.44140625" style="1" customWidth="1"/>
    <col min="12" max="12" width="2.5546875" style="1" customWidth="1"/>
    <col min="13" max="13" width="7.44140625" style="1" customWidth="1"/>
    <col min="14" max="14" width="4.6640625" style="1" customWidth="1"/>
    <col min="15" max="15" width="8.5546875" style="1" customWidth="1"/>
    <col min="16" max="16" width="2.5546875" style="1" customWidth="1"/>
    <col min="17" max="17" width="8.6640625" style="1" customWidth="1"/>
    <col min="18" max="18" width="2.5546875" style="1" customWidth="1"/>
    <col min="19" max="19" width="8.6640625" style="1" customWidth="1"/>
    <col min="20" max="20" width="4.6640625" style="1" customWidth="1"/>
    <col min="21" max="21" width="7.44140625" style="1" customWidth="1"/>
    <col min="22" max="22" width="2.5546875" style="1" customWidth="1"/>
    <col min="23" max="23" width="7.44140625" style="1" customWidth="1"/>
    <col min="24" max="24" width="2.5546875" style="1" customWidth="1"/>
    <col min="25" max="25" width="7.44140625" style="1" customWidth="1"/>
    <col min="26" max="26" width="3.33203125" style="1" customWidth="1"/>
    <col min="27" max="27" width="1.33203125" style="1" customWidth="1"/>
    <col min="28" max="226" width="9" style="1" customWidth="1"/>
    <col min="227" max="227" width="3.44140625" style="1" customWidth="1"/>
    <col min="228" max="228" width="0.33203125" style="1" customWidth="1"/>
    <col min="229" max="229" width="13.44140625" style="1" customWidth="1"/>
    <col min="230" max="230" width="1.33203125" style="1" customWidth="1"/>
    <col min="231" max="231" width="10" style="1" customWidth="1"/>
    <col min="232" max="232" width="10.5546875" style="1" customWidth="1"/>
    <col min="233" max="233" width="10.6640625" style="1" customWidth="1"/>
    <col min="234" max="234" width="10.33203125" style="1" customWidth="1"/>
    <col min="235" max="235" width="2.33203125" style="1" customWidth="1"/>
    <col min="236" max="236" width="9.33203125" style="1" customWidth="1"/>
    <col min="237" max="237" width="2" style="1" customWidth="1"/>
    <col min="238" max="16384" width="8.6640625" style="1"/>
  </cols>
  <sheetData>
    <row r="1" spans="1:28" ht="12" customHeight="1" x14ac:dyDescent="0.25">
      <c r="B1" s="3" t="s">
        <v>366</v>
      </c>
      <c r="C1" s="3"/>
      <c r="D1" s="3"/>
      <c r="E1" s="3"/>
      <c r="F1" s="3"/>
      <c r="G1" s="3"/>
      <c r="H1" s="3"/>
      <c r="I1" s="3"/>
      <c r="J1" s="3"/>
      <c r="K1" s="3"/>
      <c r="L1" s="3"/>
      <c r="M1" s="3"/>
      <c r="N1" s="3"/>
      <c r="O1" s="3"/>
      <c r="P1" s="3"/>
      <c r="Q1" s="3"/>
      <c r="R1" s="3"/>
      <c r="S1" s="3"/>
      <c r="T1" s="3"/>
      <c r="U1" s="3"/>
      <c r="V1" s="3"/>
      <c r="W1" s="3"/>
      <c r="X1" s="3"/>
      <c r="Y1" s="3"/>
      <c r="Z1" s="3"/>
      <c r="AA1" s="3"/>
      <c r="AB1" s="3"/>
    </row>
    <row r="2" spans="1:28" ht="12" customHeight="1" x14ac:dyDescent="0.2">
      <c r="B2" s="4" t="s">
        <v>367</v>
      </c>
      <c r="C2" s="4"/>
      <c r="D2" s="4"/>
      <c r="E2" s="4"/>
      <c r="F2" s="4"/>
      <c r="G2" s="4"/>
      <c r="H2" s="4"/>
      <c r="I2" s="4"/>
      <c r="J2" s="4"/>
      <c r="K2" s="4"/>
      <c r="L2" s="4"/>
      <c r="M2" s="4"/>
      <c r="N2" s="4"/>
      <c r="O2" s="4"/>
      <c r="P2" s="4"/>
      <c r="Q2" s="4"/>
      <c r="R2" s="4"/>
      <c r="S2" s="4"/>
      <c r="T2" s="4"/>
      <c r="U2" s="4"/>
      <c r="V2" s="4"/>
      <c r="W2" s="4"/>
      <c r="X2" s="4"/>
      <c r="Y2" s="4"/>
      <c r="Z2" s="4"/>
      <c r="AA2" s="4"/>
      <c r="AB2" s="4"/>
    </row>
    <row r="3" spans="1:28" ht="12" customHeight="1" x14ac:dyDescent="0.2"/>
    <row r="4" spans="1:28" ht="12" customHeight="1" x14ac:dyDescent="0.25">
      <c r="A4" s="852">
        <v>28</v>
      </c>
      <c r="B4" s="5"/>
      <c r="Z4" s="52"/>
      <c r="AA4" s="53"/>
    </row>
    <row r="5" spans="1:28" ht="4.5" customHeight="1" x14ac:dyDescent="0.2">
      <c r="A5" s="853"/>
      <c r="B5" s="5"/>
    </row>
    <row r="6" spans="1:28" ht="8.1" customHeight="1" x14ac:dyDescent="0.2">
      <c r="A6" s="853"/>
      <c r="B6" s="6"/>
      <c r="C6" s="7"/>
      <c r="D6" s="7"/>
      <c r="E6" s="7"/>
      <c r="F6" s="7"/>
      <c r="G6" s="7"/>
      <c r="H6" s="7"/>
      <c r="I6" s="39"/>
      <c r="J6" s="39"/>
      <c r="K6" s="39"/>
      <c r="L6" s="39"/>
      <c r="M6" s="39"/>
      <c r="N6" s="39"/>
      <c r="O6" s="39"/>
      <c r="P6" s="39"/>
      <c r="Q6" s="39"/>
      <c r="R6" s="39"/>
      <c r="S6" s="39"/>
      <c r="T6" s="39"/>
      <c r="U6" s="39"/>
      <c r="V6" s="39"/>
      <c r="W6" s="39"/>
      <c r="X6" s="39"/>
      <c r="Y6" s="39"/>
      <c r="Z6" s="54"/>
    </row>
    <row r="7" spans="1:28" ht="9" customHeight="1" x14ac:dyDescent="0.2">
      <c r="A7" s="853"/>
      <c r="B7" s="8"/>
      <c r="C7" s="9"/>
      <c r="D7" s="9"/>
      <c r="E7" s="9"/>
      <c r="F7" s="9"/>
      <c r="G7" s="9"/>
      <c r="H7" s="9"/>
      <c r="I7" s="40"/>
      <c r="J7" s="40"/>
      <c r="K7" s="40"/>
      <c r="L7" s="40"/>
      <c r="M7" s="40"/>
      <c r="N7" s="40"/>
      <c r="O7" s="40"/>
      <c r="P7" s="40"/>
      <c r="Q7" s="40"/>
      <c r="R7" s="40"/>
      <c r="S7" s="40"/>
      <c r="T7" s="40"/>
      <c r="U7" s="40"/>
      <c r="V7" s="40"/>
      <c r="W7" s="40"/>
      <c r="X7" s="40"/>
      <c r="Y7" s="40"/>
      <c r="Z7" s="55"/>
    </row>
    <row r="8" spans="1:28" ht="9.75" customHeight="1" x14ac:dyDescent="0.2">
      <c r="A8" s="853"/>
      <c r="B8" s="8"/>
      <c r="C8" s="10" t="s">
        <v>368</v>
      </c>
      <c r="D8" s="855"/>
      <c r="E8" s="11"/>
      <c r="F8" s="11" t="s">
        <v>307</v>
      </c>
      <c r="G8" s="12"/>
      <c r="H8" s="12"/>
      <c r="I8" s="40" t="s">
        <v>12</v>
      </c>
      <c r="J8" s="40"/>
      <c r="K8" s="40"/>
      <c r="L8" s="40"/>
      <c r="M8" s="40"/>
      <c r="N8" s="40"/>
      <c r="O8" s="40" t="s">
        <v>369</v>
      </c>
      <c r="P8" s="40"/>
      <c r="Q8" s="40"/>
      <c r="R8" s="40"/>
      <c r="S8" s="40"/>
      <c r="T8" s="40"/>
      <c r="U8" s="40" t="s">
        <v>370</v>
      </c>
      <c r="V8" s="40"/>
      <c r="W8" s="40"/>
      <c r="X8" s="40"/>
      <c r="Y8" s="40"/>
      <c r="Z8" s="55"/>
    </row>
    <row r="9" spans="1:28" ht="9.75" customHeight="1" x14ac:dyDescent="0.2">
      <c r="A9" s="853"/>
      <c r="B9" s="8"/>
      <c r="C9" s="13" t="s">
        <v>371</v>
      </c>
      <c r="D9" s="855"/>
      <c r="E9" s="13"/>
      <c r="F9" s="11" t="s">
        <v>372</v>
      </c>
      <c r="G9" s="14"/>
      <c r="H9" s="14"/>
      <c r="I9" s="15" t="s">
        <v>18</v>
      </c>
      <c r="J9" s="40"/>
      <c r="K9" s="40"/>
      <c r="L9" s="40"/>
      <c r="M9" s="40"/>
      <c r="N9" s="40"/>
      <c r="O9" s="41" t="s">
        <v>373</v>
      </c>
      <c r="P9" s="40"/>
      <c r="Q9" s="40"/>
      <c r="R9" s="40"/>
      <c r="S9" s="40"/>
      <c r="T9" s="40"/>
      <c r="U9" s="15" t="s">
        <v>374</v>
      </c>
      <c r="V9" s="40"/>
      <c r="W9" s="40"/>
      <c r="X9" s="40"/>
      <c r="Y9" s="40"/>
      <c r="Z9" s="55"/>
    </row>
    <row r="10" spans="1:28" ht="9.75" customHeight="1" x14ac:dyDescent="0.25">
      <c r="A10" s="853"/>
      <c r="B10" s="8"/>
      <c r="C10" s="854" t="s">
        <v>255</v>
      </c>
      <c r="D10" s="586"/>
      <c r="E10" s="13"/>
      <c r="F10" s="13" t="s">
        <v>311</v>
      </c>
      <c r="G10" s="14"/>
      <c r="H10" s="14"/>
      <c r="I10" s="856" t="s">
        <v>375</v>
      </c>
      <c r="J10" s="856"/>
      <c r="K10" s="857"/>
      <c r="L10" s="857"/>
      <c r="M10" s="40"/>
      <c r="N10" s="40"/>
      <c r="O10" s="40" t="s">
        <v>376</v>
      </c>
      <c r="P10" s="40"/>
      <c r="Q10" s="40"/>
      <c r="R10" s="40"/>
      <c r="S10" s="40"/>
      <c r="T10" s="40"/>
      <c r="U10" s="15"/>
      <c r="V10" s="40"/>
      <c r="W10" s="40"/>
      <c r="X10" s="40"/>
      <c r="Y10" s="40"/>
      <c r="Z10" s="55"/>
    </row>
    <row r="11" spans="1:28" ht="9.75" customHeight="1" x14ac:dyDescent="0.25">
      <c r="A11" s="853"/>
      <c r="B11" s="8"/>
      <c r="C11" s="854"/>
      <c r="D11" s="13"/>
      <c r="E11" s="13"/>
      <c r="F11" s="15" t="s">
        <v>377</v>
      </c>
      <c r="G11" s="14"/>
      <c r="H11" s="14"/>
      <c r="I11" s="858" t="s">
        <v>179</v>
      </c>
      <c r="J11" s="858"/>
      <c r="K11" s="858"/>
      <c r="L11" s="857"/>
      <c r="M11" s="40"/>
      <c r="N11" s="40"/>
      <c r="O11" s="15" t="s">
        <v>378</v>
      </c>
      <c r="P11" s="40"/>
      <c r="Q11" s="40"/>
      <c r="R11" s="40"/>
      <c r="S11" s="40"/>
      <c r="T11" s="40"/>
      <c r="U11" s="40"/>
      <c r="V11" s="40"/>
      <c r="W11" s="40"/>
      <c r="X11" s="40"/>
      <c r="Y11" s="40"/>
      <c r="Z11" s="55"/>
    </row>
    <row r="12" spans="1:28" ht="9.75" customHeight="1" x14ac:dyDescent="0.2">
      <c r="A12" s="853"/>
      <c r="B12" s="8"/>
      <c r="C12" s="13"/>
      <c r="D12" s="13"/>
      <c r="E12" s="13"/>
      <c r="F12" s="15"/>
      <c r="G12" s="14"/>
      <c r="H12" s="14"/>
      <c r="I12" s="15"/>
      <c r="J12" s="40"/>
      <c r="K12" s="40"/>
      <c r="L12" s="40"/>
      <c r="M12" s="40"/>
      <c r="N12" s="40"/>
      <c r="O12" s="15"/>
      <c r="P12" s="40"/>
      <c r="Q12" s="40"/>
      <c r="R12" s="40"/>
      <c r="S12" s="40"/>
      <c r="T12" s="40"/>
      <c r="U12" s="40"/>
      <c r="V12" s="40"/>
      <c r="W12" s="40"/>
      <c r="X12" s="40"/>
      <c r="Y12" s="40"/>
      <c r="Z12" s="55"/>
    </row>
    <row r="13" spans="1:28" ht="8.25" customHeight="1" x14ac:dyDescent="0.2">
      <c r="A13" s="853"/>
      <c r="B13" s="8"/>
      <c r="C13" s="9"/>
      <c r="D13" s="9"/>
      <c r="E13" s="9"/>
      <c r="F13" s="9"/>
      <c r="G13" s="9"/>
      <c r="H13" s="9"/>
      <c r="I13" s="42"/>
      <c r="J13" s="42"/>
      <c r="K13" s="42"/>
      <c r="L13" s="42"/>
      <c r="M13" s="42"/>
      <c r="N13" s="40"/>
      <c r="O13" s="42"/>
      <c r="P13" s="42"/>
      <c r="Q13" s="42"/>
      <c r="R13" s="42"/>
      <c r="S13" s="42"/>
      <c r="T13" s="40"/>
      <c r="U13" s="42"/>
      <c r="V13" s="42"/>
      <c r="W13" s="42"/>
      <c r="X13" s="42"/>
      <c r="Y13" s="42"/>
      <c r="Z13" s="55"/>
    </row>
    <row r="14" spans="1:28" ht="12.75" customHeight="1" x14ac:dyDescent="0.2">
      <c r="A14" s="853"/>
      <c r="B14" s="16"/>
      <c r="C14" s="12"/>
      <c r="D14" s="12"/>
      <c r="E14" s="12"/>
      <c r="F14" s="12"/>
      <c r="G14" s="12"/>
      <c r="H14" s="664"/>
      <c r="I14" s="851">
        <v>2024</v>
      </c>
      <c r="J14" s="851"/>
      <c r="K14" s="851"/>
      <c r="L14" s="851"/>
      <c r="M14" s="851"/>
      <c r="N14" s="610"/>
      <c r="O14" s="851">
        <v>2024</v>
      </c>
      <c r="P14" s="851"/>
      <c r="Q14" s="851"/>
      <c r="R14" s="851"/>
      <c r="S14" s="851"/>
      <c r="T14" s="567"/>
      <c r="U14" s="851">
        <v>2024</v>
      </c>
      <c r="V14" s="851"/>
      <c r="W14" s="851"/>
      <c r="X14" s="851"/>
      <c r="Y14" s="851"/>
      <c r="Z14" s="56"/>
    </row>
    <row r="15" spans="1:28" ht="6.75" customHeight="1" x14ac:dyDescent="0.2">
      <c r="A15" s="853"/>
      <c r="B15" s="17"/>
      <c r="C15" s="14"/>
      <c r="D15" s="14"/>
      <c r="E15" s="14"/>
      <c r="F15" s="14"/>
      <c r="G15" s="14"/>
      <c r="H15" s="14"/>
      <c r="I15" s="40"/>
      <c r="J15" s="40"/>
      <c r="K15" s="40"/>
      <c r="L15" s="40"/>
      <c r="M15" s="40"/>
      <c r="N15" s="40"/>
      <c r="O15" s="40"/>
      <c r="P15" s="40"/>
      <c r="Q15" s="40"/>
      <c r="R15" s="40"/>
      <c r="S15" s="40"/>
      <c r="T15" s="40"/>
      <c r="U15" s="40"/>
      <c r="V15" s="40"/>
      <c r="W15" s="40"/>
      <c r="X15" s="40"/>
      <c r="Y15" s="40"/>
      <c r="Z15" s="565"/>
    </row>
    <row r="16" spans="1:28" ht="3" customHeight="1" x14ac:dyDescent="0.2">
      <c r="A16" s="853"/>
      <c r="B16" s="18"/>
      <c r="C16" s="19"/>
      <c r="D16" s="19"/>
      <c r="E16" s="19"/>
      <c r="F16" s="19"/>
      <c r="G16" s="19"/>
      <c r="H16" s="19"/>
      <c r="I16" s="43"/>
      <c r="J16" s="43"/>
      <c r="K16" s="43"/>
      <c r="L16" s="43"/>
      <c r="M16" s="43"/>
      <c r="N16" s="40"/>
      <c r="O16" s="43"/>
      <c r="P16" s="43"/>
      <c r="Q16" s="43"/>
      <c r="R16" s="43"/>
      <c r="S16" s="43"/>
      <c r="T16" s="40"/>
      <c r="U16" s="43"/>
      <c r="V16" s="43"/>
      <c r="W16" s="43"/>
      <c r="X16" s="43"/>
      <c r="Y16" s="43"/>
      <c r="Z16" s="565"/>
    </row>
    <row r="17" spans="1:29" ht="2.25" customHeight="1" x14ac:dyDescent="0.2">
      <c r="A17" s="853"/>
      <c r="B17" s="18"/>
      <c r="C17" s="19"/>
      <c r="D17" s="19"/>
      <c r="E17" s="19"/>
      <c r="F17" s="19"/>
      <c r="G17" s="19"/>
      <c r="H17" s="19"/>
      <c r="I17" s="44"/>
      <c r="J17" s="44"/>
      <c r="K17" s="44"/>
      <c r="L17" s="44"/>
      <c r="M17" s="44"/>
      <c r="N17" s="44"/>
      <c r="O17" s="44"/>
      <c r="P17" s="44"/>
      <c r="Q17" s="44"/>
      <c r="R17" s="44"/>
      <c r="S17" s="44"/>
      <c r="T17" s="44"/>
      <c r="U17" s="44"/>
      <c r="V17" s="44"/>
      <c r="W17" s="44"/>
      <c r="X17" s="44"/>
      <c r="Y17" s="44"/>
      <c r="Z17" s="566"/>
    </row>
    <row r="18" spans="1:29" ht="12.75" customHeight="1" x14ac:dyDescent="0.2">
      <c r="A18" s="853"/>
      <c r="B18" s="18"/>
      <c r="C18" s="19"/>
      <c r="D18" s="19"/>
      <c r="E18" s="19"/>
      <c r="F18" s="19"/>
      <c r="G18" s="19"/>
      <c r="H18" s="19"/>
      <c r="I18" s="315" t="s">
        <v>428</v>
      </c>
      <c r="J18" s="45"/>
      <c r="K18" s="724" t="s">
        <v>429</v>
      </c>
      <c r="L18" s="725"/>
      <c r="M18" s="724" t="s">
        <v>425</v>
      </c>
      <c r="N18" s="610"/>
      <c r="O18" s="726" t="s">
        <v>428</v>
      </c>
      <c r="P18" s="727"/>
      <c r="Q18" s="726" t="s">
        <v>429</v>
      </c>
      <c r="R18" s="727"/>
      <c r="S18" s="726" t="s">
        <v>425</v>
      </c>
      <c r="T18" s="567"/>
      <c r="U18" s="726" t="s">
        <v>428</v>
      </c>
      <c r="V18" s="727"/>
      <c r="W18" s="726" t="s">
        <v>429</v>
      </c>
      <c r="X18" s="727"/>
      <c r="Y18" s="726" t="s">
        <v>425</v>
      </c>
      <c r="Z18" s="57"/>
    </row>
    <row r="19" spans="1:29" ht="7.2" customHeight="1" x14ac:dyDescent="0.2">
      <c r="A19" s="853"/>
      <c r="B19" s="20"/>
      <c r="C19" s="21"/>
      <c r="D19" s="21"/>
      <c r="E19" s="21"/>
      <c r="F19" s="21"/>
      <c r="G19" s="21"/>
      <c r="H19" s="21"/>
      <c r="I19" s="21"/>
      <c r="J19" s="21"/>
      <c r="K19" s="21"/>
      <c r="L19" s="21"/>
      <c r="M19" s="21"/>
      <c r="N19" s="46"/>
      <c r="O19" s="21"/>
      <c r="P19" s="21"/>
      <c r="Q19" s="21"/>
      <c r="R19" s="21"/>
      <c r="S19" s="21"/>
      <c r="T19" s="21"/>
      <c r="U19" s="21"/>
      <c r="V19" s="21"/>
      <c r="W19" s="21"/>
      <c r="X19" s="21"/>
      <c r="Y19" s="21"/>
      <c r="Z19" s="58"/>
    </row>
    <row r="20" spans="1:29" ht="21.75" customHeight="1" x14ac:dyDescent="0.2">
      <c r="A20" s="853"/>
      <c r="B20" s="22"/>
      <c r="C20" s="23"/>
      <c r="Z20" s="59"/>
      <c r="AA20" s="49"/>
    </row>
    <row r="21" spans="1:29" s="571" customFormat="1" ht="21.75" customHeight="1" x14ac:dyDescent="0.25">
      <c r="A21" s="853"/>
      <c r="B21" s="569"/>
      <c r="C21" s="570" t="s">
        <v>379</v>
      </c>
      <c r="F21" s="178">
        <v>17</v>
      </c>
      <c r="G21" s="178"/>
      <c r="H21" s="178"/>
      <c r="I21" s="178">
        <v>432</v>
      </c>
      <c r="J21" s="178"/>
      <c r="K21" s="178">
        <v>420.09300000000002</v>
      </c>
      <c r="L21" s="178"/>
      <c r="M21" s="178">
        <v>435.69400000000002</v>
      </c>
      <c r="N21" s="178"/>
      <c r="O21" s="24">
        <v>4040</v>
      </c>
      <c r="P21" s="178"/>
      <c r="Q21" s="24">
        <v>4374</v>
      </c>
      <c r="R21" s="178"/>
      <c r="S21" s="24">
        <v>3566</v>
      </c>
      <c r="T21" s="178"/>
      <c r="U21" s="178">
        <v>21.785714285714285</v>
      </c>
      <c r="V21" s="178"/>
      <c r="W21" s="178">
        <v>21.785714285714285</v>
      </c>
      <c r="X21" s="178"/>
      <c r="Y21" s="178">
        <v>22.857142857142858</v>
      </c>
      <c r="Z21" s="590"/>
      <c r="AA21" s="572"/>
    </row>
    <row r="22" spans="1:29" s="571" customFormat="1" ht="21.75" customHeight="1" x14ac:dyDescent="0.25">
      <c r="A22" s="853"/>
      <c r="B22" s="569"/>
      <c r="C22" s="570" t="s">
        <v>380</v>
      </c>
      <c r="F22" s="178">
        <v>33</v>
      </c>
      <c r="G22" s="178"/>
      <c r="H22" s="178"/>
      <c r="I22" s="178">
        <v>527</v>
      </c>
      <c r="J22" s="178"/>
      <c r="K22" s="178">
        <v>481.74</v>
      </c>
      <c r="L22" s="178"/>
      <c r="M22" s="178">
        <v>689.73599999999999</v>
      </c>
      <c r="N22" s="178"/>
      <c r="O22" s="178">
        <v>10124</v>
      </c>
      <c r="P22" s="178"/>
      <c r="Q22" s="178">
        <v>10166</v>
      </c>
      <c r="R22" s="178"/>
      <c r="S22" s="178">
        <v>10166</v>
      </c>
      <c r="T22" s="178"/>
      <c r="U22" s="178">
        <v>18</v>
      </c>
      <c r="V22" s="178"/>
      <c r="W22" s="178">
        <v>19</v>
      </c>
      <c r="X22" s="178"/>
      <c r="Y22" s="178">
        <v>20.85</v>
      </c>
      <c r="Z22" s="590"/>
      <c r="AA22" s="573"/>
    </row>
    <row r="23" spans="1:29" s="571" customFormat="1" ht="21.75" customHeight="1" x14ac:dyDescent="0.25">
      <c r="A23" s="853"/>
      <c r="B23" s="569"/>
      <c r="C23" s="570" t="s">
        <v>381</v>
      </c>
      <c r="F23" s="178">
        <v>69</v>
      </c>
      <c r="G23" s="178"/>
      <c r="H23" s="178"/>
      <c r="I23" s="178">
        <v>1882</v>
      </c>
      <c r="J23" s="178"/>
      <c r="K23" s="178">
        <v>1763.636</v>
      </c>
      <c r="L23" s="178"/>
      <c r="M23" s="178">
        <v>1986.1030000000001</v>
      </c>
      <c r="N23" s="178"/>
      <c r="O23" s="178">
        <v>25643</v>
      </c>
      <c r="P23" s="178"/>
      <c r="Q23" s="178">
        <v>20483.29</v>
      </c>
      <c r="R23" s="178"/>
      <c r="S23" s="178">
        <v>20210.29</v>
      </c>
      <c r="T23" s="178"/>
      <c r="U23" s="178">
        <v>18.566037735849058</v>
      </c>
      <c r="V23" s="178"/>
      <c r="W23" s="178">
        <v>18.566037735849058</v>
      </c>
      <c r="X23" s="178"/>
      <c r="Y23" s="178">
        <v>19.781818181818181</v>
      </c>
      <c r="Z23" s="590"/>
      <c r="AA23" s="573"/>
    </row>
    <row r="24" spans="1:29" s="571" customFormat="1" ht="21.75" customHeight="1" x14ac:dyDescent="0.25">
      <c r="A24" s="853"/>
      <c r="B24" s="569"/>
      <c r="C24" s="570" t="s">
        <v>394</v>
      </c>
      <c r="F24" s="178">
        <v>17</v>
      </c>
      <c r="G24" s="178"/>
      <c r="H24" s="178"/>
      <c r="I24" s="178">
        <v>83</v>
      </c>
      <c r="J24" s="178"/>
      <c r="K24" s="178">
        <v>84.215000000000003</v>
      </c>
      <c r="L24" s="178"/>
      <c r="M24" s="178">
        <v>77.141000000000005</v>
      </c>
      <c r="N24" s="178"/>
      <c r="O24" s="178">
        <v>734</v>
      </c>
      <c r="P24" s="178"/>
      <c r="Q24" s="178">
        <v>734</v>
      </c>
      <c r="R24" s="178"/>
      <c r="S24" s="178">
        <v>734</v>
      </c>
      <c r="T24" s="178"/>
      <c r="U24" s="178">
        <v>24</v>
      </c>
      <c r="V24" s="178"/>
      <c r="W24" s="178">
        <v>24</v>
      </c>
      <c r="X24" s="178"/>
      <c r="Y24" s="178">
        <v>24.333333333333332</v>
      </c>
      <c r="Z24" s="590"/>
      <c r="AA24" s="572"/>
    </row>
    <row r="25" spans="1:29" s="571" customFormat="1" ht="21.75" customHeight="1" x14ac:dyDescent="0.3">
      <c r="A25" s="853"/>
      <c r="B25" s="569"/>
      <c r="C25" s="570" t="s">
        <v>382</v>
      </c>
      <c r="F25" s="178">
        <v>24</v>
      </c>
      <c r="G25" s="178"/>
      <c r="H25" s="178"/>
      <c r="I25" s="178">
        <v>898</v>
      </c>
      <c r="J25" s="178"/>
      <c r="K25" s="178">
        <v>894.53700000000003</v>
      </c>
      <c r="L25" s="178"/>
      <c r="M25" s="178">
        <v>894.12099999999998</v>
      </c>
      <c r="N25" s="178"/>
      <c r="O25" s="178">
        <v>9115</v>
      </c>
      <c r="P25" s="178"/>
      <c r="Q25" s="178">
        <v>9115</v>
      </c>
      <c r="R25" s="178"/>
      <c r="S25" s="178">
        <v>8190</v>
      </c>
      <c r="T25" s="178"/>
      <c r="U25" s="178">
        <v>22.285714285714285</v>
      </c>
      <c r="V25" s="178"/>
      <c r="W25" s="178">
        <v>22.285714285714285</v>
      </c>
      <c r="X25" s="178"/>
      <c r="Y25" s="178">
        <v>22.857142857142858</v>
      </c>
      <c r="Z25" s="590"/>
      <c r="AA25" s="573"/>
      <c r="AC25" s="736"/>
    </row>
    <row r="26" spans="1:29" s="571" customFormat="1" ht="21.75" customHeight="1" x14ac:dyDescent="0.25">
      <c r="A26" s="853"/>
      <c r="B26" s="569"/>
      <c r="C26" s="570" t="s">
        <v>383</v>
      </c>
      <c r="F26" s="178">
        <v>15</v>
      </c>
      <c r="G26" s="178"/>
      <c r="H26" s="178"/>
      <c r="I26" s="178">
        <v>90</v>
      </c>
      <c r="J26" s="178"/>
      <c r="K26" s="178">
        <v>101.226</v>
      </c>
      <c r="L26" s="178"/>
      <c r="M26" s="178">
        <v>172.39400000000001</v>
      </c>
      <c r="N26" s="178"/>
      <c r="O26" s="178">
        <v>1616</v>
      </c>
      <c r="P26" s="178"/>
      <c r="Q26" s="178">
        <v>2131</v>
      </c>
      <c r="R26" s="178"/>
      <c r="S26" s="178">
        <v>2131</v>
      </c>
      <c r="T26" s="178"/>
      <c r="U26" s="178">
        <v>17</v>
      </c>
      <c r="V26" s="178"/>
      <c r="W26" s="178">
        <v>18.363636363636363</v>
      </c>
      <c r="X26" s="178"/>
      <c r="Y26" s="178">
        <v>19.076923076923077</v>
      </c>
      <c r="Z26" s="590"/>
      <c r="AA26" s="572"/>
    </row>
    <row r="27" spans="1:29" s="571" customFormat="1" ht="21.75" customHeight="1" x14ac:dyDescent="0.25">
      <c r="A27" s="853"/>
      <c r="B27" s="569"/>
      <c r="C27" s="570" t="s">
        <v>384</v>
      </c>
      <c r="F27" s="178">
        <v>6</v>
      </c>
      <c r="G27" s="178"/>
      <c r="H27" s="178"/>
      <c r="I27" s="178">
        <v>132</v>
      </c>
      <c r="J27" s="178"/>
      <c r="K27" s="178">
        <v>148.75</v>
      </c>
      <c r="L27" s="178"/>
      <c r="M27" s="178">
        <v>166.75</v>
      </c>
      <c r="N27" s="178"/>
      <c r="O27" s="178">
        <v>2731</v>
      </c>
      <c r="P27" s="178"/>
      <c r="Q27" s="178">
        <v>2731</v>
      </c>
      <c r="R27" s="178"/>
      <c r="S27" s="178">
        <v>3331</v>
      </c>
      <c r="T27" s="178"/>
      <c r="U27" s="178">
        <v>19</v>
      </c>
      <c r="V27" s="178"/>
      <c r="W27" s="178">
        <v>15</v>
      </c>
      <c r="X27" s="178"/>
      <c r="Y27" s="178">
        <v>17</v>
      </c>
      <c r="Z27" s="590"/>
      <c r="AA27" s="573"/>
    </row>
    <row r="28" spans="1:29" s="571" customFormat="1" ht="21.75" customHeight="1" x14ac:dyDescent="0.25">
      <c r="A28" s="853"/>
      <c r="B28" s="569"/>
      <c r="C28" s="570" t="s">
        <v>385</v>
      </c>
      <c r="F28" s="178">
        <v>7</v>
      </c>
      <c r="G28" s="178"/>
      <c r="H28" s="178"/>
      <c r="I28" s="24">
        <v>395</v>
      </c>
      <c r="J28" s="178"/>
      <c r="K28" s="24">
        <v>393.4</v>
      </c>
      <c r="L28" s="178"/>
      <c r="M28" s="24">
        <v>307.08100000000002</v>
      </c>
      <c r="N28" s="178"/>
      <c r="O28" s="178">
        <v>6137</v>
      </c>
      <c r="P28" s="178"/>
      <c r="Q28" s="178">
        <v>6137</v>
      </c>
      <c r="R28" s="178"/>
      <c r="S28" s="178">
        <v>6137</v>
      </c>
      <c r="T28" s="178"/>
      <c r="U28" s="178">
        <v>20</v>
      </c>
      <c r="V28" s="178"/>
      <c r="W28" s="178">
        <v>20.833333333333332</v>
      </c>
      <c r="X28" s="178"/>
      <c r="Y28" s="178">
        <v>22.5</v>
      </c>
      <c r="Z28" s="590"/>
      <c r="AA28" s="573"/>
    </row>
    <row r="29" spans="1:29" ht="21.75" customHeight="1" x14ac:dyDescent="0.2">
      <c r="A29" s="853"/>
      <c r="B29" s="25"/>
      <c r="C29" s="26"/>
      <c r="D29" s="26"/>
      <c r="E29" s="26"/>
      <c r="F29" s="27"/>
      <c r="G29" s="27"/>
      <c r="H29" s="27"/>
      <c r="I29" s="47"/>
      <c r="J29" s="47"/>
      <c r="K29" s="47"/>
      <c r="L29" s="47"/>
      <c r="M29" s="47"/>
      <c r="N29" s="47"/>
      <c r="O29" s="47"/>
      <c r="P29" s="47"/>
      <c r="Q29" s="47"/>
      <c r="R29" s="47"/>
      <c r="S29" s="47"/>
      <c r="T29" s="47"/>
      <c r="U29" s="47"/>
      <c r="V29" s="47"/>
      <c r="W29" s="47"/>
      <c r="X29" s="47"/>
      <c r="Y29" s="47"/>
      <c r="Z29" s="591"/>
      <c r="AA29" s="50"/>
    </row>
    <row r="30" spans="1:29" ht="10.5" customHeight="1" x14ac:dyDescent="0.2">
      <c r="A30" s="853"/>
      <c r="B30" s="28"/>
      <c r="C30" s="29"/>
      <c r="D30" s="29"/>
      <c r="E30" s="29"/>
      <c r="F30" s="568"/>
      <c r="G30" s="568"/>
      <c r="H30" s="568"/>
      <c r="I30" s="178"/>
      <c r="J30" s="178"/>
      <c r="K30" s="178"/>
      <c r="L30" s="178"/>
      <c r="M30" s="178"/>
      <c r="N30" s="178"/>
      <c r="O30" s="178"/>
      <c r="P30" s="178"/>
      <c r="Q30" s="178"/>
      <c r="R30" s="178"/>
      <c r="S30" s="178"/>
      <c r="T30" s="178"/>
      <c r="U30" s="178"/>
      <c r="V30" s="178"/>
      <c r="W30" s="178"/>
      <c r="X30" s="178"/>
      <c r="Y30" s="178"/>
      <c r="Z30" s="590"/>
      <c r="AA30" s="50"/>
    </row>
    <row r="31" spans="1:29" s="2" customFormat="1" ht="12.75" customHeight="1" x14ac:dyDescent="0.2">
      <c r="A31" s="853"/>
      <c r="B31" s="30"/>
      <c r="C31" s="31" t="s">
        <v>13</v>
      </c>
      <c r="D31" s="31"/>
      <c r="E31" s="31"/>
      <c r="F31" s="301">
        <f>SUM(F21:F30)</f>
        <v>188</v>
      </c>
      <c r="G31" s="301"/>
      <c r="H31" s="301"/>
      <c r="I31" s="301">
        <f>SUM(I21:I28)</f>
        <v>4439</v>
      </c>
      <c r="J31" s="301"/>
      <c r="K31" s="301">
        <f>SUM(K21:K28)</f>
        <v>4287.5970000000007</v>
      </c>
      <c r="L31" s="301"/>
      <c r="M31" s="301">
        <f>SUM(M21:M28)</f>
        <v>4729.0200000000004</v>
      </c>
      <c r="N31" s="301"/>
      <c r="O31" s="301">
        <f>SUM(O21:O28)</f>
        <v>60140</v>
      </c>
      <c r="P31" s="301"/>
      <c r="Q31" s="301">
        <f>SUM(Q21:Q28)</f>
        <v>55871.29</v>
      </c>
      <c r="R31" s="301"/>
      <c r="S31" s="301">
        <f>SUM(S21:S28)</f>
        <v>54465.29</v>
      </c>
      <c r="T31" s="301"/>
      <c r="U31" s="301">
        <v>19</v>
      </c>
      <c r="V31" s="301"/>
      <c r="W31" s="301">
        <v>20.905797101449274</v>
      </c>
      <c r="X31" s="301"/>
      <c r="Y31" s="301">
        <v>19.902985074626866</v>
      </c>
      <c r="Z31" s="592"/>
      <c r="AA31" s="60"/>
    </row>
    <row r="32" spans="1:29" ht="12.75" customHeight="1" x14ac:dyDescent="0.2">
      <c r="A32" s="853"/>
      <c r="B32" s="33"/>
      <c r="C32" s="34" t="s">
        <v>22</v>
      </c>
      <c r="D32" s="34"/>
      <c r="E32" s="34"/>
      <c r="F32" s="34"/>
      <c r="G32" s="34"/>
      <c r="H32" s="34"/>
      <c r="U32" s="51"/>
      <c r="V32" s="51"/>
      <c r="W32" s="51"/>
      <c r="X32" s="51"/>
      <c r="Y32" s="51"/>
      <c r="Z32" s="59"/>
      <c r="AA32" s="50"/>
    </row>
    <row r="33" spans="1:27" ht="15" customHeight="1" thickBot="1" x14ac:dyDescent="0.25">
      <c r="A33" s="853"/>
      <c r="B33" s="35"/>
      <c r="C33" s="36"/>
      <c r="D33" s="36"/>
      <c r="E33" s="36"/>
      <c r="F33" s="36"/>
      <c r="G33" s="36"/>
      <c r="H33" s="36"/>
      <c r="I33" s="48"/>
      <c r="J33" s="48"/>
      <c r="K33" s="48"/>
      <c r="L33" s="48"/>
      <c r="M33" s="48"/>
      <c r="N33" s="48"/>
      <c r="O33" s="48"/>
      <c r="P33" s="48"/>
      <c r="Q33" s="48"/>
      <c r="R33" s="48"/>
      <c r="S33" s="48"/>
      <c r="T33" s="48"/>
      <c r="U33" s="48"/>
      <c r="V33" s="48"/>
      <c r="W33" s="48"/>
      <c r="X33" s="48"/>
      <c r="Y33" s="48"/>
      <c r="Z33" s="61"/>
      <c r="AA33" s="50"/>
    </row>
    <row r="34" spans="1:27" ht="15" customHeight="1" x14ac:dyDescent="0.2">
      <c r="A34" s="853"/>
      <c r="B34" s="37" t="s">
        <v>386</v>
      </c>
      <c r="C34" s="38"/>
      <c r="D34" s="2" t="s">
        <v>387</v>
      </c>
      <c r="E34" s="2"/>
      <c r="F34" s="2"/>
      <c r="G34" s="2"/>
      <c r="H34" s="2"/>
      <c r="I34" s="49"/>
      <c r="J34" s="49"/>
      <c r="K34" s="49"/>
      <c r="L34" s="49"/>
      <c r="M34" s="49"/>
      <c r="N34" s="49"/>
      <c r="O34" s="49"/>
      <c r="P34" s="49"/>
      <c r="Q34" s="49"/>
      <c r="R34" s="49"/>
      <c r="S34" s="49"/>
      <c r="U34" s="49"/>
      <c r="V34" s="49"/>
      <c r="W34" s="49"/>
      <c r="X34" s="49"/>
      <c r="Y34" s="49"/>
      <c r="AA34" s="49"/>
    </row>
    <row r="35" spans="1:27" ht="11.25" customHeight="1" x14ac:dyDescent="0.2">
      <c r="B35" s="2"/>
      <c r="D35" s="2" t="s">
        <v>388</v>
      </c>
      <c r="E35" s="2"/>
      <c r="F35" s="2"/>
      <c r="G35" s="2"/>
      <c r="H35" s="2"/>
      <c r="I35" s="50"/>
      <c r="J35" s="50"/>
      <c r="K35" s="50"/>
      <c r="L35" s="50"/>
      <c r="M35" s="50"/>
      <c r="N35" s="50"/>
      <c r="O35" s="50"/>
      <c r="P35" s="50"/>
      <c r="Q35" s="50"/>
      <c r="R35" s="50"/>
      <c r="S35" s="50"/>
      <c r="T35" s="50"/>
      <c r="U35" s="50"/>
      <c r="V35" s="50"/>
      <c r="W35" s="50"/>
      <c r="X35" s="50"/>
      <c r="Y35" s="50"/>
      <c r="AA35" s="50"/>
    </row>
    <row r="36" spans="1:27" ht="11.25" customHeight="1" x14ac:dyDescent="0.2">
      <c r="D36" s="37" t="s">
        <v>365</v>
      </c>
    </row>
    <row r="42" spans="1:27" x14ac:dyDescent="0.2">
      <c r="K42" s="575"/>
    </row>
  </sheetData>
  <mergeCells count="8">
    <mergeCell ref="O14:S14"/>
    <mergeCell ref="U14:Y14"/>
    <mergeCell ref="A4:A34"/>
    <mergeCell ref="C10:C11"/>
    <mergeCell ref="D8:D9"/>
    <mergeCell ref="I10:L10"/>
    <mergeCell ref="I11:L11"/>
    <mergeCell ref="I14:M14"/>
  </mergeCells>
  <printOptions horizontalCentered="1"/>
  <pageMargins left="0.24" right="0.24" top="0.51" bottom="0.51" header="0.31" footer="0.31"/>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45"/>
  <sheetViews>
    <sheetView zoomScale="110" zoomScaleNormal="110" zoomScaleSheetLayoutView="100" workbookViewId="0">
      <selection activeCell="H38" sqref="H38"/>
    </sheetView>
  </sheetViews>
  <sheetFormatPr defaultColWidth="7.6640625" defaultRowHeight="10.199999999999999" x14ac:dyDescent="0.2"/>
  <cols>
    <col min="1" max="1" width="4.33203125" style="62" customWidth="1"/>
    <col min="2" max="2" width="5.6640625" style="517" customWidth="1"/>
    <col min="3" max="3" width="4.44140625" style="62" customWidth="1"/>
    <col min="4" max="4" width="15.6640625" style="62" customWidth="1"/>
    <col min="5" max="5" width="9.6640625" style="62" customWidth="1"/>
    <col min="6" max="6" width="12.33203125" style="62" customWidth="1"/>
    <col min="7" max="7" width="12.6640625" style="62" customWidth="1"/>
    <col min="8" max="8" width="12.33203125" style="62" customWidth="1"/>
    <col min="9" max="9" width="8.6640625" style="62" customWidth="1"/>
    <col min="10" max="10" width="12.33203125" style="62" customWidth="1"/>
    <col min="11" max="11" width="10.6640625" style="62" customWidth="1"/>
    <col min="12" max="12" width="8.33203125" style="62" hidden="1" customWidth="1"/>
    <col min="13" max="13" width="7.6640625" style="62" hidden="1" customWidth="1"/>
    <col min="14" max="14" width="7.5546875" style="62" customWidth="1"/>
    <col min="15" max="15" width="7" style="62" customWidth="1"/>
    <col min="16" max="16" width="3.6640625" style="62" customWidth="1"/>
    <col min="17" max="17" width="8.44140625" style="62" customWidth="1"/>
    <col min="18" max="18" width="5" style="62" customWidth="1"/>
    <col min="19" max="19" width="1.5546875" style="62" customWidth="1"/>
    <col min="20" max="20" width="6.33203125" style="62" bestFit="1" customWidth="1"/>
    <col min="21" max="16384" width="7.6640625" style="62"/>
  </cols>
  <sheetData>
    <row r="1" spans="1:19" s="506" customFormat="1" ht="12" customHeight="1" x14ac:dyDescent="0.25">
      <c r="B1" s="518" t="s">
        <v>48</v>
      </c>
      <c r="C1" s="519"/>
      <c r="D1" s="519"/>
      <c r="E1" s="519"/>
      <c r="F1" s="519"/>
    </row>
    <row r="2" spans="1:19" s="506" customFormat="1" ht="12" customHeight="1" x14ac:dyDescent="0.25">
      <c r="B2" s="520" t="s">
        <v>49</v>
      </c>
      <c r="C2" s="63"/>
      <c r="E2" s="416"/>
      <c r="F2" s="416"/>
    </row>
    <row r="3" spans="1:19" ht="12" customHeight="1" x14ac:dyDescent="0.2">
      <c r="P3" s="818" t="s">
        <v>2</v>
      </c>
      <c r="Q3" s="818"/>
      <c r="R3" s="818"/>
      <c r="S3" s="431"/>
    </row>
    <row r="4" spans="1:19" ht="12" customHeight="1" x14ac:dyDescent="0.2">
      <c r="A4" s="815" t="s">
        <v>93</v>
      </c>
      <c r="Q4" s="819" t="s">
        <v>3</v>
      </c>
      <c r="R4" s="819"/>
    </row>
    <row r="5" spans="1:19" ht="5.25" customHeight="1" x14ac:dyDescent="0.2">
      <c r="A5" s="824"/>
    </row>
    <row r="6" spans="1:19" ht="11.1" customHeight="1" x14ac:dyDescent="0.2">
      <c r="A6" s="824"/>
      <c r="B6" s="521"/>
      <c r="C6" s="222"/>
      <c r="D6" s="222"/>
      <c r="E6" s="222"/>
      <c r="F6" s="222"/>
      <c r="G6" s="222"/>
      <c r="H6" s="222"/>
      <c r="I6" s="222"/>
      <c r="J6" s="222"/>
      <c r="K6" s="222"/>
      <c r="L6" s="222"/>
      <c r="M6" s="222"/>
      <c r="N6" s="222"/>
      <c r="O6" s="222"/>
      <c r="P6" s="222"/>
      <c r="Q6" s="222"/>
      <c r="R6" s="409"/>
    </row>
    <row r="7" spans="1:19" ht="11.1" customHeight="1" x14ac:dyDescent="0.2">
      <c r="A7" s="824"/>
      <c r="B7" s="820" t="s">
        <v>50</v>
      </c>
      <c r="C7" s="821"/>
      <c r="D7" s="150"/>
      <c r="E7" s="152" t="s">
        <v>28</v>
      </c>
      <c r="F7" s="150"/>
      <c r="G7" s="150"/>
      <c r="H7" s="150"/>
      <c r="I7" s="150"/>
      <c r="J7" s="150"/>
      <c r="K7" s="152" t="s">
        <v>51</v>
      </c>
      <c r="L7" s="150"/>
      <c r="M7" s="150"/>
      <c r="N7" s="150"/>
      <c r="O7" s="150"/>
      <c r="P7" s="150"/>
      <c r="Q7" s="539" t="s">
        <v>13</v>
      </c>
      <c r="R7" s="165"/>
    </row>
    <row r="8" spans="1:19" ht="10.5" customHeight="1" x14ac:dyDescent="0.2">
      <c r="A8" s="824"/>
      <c r="B8" s="822" t="s">
        <v>52</v>
      </c>
      <c r="C8" s="823"/>
      <c r="D8" s="150"/>
      <c r="E8" s="226" t="s">
        <v>53</v>
      </c>
      <c r="F8" s="150"/>
      <c r="G8" s="150"/>
      <c r="H8" s="150"/>
      <c r="I8" s="150"/>
      <c r="J8" s="150"/>
      <c r="K8" s="226" t="s">
        <v>54</v>
      </c>
      <c r="L8" s="150"/>
      <c r="M8" s="150"/>
      <c r="N8" s="150"/>
      <c r="O8" s="150"/>
      <c r="P8" s="150"/>
      <c r="Q8" s="539" t="s">
        <v>12</v>
      </c>
      <c r="R8" s="165"/>
    </row>
    <row r="9" spans="1:19" ht="11.25" customHeight="1" x14ac:dyDescent="0.2">
      <c r="A9" s="824"/>
      <c r="B9" s="522"/>
      <c r="C9" s="150"/>
      <c r="D9" s="150"/>
      <c r="E9" s="249"/>
      <c r="F9" s="249"/>
      <c r="G9" s="249"/>
      <c r="H9" s="249"/>
      <c r="I9" s="249"/>
      <c r="J9" s="150"/>
      <c r="K9" s="249"/>
      <c r="L9" s="249"/>
      <c r="M9" s="249"/>
      <c r="N9" s="249"/>
      <c r="O9" s="249"/>
      <c r="P9" s="150"/>
      <c r="Q9" s="540" t="s">
        <v>22</v>
      </c>
      <c r="R9" s="165"/>
    </row>
    <row r="10" spans="1:19" ht="15.75" customHeight="1" x14ac:dyDescent="0.2">
      <c r="A10" s="824"/>
      <c r="B10" s="522"/>
      <c r="C10" s="150"/>
      <c r="D10" s="150"/>
      <c r="E10" s="152" t="s">
        <v>55</v>
      </c>
      <c r="F10" s="152"/>
      <c r="G10" s="523" t="s">
        <v>56</v>
      </c>
      <c r="H10" s="152"/>
      <c r="I10" s="535" t="s">
        <v>13</v>
      </c>
      <c r="J10" s="150"/>
      <c r="K10" s="523"/>
      <c r="L10" s="150"/>
      <c r="M10" s="523" t="s">
        <v>39</v>
      </c>
      <c r="N10" s="150"/>
      <c r="O10" s="523"/>
      <c r="P10" s="152"/>
      <c r="Q10" s="541" t="s">
        <v>18</v>
      </c>
      <c r="R10" s="165"/>
    </row>
    <row r="11" spans="1:19" ht="9.75" customHeight="1" x14ac:dyDescent="0.2">
      <c r="A11" s="824"/>
      <c r="B11" s="522"/>
      <c r="C11" s="150"/>
      <c r="D11" s="150"/>
      <c r="E11" s="226" t="s">
        <v>57</v>
      </c>
      <c r="F11" s="152"/>
      <c r="G11" s="152" t="s">
        <v>58</v>
      </c>
      <c r="H11" s="152"/>
      <c r="I11" s="536" t="s">
        <v>22</v>
      </c>
      <c r="J11" s="150"/>
      <c r="K11" s="152"/>
      <c r="L11" s="150"/>
      <c r="M11" s="537" t="s">
        <v>40</v>
      </c>
      <c r="N11" s="150"/>
      <c r="O11" s="537"/>
      <c r="P11" s="226"/>
      <c r="Q11" s="84"/>
      <c r="R11" s="165"/>
    </row>
    <row r="12" spans="1:19" ht="9.75" customHeight="1" x14ac:dyDescent="0.2">
      <c r="A12" s="824"/>
      <c r="B12" s="522"/>
      <c r="C12" s="150"/>
      <c r="D12" s="150"/>
      <c r="E12" s="226" t="s">
        <v>59</v>
      </c>
      <c r="F12" s="226"/>
      <c r="G12" s="226" t="s">
        <v>60</v>
      </c>
      <c r="H12" s="226"/>
      <c r="I12" s="442"/>
      <c r="J12" s="150"/>
      <c r="K12" s="152"/>
      <c r="L12" s="150"/>
      <c r="M12" s="150"/>
      <c r="N12" s="150"/>
      <c r="O12" s="150"/>
      <c r="P12" s="150"/>
      <c r="Q12" s="150"/>
      <c r="R12" s="165"/>
    </row>
    <row r="13" spans="1:19" ht="9.75" customHeight="1" x14ac:dyDescent="0.2">
      <c r="A13" s="824"/>
      <c r="B13" s="522"/>
      <c r="C13" s="150"/>
      <c r="D13" s="150"/>
      <c r="E13" s="150"/>
      <c r="F13" s="226"/>
      <c r="G13" s="226" t="s">
        <v>61</v>
      </c>
      <c r="H13" s="226"/>
      <c r="I13" s="150"/>
      <c r="J13" s="150"/>
      <c r="K13" s="226"/>
      <c r="L13" s="150"/>
      <c r="M13" s="150"/>
      <c r="N13" s="150"/>
      <c r="O13" s="150"/>
      <c r="P13" s="150"/>
      <c r="Q13" s="150"/>
      <c r="R13" s="165"/>
    </row>
    <row r="14" spans="1:19" ht="9.75" customHeight="1" x14ac:dyDescent="0.2">
      <c r="A14" s="824"/>
      <c r="B14" s="522"/>
      <c r="C14" s="150"/>
      <c r="D14" s="150"/>
      <c r="E14" s="150"/>
      <c r="F14" s="150"/>
      <c r="G14" s="150"/>
      <c r="H14" s="150"/>
      <c r="I14" s="150"/>
      <c r="J14" s="150"/>
      <c r="K14" s="226"/>
      <c r="L14" s="150"/>
      <c r="M14" s="150"/>
      <c r="N14" s="150"/>
      <c r="O14" s="150"/>
      <c r="P14" s="150"/>
      <c r="Q14" s="150"/>
      <c r="R14" s="165"/>
    </row>
    <row r="15" spans="1:19" ht="9.75" customHeight="1" x14ac:dyDescent="0.2">
      <c r="A15" s="824"/>
      <c r="B15" s="524"/>
      <c r="C15" s="249"/>
      <c r="D15" s="249"/>
      <c r="E15" s="249"/>
      <c r="F15" s="249"/>
      <c r="G15" s="249"/>
      <c r="H15" s="249"/>
      <c r="I15" s="249"/>
      <c r="J15" s="249"/>
      <c r="K15" s="249"/>
      <c r="L15" s="249"/>
      <c r="M15" s="249"/>
      <c r="N15" s="249"/>
      <c r="O15" s="249"/>
      <c r="P15" s="249"/>
      <c r="Q15" s="249"/>
      <c r="R15" s="272"/>
    </row>
    <row r="16" spans="1:19" ht="6.75" customHeight="1" x14ac:dyDescent="0.2">
      <c r="A16" s="824"/>
      <c r="B16" s="525"/>
      <c r="R16" s="542"/>
    </row>
    <row r="17" spans="1:18" ht="11.25" customHeight="1" x14ac:dyDescent="0.2">
      <c r="A17" s="824"/>
      <c r="B17" s="626" t="s">
        <v>421</v>
      </c>
      <c r="C17" s="661"/>
      <c r="E17" s="98">
        <v>48222.665999999997</v>
      </c>
      <c r="F17" s="179"/>
      <c r="G17" s="98">
        <v>2158.826</v>
      </c>
      <c r="H17" s="98"/>
      <c r="I17" s="107">
        <f>E17+G17</f>
        <v>50381.491999999998</v>
      </c>
      <c r="K17" s="178">
        <f>Q17-I17</f>
        <v>297474.29107085359</v>
      </c>
      <c r="Q17" s="107">
        <v>347855.78307085356</v>
      </c>
      <c r="R17" s="140"/>
    </row>
    <row r="18" spans="1:18" ht="9" customHeight="1" x14ac:dyDescent="0.2">
      <c r="A18" s="824"/>
      <c r="B18" s="627"/>
      <c r="R18" s="140"/>
    </row>
    <row r="19" spans="1:18" ht="11.4" x14ac:dyDescent="0.2">
      <c r="A19" s="824"/>
      <c r="B19" s="626" t="s">
        <v>397</v>
      </c>
      <c r="C19" s="661"/>
      <c r="E19" s="98">
        <v>44634.701999999997</v>
      </c>
      <c r="F19" s="179"/>
      <c r="G19" s="98">
        <v>2752.366</v>
      </c>
      <c r="H19" s="98"/>
      <c r="I19" s="107">
        <f>E19+G19</f>
        <v>47387.067999999999</v>
      </c>
      <c r="K19" s="178">
        <f>Q19-I19</f>
        <v>329659.80175434262</v>
      </c>
      <c r="Q19" s="107">
        <v>377046.8697543426</v>
      </c>
      <c r="R19" s="140"/>
    </row>
    <row r="20" spans="1:18" x14ac:dyDescent="0.2">
      <c r="A20" s="824"/>
      <c r="B20" s="627"/>
      <c r="R20" s="140"/>
    </row>
    <row r="21" spans="1:18" ht="11.4" x14ac:dyDescent="0.2">
      <c r="A21" s="824"/>
      <c r="B21" s="626" t="s">
        <v>393</v>
      </c>
      <c r="C21" s="661"/>
      <c r="E21" s="98">
        <v>41895.231</v>
      </c>
      <c r="F21" s="179"/>
      <c r="G21" s="98">
        <v>3451.953</v>
      </c>
      <c r="H21" s="98"/>
      <c r="I21" s="107">
        <v>45347.184000000001</v>
      </c>
      <c r="K21" s="178">
        <f>Q21-I21</f>
        <v>424321.64766904048</v>
      </c>
      <c r="Q21" s="107">
        <v>469668.83166904049</v>
      </c>
      <c r="R21" s="140"/>
    </row>
    <row r="22" spans="1:18" ht="9" customHeight="1" x14ac:dyDescent="0.2">
      <c r="A22" s="824"/>
      <c r="B22" s="627"/>
      <c r="R22" s="140"/>
    </row>
    <row r="23" spans="1:18" x14ac:dyDescent="0.2">
      <c r="A23" s="824"/>
      <c r="B23" s="626" t="s">
        <v>392</v>
      </c>
      <c r="D23" s="760"/>
      <c r="E23" s="762">
        <v>52654</v>
      </c>
      <c r="F23" s="763"/>
      <c r="G23" s="762">
        <v>3767</v>
      </c>
      <c r="H23" s="762"/>
      <c r="I23" s="107">
        <f>E23+G23</f>
        <v>56421</v>
      </c>
      <c r="J23" s="760"/>
      <c r="K23" s="178">
        <f>Q23-I23</f>
        <v>458281</v>
      </c>
      <c r="L23" s="760"/>
      <c r="M23" s="760"/>
      <c r="N23" s="760"/>
      <c r="O23" s="760"/>
      <c r="P23" s="760"/>
      <c r="Q23" s="107">
        <v>514702</v>
      </c>
      <c r="R23" s="140"/>
    </row>
    <row r="24" spans="1:18" ht="6.75" customHeight="1" x14ac:dyDescent="0.2">
      <c r="A24" s="824"/>
      <c r="B24" s="627"/>
      <c r="D24" s="760"/>
      <c r="E24" s="760"/>
      <c r="F24" s="760"/>
      <c r="G24" s="760"/>
      <c r="H24" s="760"/>
      <c r="I24" s="107"/>
      <c r="J24" s="760"/>
      <c r="K24" s="178"/>
      <c r="L24" s="760"/>
      <c r="M24" s="760"/>
      <c r="N24" s="760"/>
      <c r="O24" s="760"/>
      <c r="P24" s="760"/>
      <c r="Q24" s="760"/>
      <c r="R24" s="140"/>
    </row>
    <row r="25" spans="1:18" ht="11.25" customHeight="1" x14ac:dyDescent="0.2">
      <c r="A25" s="824"/>
      <c r="B25" s="530">
        <v>2024</v>
      </c>
      <c r="D25" s="745" t="s">
        <v>426</v>
      </c>
      <c r="E25" s="527">
        <v>32371.863000000001</v>
      </c>
      <c r="F25" s="763"/>
      <c r="G25" s="105">
        <v>1246.019</v>
      </c>
      <c r="H25" s="105"/>
      <c r="I25" s="107">
        <f>E25+G25</f>
        <v>33617.881999999998</v>
      </c>
      <c r="J25" s="105"/>
      <c r="K25" s="178">
        <f>Q25-I25</f>
        <v>234937.11800000002</v>
      </c>
      <c r="L25" s="105"/>
      <c r="M25" s="105"/>
      <c r="N25" s="105"/>
      <c r="O25" s="107"/>
      <c r="P25" s="121"/>
      <c r="Q25" s="121">
        <v>268555</v>
      </c>
      <c r="R25" s="140"/>
    </row>
    <row r="26" spans="1:18" ht="7.5" customHeight="1" x14ac:dyDescent="0.2">
      <c r="A26" s="824"/>
      <c r="B26" s="530"/>
      <c r="C26" s="69"/>
      <c r="D26" s="747"/>
      <c r="E26" s="760"/>
      <c r="F26" s="760"/>
      <c r="G26" s="760"/>
      <c r="H26" s="760"/>
      <c r="I26" s="107"/>
      <c r="J26" s="760"/>
      <c r="K26" s="178"/>
      <c r="L26" s="760"/>
      <c r="M26" s="760"/>
      <c r="N26" s="760"/>
      <c r="O26" s="760"/>
      <c r="P26" s="760"/>
      <c r="Q26" s="760"/>
      <c r="R26" s="140"/>
    </row>
    <row r="27" spans="1:18" x14ac:dyDescent="0.2">
      <c r="A27" s="824"/>
      <c r="B27" s="530">
        <v>2023</v>
      </c>
      <c r="C27" s="69"/>
      <c r="D27" s="745" t="s">
        <v>427</v>
      </c>
      <c r="E27" s="532">
        <v>35469.26</v>
      </c>
      <c r="F27" s="760"/>
      <c r="G27" s="532">
        <v>1446.78</v>
      </c>
      <c r="H27" s="760"/>
      <c r="I27" s="107">
        <f>E27+G27</f>
        <v>36916.04</v>
      </c>
      <c r="J27" s="760"/>
      <c r="K27" s="178">
        <f>Q27-I27</f>
        <v>216983.96</v>
      </c>
      <c r="L27" s="760"/>
      <c r="M27" s="760"/>
      <c r="N27" s="760"/>
      <c r="O27" s="760"/>
      <c r="P27" s="760"/>
      <c r="Q27" s="121">
        <v>253900</v>
      </c>
      <c r="R27" s="140"/>
    </row>
    <row r="28" spans="1:18" ht="9" customHeight="1" x14ac:dyDescent="0.2">
      <c r="A28" s="824"/>
      <c r="B28" s="628"/>
      <c r="C28" s="621"/>
      <c r="D28" s="764"/>
      <c r="E28" s="531"/>
      <c r="F28" s="765"/>
      <c r="G28" s="104"/>
      <c r="H28" s="104"/>
      <c r="I28" s="273"/>
      <c r="J28" s="104"/>
      <c r="K28" s="273"/>
      <c r="L28" s="104"/>
      <c r="M28" s="104"/>
      <c r="N28" s="104"/>
      <c r="O28" s="273"/>
      <c r="P28" s="120"/>
      <c r="Q28" s="120"/>
      <c r="R28" s="143"/>
    </row>
    <row r="29" spans="1:18" ht="7.5" customHeight="1" x14ac:dyDescent="0.2">
      <c r="A29" s="824"/>
      <c r="B29" s="629"/>
      <c r="C29" s="257"/>
      <c r="D29" s="766"/>
      <c r="E29" s="532"/>
      <c r="F29" s="767"/>
      <c r="G29" s="121"/>
      <c r="H29" s="121"/>
      <c r="I29" s="121"/>
      <c r="J29" s="121"/>
      <c r="K29" s="121"/>
      <c r="L29" s="121"/>
      <c r="M29" s="121"/>
      <c r="N29" s="121"/>
      <c r="O29" s="121"/>
      <c r="P29" s="121"/>
      <c r="Q29" s="121"/>
      <c r="R29" s="140"/>
    </row>
    <row r="30" spans="1:18" ht="12" customHeight="1" x14ac:dyDescent="0.2">
      <c r="A30" s="824"/>
      <c r="B30" s="526">
        <v>2024</v>
      </c>
      <c r="C30" s="257"/>
      <c r="D30" s="768" t="s">
        <v>431</v>
      </c>
      <c r="E30" s="532">
        <v>4151</v>
      </c>
      <c r="F30" s="767"/>
      <c r="G30" s="121">
        <v>231</v>
      </c>
      <c r="H30" s="121"/>
      <c r="I30" s="121">
        <f>E30+G30</f>
        <v>4382</v>
      </c>
      <c r="J30" s="121"/>
      <c r="K30" s="121">
        <f>Q30-I30</f>
        <v>26547</v>
      </c>
      <c r="L30" s="121"/>
      <c r="M30" s="121"/>
      <c r="N30" s="121"/>
      <c r="O30" s="121"/>
      <c r="P30" s="121"/>
      <c r="Q30" s="121">
        <v>30929</v>
      </c>
      <c r="R30" s="140"/>
    </row>
    <row r="31" spans="1:18" ht="6.75" customHeight="1" x14ac:dyDescent="0.2">
      <c r="A31" s="824"/>
      <c r="B31" s="526"/>
      <c r="C31" s="257"/>
      <c r="D31" s="768"/>
      <c r="E31" s="532"/>
      <c r="F31" s="767"/>
      <c r="G31" s="121"/>
      <c r="H31" s="121"/>
      <c r="I31" s="121"/>
      <c r="J31" s="121"/>
      <c r="K31" s="121"/>
      <c r="L31" s="121"/>
      <c r="M31" s="121"/>
      <c r="N31" s="121"/>
      <c r="O31" s="121"/>
      <c r="P31" s="121"/>
      <c r="Q31" s="121"/>
      <c r="R31" s="140"/>
    </row>
    <row r="32" spans="1:18" ht="12" customHeight="1" x14ac:dyDescent="0.2">
      <c r="A32" s="824"/>
      <c r="B32" s="526"/>
      <c r="C32" s="257"/>
      <c r="D32" s="768" t="s">
        <v>429</v>
      </c>
      <c r="E32" s="532">
        <v>4053.902</v>
      </c>
      <c r="F32" s="767"/>
      <c r="G32" s="121">
        <v>233.69499999999999</v>
      </c>
      <c r="H32" s="121"/>
      <c r="I32" s="121">
        <f>E32+G32</f>
        <v>4287.5969999999998</v>
      </c>
      <c r="J32" s="121"/>
      <c r="K32" s="121">
        <f>Q32-I32</f>
        <v>31620.402999999998</v>
      </c>
      <c r="L32" s="121"/>
      <c r="M32" s="121"/>
      <c r="N32" s="121"/>
      <c r="O32" s="121"/>
      <c r="P32" s="121"/>
      <c r="Q32" s="121">
        <v>35908</v>
      </c>
      <c r="R32" s="140"/>
    </row>
    <row r="33" spans="1:20" ht="6" customHeight="1" x14ac:dyDescent="0.2">
      <c r="A33" s="824"/>
      <c r="B33" s="629"/>
      <c r="C33" s="257"/>
      <c r="D33" s="768"/>
      <c r="E33" s="532"/>
      <c r="F33" s="767"/>
      <c r="G33" s="121"/>
      <c r="H33" s="121"/>
      <c r="I33" s="121"/>
      <c r="J33" s="121"/>
      <c r="K33" s="121"/>
      <c r="L33" s="121"/>
      <c r="M33" s="121"/>
      <c r="N33" s="121"/>
      <c r="O33" s="121"/>
      <c r="P33" s="121"/>
      <c r="Q33" s="121"/>
      <c r="R33" s="140"/>
    </row>
    <row r="34" spans="1:20" x14ac:dyDescent="0.2">
      <c r="A34" s="824"/>
      <c r="B34" s="526"/>
      <c r="C34" s="294"/>
      <c r="D34" s="768" t="s">
        <v>425</v>
      </c>
      <c r="E34" s="532">
        <v>4548.1490000000003</v>
      </c>
      <c r="F34" s="767"/>
      <c r="G34" s="121">
        <v>180.87100000000001</v>
      </c>
      <c r="H34" s="121"/>
      <c r="I34" s="121">
        <f>E34+G34</f>
        <v>4729.0200000000004</v>
      </c>
      <c r="J34" s="121"/>
      <c r="K34" s="121">
        <f>Q34-I34</f>
        <v>33230.624719542917</v>
      </c>
      <c r="L34" s="121"/>
      <c r="M34" s="121"/>
      <c r="N34" s="121"/>
      <c r="O34" s="121"/>
      <c r="P34" s="121"/>
      <c r="Q34" s="121">
        <v>37959.644719542914</v>
      </c>
      <c r="R34" s="140"/>
    </row>
    <row r="35" spans="1:20" ht="9" customHeight="1" x14ac:dyDescent="0.2">
      <c r="A35" s="824"/>
      <c r="B35" s="526"/>
      <c r="C35" s="294"/>
      <c r="D35" s="768"/>
      <c r="E35" s="178"/>
      <c r="F35" s="178"/>
      <c r="G35" s="178"/>
      <c r="H35" s="178"/>
      <c r="I35" s="178"/>
      <c r="J35" s="178"/>
      <c r="K35" s="178"/>
      <c r="L35" s="178"/>
      <c r="M35" s="178"/>
      <c r="N35" s="178"/>
      <c r="O35" s="178"/>
      <c r="P35" s="178"/>
      <c r="Q35" s="178"/>
      <c r="R35" s="140"/>
    </row>
    <row r="36" spans="1:20" x14ac:dyDescent="0.2">
      <c r="A36" s="824"/>
      <c r="B36" s="526">
        <v>2023</v>
      </c>
      <c r="C36" s="294"/>
      <c r="D36" s="768" t="s">
        <v>432</v>
      </c>
      <c r="E36" s="532">
        <v>4475</v>
      </c>
      <c r="F36" s="767"/>
      <c r="G36" s="121">
        <v>257</v>
      </c>
      <c r="H36" s="121"/>
      <c r="I36" s="121">
        <f>E36+G36</f>
        <v>4732</v>
      </c>
      <c r="J36" s="121"/>
      <c r="K36" s="121">
        <f>Q36-I36</f>
        <v>27843</v>
      </c>
      <c r="L36" s="121"/>
      <c r="M36" s="121"/>
      <c r="N36" s="121"/>
      <c r="O36" s="121"/>
      <c r="P36" s="121"/>
      <c r="Q36" s="121">
        <v>32575</v>
      </c>
      <c r="R36" s="140"/>
    </row>
    <row r="37" spans="1:20" ht="6" customHeight="1" x14ac:dyDescent="0.2">
      <c r="A37" s="824"/>
      <c r="B37" s="526"/>
      <c r="C37" s="294"/>
      <c r="D37" s="768"/>
      <c r="E37" s="178"/>
      <c r="F37" s="178"/>
      <c r="G37" s="178"/>
      <c r="H37" s="178"/>
      <c r="I37" s="178"/>
      <c r="J37" s="178"/>
      <c r="K37" s="178"/>
      <c r="L37" s="178"/>
      <c r="M37" s="178"/>
      <c r="N37" s="178"/>
      <c r="O37" s="178"/>
      <c r="P37" s="178"/>
      <c r="Q37" s="178"/>
      <c r="R37" s="140"/>
    </row>
    <row r="38" spans="1:20" ht="10.95" customHeight="1" x14ac:dyDescent="0.2">
      <c r="A38" s="824"/>
      <c r="B38" s="526"/>
      <c r="C38" s="294"/>
      <c r="D38" s="768" t="s">
        <v>429</v>
      </c>
      <c r="E38" s="532">
        <v>4994.9309999999996</v>
      </c>
      <c r="F38" s="767"/>
      <c r="G38" s="121">
        <v>219.80500000000001</v>
      </c>
      <c r="H38" s="121"/>
      <c r="I38" s="121">
        <f>E38+G38</f>
        <v>5214.7359999999999</v>
      </c>
      <c r="J38" s="121"/>
      <c r="K38" s="121">
        <f>Q38-I38</f>
        <v>26094.393412065609</v>
      </c>
      <c r="L38" s="121"/>
      <c r="M38" s="121"/>
      <c r="N38" s="121"/>
      <c r="O38" s="121"/>
      <c r="P38" s="121"/>
      <c r="Q38" s="121">
        <v>31309.129412065609</v>
      </c>
      <c r="R38" s="140"/>
    </row>
    <row r="39" spans="1:20" ht="7.2" customHeight="1" x14ac:dyDescent="0.2">
      <c r="A39" s="824"/>
      <c r="B39" s="526"/>
      <c r="C39" s="294"/>
      <c r="D39" s="768"/>
      <c r="E39" s="178"/>
      <c r="F39" s="178"/>
      <c r="G39" s="178"/>
      <c r="H39" s="178"/>
      <c r="I39" s="178"/>
      <c r="J39" s="178"/>
      <c r="K39" s="178"/>
      <c r="L39" s="178"/>
      <c r="M39" s="178"/>
      <c r="N39" s="178"/>
      <c r="O39" s="178"/>
      <c r="P39" s="178"/>
      <c r="Q39" s="178"/>
      <c r="R39" s="140"/>
    </row>
    <row r="40" spans="1:20" x14ac:dyDescent="0.2">
      <c r="A40" s="824"/>
      <c r="B40" s="526"/>
      <c r="C40" s="294"/>
      <c r="D40" s="768" t="s">
        <v>425</v>
      </c>
      <c r="E40" s="532">
        <v>4828.6080000000002</v>
      </c>
      <c r="F40" s="767"/>
      <c r="G40" s="121">
        <v>217.89400000000001</v>
      </c>
      <c r="H40" s="121"/>
      <c r="I40" s="121">
        <f>E40+G40</f>
        <v>5046.5020000000004</v>
      </c>
      <c r="J40" s="121"/>
      <c r="K40" s="121">
        <f>Q40-I40</f>
        <v>23486.232275455979</v>
      </c>
      <c r="L40" s="121"/>
      <c r="M40" s="121"/>
      <c r="N40" s="121"/>
      <c r="O40" s="121"/>
      <c r="P40" s="121"/>
      <c r="Q40" s="121">
        <v>28532.73427545598</v>
      </c>
      <c r="R40" s="140"/>
    </row>
    <row r="41" spans="1:20" ht="9" customHeight="1" x14ac:dyDescent="0.2">
      <c r="A41" s="824"/>
      <c r="B41" s="534"/>
      <c r="C41" s="116"/>
      <c r="D41" s="758"/>
      <c r="E41" s="756"/>
      <c r="F41" s="756"/>
      <c r="G41" s="756"/>
      <c r="H41" s="756"/>
      <c r="I41" s="756"/>
      <c r="J41" s="756"/>
      <c r="K41" s="756"/>
      <c r="L41" s="756"/>
      <c r="M41" s="756"/>
      <c r="N41" s="756"/>
      <c r="O41" s="756"/>
      <c r="P41" s="756"/>
      <c r="Q41" s="756"/>
      <c r="R41" s="147"/>
    </row>
    <row r="42" spans="1:20" ht="15" customHeight="1" x14ac:dyDescent="0.25">
      <c r="A42" s="824"/>
      <c r="B42" s="109" t="s">
        <v>42</v>
      </c>
      <c r="D42" s="760"/>
      <c r="E42" s="767"/>
      <c r="F42" s="769"/>
      <c r="G42" s="767"/>
      <c r="H42" s="767"/>
      <c r="I42" s="767"/>
      <c r="J42" s="767"/>
      <c r="K42" s="769"/>
      <c r="L42" s="770"/>
      <c r="M42" s="771"/>
      <c r="N42" s="760"/>
      <c r="O42" s="769"/>
      <c r="P42" s="533"/>
      <c r="Q42" s="767"/>
    </row>
    <row r="43" spans="1:20" ht="10.5" customHeight="1" x14ac:dyDescent="0.2">
      <c r="A43" s="69"/>
      <c r="B43" s="109" t="s">
        <v>62</v>
      </c>
      <c r="E43" s="69"/>
      <c r="F43" s="69"/>
      <c r="G43" s="69"/>
      <c r="H43" s="69"/>
      <c r="I43" s="69"/>
      <c r="J43" s="69"/>
      <c r="K43" s="69"/>
      <c r="L43" s="69"/>
      <c r="M43" s="538"/>
      <c r="O43" s="69"/>
      <c r="P43" s="69"/>
      <c r="Q43" s="69"/>
      <c r="T43" s="71"/>
    </row>
    <row r="44" spans="1:20" x14ac:dyDescent="0.2">
      <c r="D44" s="109" t="s">
        <v>63</v>
      </c>
    </row>
    <row r="45" spans="1:20" x14ac:dyDescent="0.2">
      <c r="D45" s="220" t="s">
        <v>47</v>
      </c>
    </row>
  </sheetData>
  <mergeCells count="5">
    <mergeCell ref="P3:R3"/>
    <mergeCell ref="Q4:R4"/>
    <mergeCell ref="B7:C7"/>
    <mergeCell ref="B8:C8"/>
    <mergeCell ref="A4:A42"/>
  </mergeCells>
  <printOptions verticalCentered="1"/>
  <pageMargins left="0.24" right="0.24" top="0.51" bottom="0.51" header="0.51" footer="0.51"/>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N69"/>
  <sheetViews>
    <sheetView zoomScale="145" zoomScaleNormal="145" zoomScaleSheetLayoutView="100" workbookViewId="0">
      <selection activeCell="W22" sqref="W22"/>
    </sheetView>
  </sheetViews>
  <sheetFormatPr defaultColWidth="7.6640625" defaultRowHeight="13.2" x14ac:dyDescent="0.25"/>
  <cols>
    <col min="1" max="1" width="4.33203125" style="499" customWidth="1"/>
    <col min="2" max="2" width="21.33203125" style="499" customWidth="1"/>
    <col min="3" max="3" width="6.6640625" style="499" customWidth="1"/>
    <col min="4" max="4" width="0.6640625" style="499" customWidth="1"/>
    <col min="5" max="5" width="7.44140625" style="499" customWidth="1"/>
    <col min="6" max="6" width="0.6640625" style="499" customWidth="1"/>
    <col min="7" max="7" width="6.6640625" style="499" customWidth="1"/>
    <col min="8" max="8" width="0.6640625" style="499" customWidth="1"/>
    <col min="9" max="9" width="8.88671875" style="499" customWidth="1"/>
    <col min="10" max="10" width="1.33203125" style="499" customWidth="1"/>
    <col min="11" max="11" width="8.109375" style="499" customWidth="1"/>
    <col min="12" max="12" width="4" style="499" customWidth="1"/>
    <col min="13" max="13" width="8" style="499" customWidth="1"/>
    <col min="14" max="14" width="0.6640625" style="499" customWidth="1"/>
    <col min="15" max="15" width="7.6640625" style="499" bestFit="1" customWidth="1"/>
    <col min="16" max="16" width="0.6640625" style="499" customWidth="1"/>
    <col min="17" max="17" width="8.44140625" style="499" customWidth="1"/>
    <col min="18" max="18" width="0.6640625" style="499" customWidth="1"/>
    <col min="19" max="19" width="9.5546875" style="499" customWidth="1"/>
    <col min="20" max="20" width="0.6640625" style="499" customWidth="1"/>
    <col min="21" max="21" width="9.109375" style="499" customWidth="1"/>
    <col min="22" max="22" width="4.109375" style="499" customWidth="1"/>
    <col min="23" max="23" width="7.44140625" style="499" customWidth="1"/>
    <col min="24" max="24" width="0.6640625" style="499" customWidth="1"/>
    <col min="25" max="25" width="7.44140625" style="499" customWidth="1"/>
    <col min="26" max="26" width="0.6640625" style="499" customWidth="1"/>
    <col min="27" max="27" width="8" style="499" customWidth="1"/>
    <col min="28" max="28" width="0.6640625" style="499" customWidth="1"/>
    <col min="29" max="29" width="9.109375" style="499" customWidth="1"/>
    <col min="30" max="30" width="1" style="499" customWidth="1"/>
    <col min="31" max="31" width="8.6640625" style="499" customWidth="1"/>
    <col min="32" max="32" width="1.88671875" style="499" customWidth="1"/>
    <col min="33" max="33" width="1.33203125" style="499" customWidth="1"/>
    <col min="34" max="35" width="7.6640625" style="499" customWidth="1"/>
    <col min="36" max="16384" width="7.6640625" style="499"/>
  </cols>
  <sheetData>
    <row r="1" spans="1:32" ht="12" customHeight="1" x14ac:dyDescent="0.25">
      <c r="B1" s="373" t="s">
        <v>65</v>
      </c>
      <c r="C1" s="373"/>
      <c r="D1" s="373"/>
      <c r="E1" s="373"/>
      <c r="F1" s="373"/>
      <c r="G1" s="373"/>
      <c r="H1" s="373"/>
    </row>
    <row r="2" spans="1:32" ht="12" customHeight="1" x14ac:dyDescent="0.25">
      <c r="B2" s="70" t="s">
        <v>66</v>
      </c>
      <c r="C2" s="66"/>
      <c r="D2" s="66"/>
      <c r="E2" s="66"/>
      <c r="F2" s="66"/>
      <c r="G2" s="66"/>
      <c r="H2" s="66"/>
      <c r="I2" s="507"/>
      <c r="J2" s="507"/>
      <c r="K2" s="507"/>
      <c r="L2" s="507"/>
      <c r="M2" s="507"/>
      <c r="N2" s="507"/>
      <c r="O2" s="507"/>
      <c r="P2" s="507"/>
      <c r="Q2" s="507"/>
      <c r="R2" s="507"/>
      <c r="S2" s="507"/>
      <c r="T2" s="507"/>
      <c r="U2" s="507"/>
      <c r="V2" s="507"/>
    </row>
    <row r="3" spans="1:32" ht="12" customHeight="1" x14ac:dyDescent="0.25">
      <c r="A3" s="815" t="s">
        <v>390</v>
      </c>
      <c r="O3" s="507"/>
      <c r="AA3" s="109"/>
      <c r="AB3" s="818" t="s">
        <v>2</v>
      </c>
      <c r="AC3" s="818"/>
      <c r="AD3" s="818"/>
      <c r="AE3" s="818"/>
      <c r="AF3" s="818"/>
    </row>
    <row r="4" spans="1:32" s="62" customFormat="1" ht="12" customHeight="1" x14ac:dyDescent="0.2">
      <c r="A4" s="825"/>
      <c r="AB4" s="220"/>
      <c r="AC4" s="819" t="s">
        <v>3</v>
      </c>
      <c r="AD4" s="819"/>
      <c r="AE4" s="819"/>
      <c r="AF4" s="819"/>
    </row>
    <row r="5" spans="1:32" s="62" customFormat="1" ht="5.25" customHeight="1" thickBot="1" x14ac:dyDescent="0.25">
      <c r="A5" s="825"/>
    </row>
    <row r="6" spans="1:32" s="62" customFormat="1" ht="6" customHeight="1" x14ac:dyDescent="0.2">
      <c r="A6" s="825"/>
      <c r="B6" s="374"/>
      <c r="C6" s="222"/>
      <c r="D6" s="222"/>
      <c r="E6" s="222"/>
      <c r="F6" s="222"/>
      <c r="G6" s="222"/>
      <c r="H6" s="222"/>
      <c r="I6" s="222"/>
      <c r="J6" s="222"/>
      <c r="K6" s="222"/>
      <c r="L6" s="222"/>
      <c r="M6" s="222"/>
      <c r="N6" s="222"/>
      <c r="O6" s="222"/>
      <c r="P6" s="222"/>
      <c r="Q6" s="222"/>
      <c r="R6" s="222"/>
      <c r="S6" s="222"/>
      <c r="T6" s="222"/>
      <c r="U6" s="222"/>
      <c r="V6" s="222"/>
      <c r="W6" s="222"/>
      <c r="X6" s="222"/>
      <c r="Y6" s="222"/>
      <c r="Z6" s="222"/>
      <c r="AA6" s="222"/>
      <c r="AB6" s="222"/>
      <c r="AC6" s="222"/>
      <c r="AD6" s="222"/>
      <c r="AE6" s="222"/>
      <c r="AF6" s="409"/>
    </row>
    <row r="7" spans="1:32" s="62" customFormat="1" ht="11.25" customHeight="1" x14ac:dyDescent="0.2">
      <c r="A7" s="825"/>
      <c r="B7" s="375" t="s">
        <v>68</v>
      </c>
      <c r="C7" s="152" t="s">
        <v>69</v>
      </c>
      <c r="D7" s="152"/>
      <c r="E7" s="152"/>
      <c r="F7" s="152"/>
      <c r="G7" s="152"/>
      <c r="H7" s="152"/>
      <c r="I7" s="150"/>
      <c r="J7" s="150"/>
      <c r="K7" s="150"/>
      <c r="L7" s="150"/>
      <c r="M7" s="152" t="s">
        <v>70</v>
      </c>
      <c r="N7" s="152"/>
      <c r="O7" s="152"/>
      <c r="P7" s="152"/>
      <c r="Q7" s="152"/>
      <c r="R7" s="152"/>
      <c r="S7" s="152"/>
      <c r="T7" s="152"/>
      <c r="U7" s="152"/>
      <c r="V7" s="152"/>
      <c r="W7" s="152" t="s">
        <v>13</v>
      </c>
      <c r="X7" s="152"/>
      <c r="Y7" s="152"/>
      <c r="Z7" s="152"/>
      <c r="AA7" s="152"/>
      <c r="AB7" s="152"/>
      <c r="AC7" s="152"/>
      <c r="AD7" s="152"/>
      <c r="AE7" s="150"/>
      <c r="AF7" s="165"/>
    </row>
    <row r="8" spans="1:32" s="62" customFormat="1" ht="10.5" customHeight="1" x14ac:dyDescent="0.2">
      <c r="A8" s="825"/>
      <c r="B8" s="376" t="s">
        <v>71</v>
      </c>
      <c r="C8" s="82" t="s">
        <v>72</v>
      </c>
      <c r="D8" s="82"/>
      <c r="E8" s="82"/>
      <c r="F8" s="82"/>
      <c r="G8" s="82"/>
      <c r="H8" s="82"/>
      <c r="I8" s="84"/>
      <c r="J8" s="84"/>
      <c r="K8" s="84"/>
      <c r="L8" s="84"/>
      <c r="M8" s="226" t="s">
        <v>73</v>
      </c>
      <c r="N8" s="226"/>
      <c r="O8" s="226"/>
      <c r="P8" s="226"/>
      <c r="Q8" s="226"/>
      <c r="R8" s="226"/>
      <c r="S8" s="226"/>
      <c r="T8" s="226"/>
      <c r="U8" s="226"/>
      <c r="V8" s="226"/>
      <c r="W8" s="226" t="s">
        <v>22</v>
      </c>
      <c r="X8" s="226"/>
      <c r="Y8" s="226"/>
      <c r="Z8" s="226"/>
      <c r="AA8" s="226"/>
      <c r="AB8" s="226"/>
      <c r="AC8" s="226"/>
      <c r="AD8" s="226"/>
      <c r="AE8" s="150"/>
      <c r="AF8" s="165"/>
    </row>
    <row r="9" spans="1:32" s="62" customFormat="1" ht="3.75" customHeight="1" x14ac:dyDescent="0.2">
      <c r="A9" s="825"/>
      <c r="B9" s="148"/>
      <c r="C9" s="249"/>
      <c r="D9" s="249"/>
      <c r="E9" s="249"/>
      <c r="F9" s="249"/>
      <c r="G9" s="249"/>
      <c r="H9" s="249"/>
      <c r="I9" s="249"/>
      <c r="J9" s="249"/>
      <c r="K9" s="249"/>
      <c r="L9" s="150"/>
      <c r="M9" s="249"/>
      <c r="N9" s="249"/>
      <c r="O9" s="249"/>
      <c r="P9" s="249"/>
      <c r="Q9" s="249"/>
      <c r="R9" s="249"/>
      <c r="S9" s="249"/>
      <c r="T9" s="249"/>
      <c r="U9" s="249"/>
      <c r="V9" s="150"/>
      <c r="W9" s="249"/>
      <c r="X9" s="249"/>
      <c r="Y9" s="249"/>
      <c r="Z9" s="249"/>
      <c r="AA9" s="249"/>
      <c r="AB9" s="249"/>
      <c r="AC9" s="249"/>
      <c r="AD9" s="249"/>
      <c r="AE9" s="249"/>
      <c r="AF9" s="165"/>
    </row>
    <row r="10" spans="1:32" s="62" customFormat="1" ht="2.25" customHeight="1" x14ac:dyDescent="0.2">
      <c r="A10" s="825"/>
      <c r="B10" s="148"/>
      <c r="C10" s="150"/>
      <c r="D10" s="150"/>
      <c r="E10" s="150"/>
      <c r="F10" s="150"/>
      <c r="G10" s="150"/>
      <c r="H10" s="150"/>
      <c r="I10" s="150"/>
      <c r="J10" s="150"/>
      <c r="K10" s="150"/>
      <c r="L10" s="150"/>
      <c r="M10" s="150"/>
      <c r="N10" s="150"/>
      <c r="O10" s="150"/>
      <c r="P10" s="150"/>
      <c r="Q10" s="150"/>
      <c r="R10" s="150"/>
      <c r="S10" s="150"/>
      <c r="T10" s="150"/>
      <c r="U10" s="150"/>
      <c r="V10" s="150"/>
      <c r="W10" s="152"/>
      <c r="X10" s="152"/>
      <c r="Y10" s="152"/>
      <c r="Z10" s="152"/>
      <c r="AA10" s="152"/>
      <c r="AB10" s="150"/>
      <c r="AC10" s="150"/>
      <c r="AD10" s="150"/>
      <c r="AE10" s="150"/>
      <c r="AF10" s="165"/>
    </row>
    <row r="11" spans="1:32" s="62" customFormat="1" ht="11.25" customHeight="1" x14ac:dyDescent="0.2">
      <c r="A11" s="825"/>
      <c r="B11" s="148"/>
      <c r="C11" s="828">
        <v>2024</v>
      </c>
      <c r="D11" s="828"/>
      <c r="E11" s="828"/>
      <c r="F11" s="828"/>
      <c r="G11" s="828"/>
      <c r="H11" s="669"/>
      <c r="I11" s="826" t="s">
        <v>422</v>
      </c>
      <c r="J11" s="826"/>
      <c r="K11" s="826"/>
      <c r="L11" s="78"/>
      <c r="M11" s="828">
        <v>2024</v>
      </c>
      <c r="N11" s="828"/>
      <c r="O11" s="828"/>
      <c r="P11" s="828"/>
      <c r="Q11" s="828"/>
      <c r="R11" s="669"/>
      <c r="S11" s="826" t="s">
        <v>422</v>
      </c>
      <c r="T11" s="826"/>
      <c r="U11" s="826"/>
      <c r="V11" s="78"/>
      <c r="W11" s="828">
        <v>2024</v>
      </c>
      <c r="X11" s="828"/>
      <c r="Y11" s="828"/>
      <c r="Z11" s="828"/>
      <c r="AA11" s="828"/>
      <c r="AB11" s="703"/>
      <c r="AC11" s="826" t="s">
        <v>422</v>
      </c>
      <c r="AD11" s="826"/>
      <c r="AE11" s="826"/>
      <c r="AF11" s="512"/>
    </row>
    <row r="12" spans="1:32" s="62" customFormat="1" ht="11.25" customHeight="1" x14ac:dyDescent="0.2">
      <c r="A12" s="825"/>
      <c r="B12" s="384"/>
      <c r="C12" s="356"/>
      <c r="D12" s="356"/>
      <c r="E12" s="356"/>
      <c r="F12" s="356"/>
      <c r="G12" s="356"/>
      <c r="H12" s="594"/>
      <c r="I12" s="827" t="s">
        <v>423</v>
      </c>
      <c r="J12" s="827"/>
      <c r="K12" s="827"/>
      <c r="L12" s="84"/>
      <c r="M12" s="356"/>
      <c r="N12" s="356"/>
      <c r="O12" s="356"/>
      <c r="P12" s="356"/>
      <c r="Q12" s="356"/>
      <c r="R12" s="594"/>
      <c r="S12" s="827" t="s">
        <v>423</v>
      </c>
      <c r="T12" s="827"/>
      <c r="U12" s="827"/>
      <c r="V12" s="84"/>
      <c r="W12" s="356"/>
      <c r="X12" s="356"/>
      <c r="Y12" s="356"/>
      <c r="Z12" s="356"/>
      <c r="AA12" s="356"/>
      <c r="AB12" s="667"/>
      <c r="AC12" s="827" t="s">
        <v>423</v>
      </c>
      <c r="AD12" s="827"/>
      <c r="AE12" s="827"/>
      <c r="AF12" s="136"/>
    </row>
    <row r="13" spans="1:32" s="62" customFormat="1" ht="4.5" customHeight="1" x14ac:dyDescent="0.2">
      <c r="A13" s="825"/>
      <c r="B13" s="148"/>
      <c r="C13" s="357"/>
      <c r="D13" s="357"/>
      <c r="E13" s="357"/>
      <c r="F13" s="357"/>
      <c r="G13" s="357"/>
      <c r="H13" s="357"/>
      <c r="I13" s="357"/>
      <c r="J13" s="357"/>
      <c r="K13" s="357"/>
      <c r="L13" s="84"/>
      <c r="M13" s="357"/>
      <c r="N13" s="357"/>
      <c r="O13" s="357"/>
      <c r="P13" s="357"/>
      <c r="Q13" s="357"/>
      <c r="R13" s="357"/>
      <c r="S13" s="357"/>
      <c r="T13" s="357"/>
      <c r="U13" s="357"/>
      <c r="V13" s="84"/>
      <c r="W13" s="357"/>
      <c r="X13" s="357"/>
      <c r="Y13" s="357"/>
      <c r="Z13" s="357"/>
      <c r="AA13" s="357"/>
      <c r="AB13" s="357"/>
      <c r="AC13" s="357"/>
      <c r="AD13" s="357"/>
      <c r="AE13" s="357"/>
      <c r="AF13" s="136"/>
    </row>
    <row r="14" spans="1:32" s="62" customFormat="1" ht="12.75" customHeight="1" x14ac:dyDescent="0.2">
      <c r="A14" s="825"/>
      <c r="B14" s="148"/>
      <c r="C14" s="315" t="s">
        <v>431</v>
      </c>
      <c r="D14" s="315"/>
      <c r="E14" s="728" t="s">
        <v>429</v>
      </c>
      <c r="F14" s="728"/>
      <c r="G14" s="728" t="s">
        <v>425</v>
      </c>
      <c r="H14" s="728"/>
      <c r="I14" s="315" t="s">
        <v>430</v>
      </c>
      <c r="J14" s="315"/>
      <c r="K14" s="704" t="s">
        <v>427</v>
      </c>
      <c r="L14" s="79"/>
      <c r="M14" s="728" t="s">
        <v>431</v>
      </c>
      <c r="N14" s="728"/>
      <c r="O14" s="728" t="s">
        <v>429</v>
      </c>
      <c r="P14" s="728"/>
      <c r="Q14" s="728" t="s">
        <v>425</v>
      </c>
      <c r="R14" s="728"/>
      <c r="S14" s="728" t="s">
        <v>430</v>
      </c>
      <c r="T14" s="728"/>
      <c r="U14" s="728" t="s">
        <v>427</v>
      </c>
      <c r="V14" s="79"/>
      <c r="W14" s="728" t="s">
        <v>431</v>
      </c>
      <c r="X14" s="728"/>
      <c r="Y14" s="728" t="s">
        <v>429</v>
      </c>
      <c r="Z14" s="728"/>
      <c r="AA14" s="728" t="s">
        <v>425</v>
      </c>
      <c r="AB14" s="728"/>
      <c r="AC14" s="728" t="s">
        <v>430</v>
      </c>
      <c r="AD14" s="728"/>
      <c r="AE14" s="728" t="s">
        <v>427</v>
      </c>
      <c r="AF14" s="473"/>
    </row>
    <row r="15" spans="1:32" s="62" customFormat="1" ht="10.199999999999999" x14ac:dyDescent="0.2">
      <c r="A15" s="825"/>
      <c r="B15" s="148"/>
      <c r="C15" s="320"/>
      <c r="D15" s="289"/>
      <c r="E15" s="320"/>
      <c r="F15" s="289"/>
      <c r="G15" s="320"/>
      <c r="H15" s="289"/>
      <c r="I15" s="315">
        <v>2024</v>
      </c>
      <c r="J15" s="315"/>
      <c r="K15" s="315">
        <v>2023</v>
      </c>
      <c r="L15" s="363"/>
      <c r="M15" s="320"/>
      <c r="N15" s="289"/>
      <c r="O15" s="320"/>
      <c r="P15" s="289"/>
      <c r="Q15" s="320"/>
      <c r="R15" s="289"/>
      <c r="S15" s="722">
        <v>2024</v>
      </c>
      <c r="T15" s="722"/>
      <c r="U15" s="722">
        <v>2023</v>
      </c>
      <c r="V15" s="152"/>
      <c r="W15" s="320"/>
      <c r="X15" s="289"/>
      <c r="Y15" s="320"/>
      <c r="Z15" s="289"/>
      <c r="AA15" s="320"/>
      <c r="AB15" s="289"/>
      <c r="AC15" s="722">
        <v>2024</v>
      </c>
      <c r="AD15" s="722"/>
      <c r="AE15" s="722">
        <v>2023</v>
      </c>
      <c r="AF15" s="372"/>
    </row>
    <row r="16" spans="1:32" s="62" customFormat="1" ht="2.25" customHeight="1" x14ac:dyDescent="0.2">
      <c r="A16" s="825"/>
      <c r="B16" s="247"/>
      <c r="C16" s="500"/>
      <c r="D16" s="500"/>
      <c r="E16" s="500"/>
      <c r="F16" s="500"/>
      <c r="G16" s="500"/>
      <c r="H16" s="500"/>
      <c r="I16" s="249"/>
      <c r="J16" s="249"/>
      <c r="K16" s="249"/>
      <c r="L16" s="86"/>
      <c r="M16" s="500"/>
      <c r="N16" s="500"/>
      <c r="O16" s="500"/>
      <c r="P16" s="500"/>
      <c r="Q16" s="500"/>
      <c r="R16" s="249"/>
      <c r="S16" s="249"/>
      <c r="T16" s="249"/>
      <c r="U16" s="249"/>
      <c r="V16" s="249"/>
      <c r="W16" s="249"/>
      <c r="X16" s="249"/>
      <c r="Y16" s="249"/>
      <c r="Z16" s="249"/>
      <c r="AA16" s="249"/>
      <c r="AB16" s="86"/>
      <c r="AC16" s="86"/>
      <c r="AD16" s="86"/>
      <c r="AE16" s="86"/>
      <c r="AF16" s="165"/>
    </row>
    <row r="17" spans="1:40" s="62" customFormat="1" ht="5.25" customHeight="1" x14ac:dyDescent="0.2">
      <c r="A17" s="825"/>
      <c r="B17" s="93"/>
      <c r="C17" s="106"/>
      <c r="D17" s="106"/>
      <c r="E17" s="106"/>
      <c r="F17" s="106"/>
      <c r="G17" s="106"/>
      <c r="H17" s="106"/>
      <c r="L17" s="69"/>
      <c r="M17" s="106"/>
      <c r="N17" s="106"/>
      <c r="O17" s="106"/>
      <c r="P17" s="106"/>
      <c r="Q17" s="106"/>
      <c r="S17" s="106"/>
      <c r="U17" s="106"/>
      <c r="W17" s="106"/>
      <c r="Y17" s="106"/>
      <c r="AA17" s="106"/>
      <c r="AB17" s="69"/>
      <c r="AC17" s="106"/>
      <c r="AD17" s="69"/>
      <c r="AE17" s="69"/>
      <c r="AF17" s="411"/>
    </row>
    <row r="18" spans="1:40" s="62" customFormat="1" ht="10.199999999999999" x14ac:dyDescent="0.2">
      <c r="A18" s="825"/>
      <c r="B18" s="772" t="s">
        <v>74</v>
      </c>
      <c r="C18" s="107">
        <v>0</v>
      </c>
      <c r="D18" s="760"/>
      <c r="E18" s="107">
        <v>0</v>
      </c>
      <c r="F18" s="760"/>
      <c r="G18" s="107">
        <v>0</v>
      </c>
      <c r="H18" s="600"/>
      <c r="I18" s="638">
        <v>0</v>
      </c>
      <c r="J18" s="640"/>
      <c r="K18" s="638">
        <v>0</v>
      </c>
      <c r="L18" s="762"/>
      <c r="M18" s="107">
        <v>138</v>
      </c>
      <c r="N18" s="760"/>
      <c r="O18" s="107">
        <v>16.8</v>
      </c>
      <c r="P18" s="760"/>
      <c r="Q18" s="107">
        <v>33.6</v>
      </c>
      <c r="R18" s="600"/>
      <c r="S18" s="638">
        <v>569</v>
      </c>
      <c r="T18" s="640"/>
      <c r="U18" s="638">
        <v>470</v>
      </c>
      <c r="V18" s="452"/>
      <c r="W18" s="107">
        <v>138</v>
      </c>
      <c r="X18" s="760"/>
      <c r="Y18" s="107">
        <v>16.8</v>
      </c>
      <c r="Z18" s="760"/>
      <c r="AA18" s="107">
        <v>33.6</v>
      </c>
      <c r="AB18" s="600"/>
      <c r="AC18" s="638">
        <v>569</v>
      </c>
      <c r="AD18" s="640"/>
      <c r="AE18" s="638">
        <v>470</v>
      </c>
      <c r="AF18" s="773"/>
    </row>
    <row r="19" spans="1:40" s="62" customFormat="1" ht="10.5" customHeight="1" x14ac:dyDescent="0.2">
      <c r="A19" s="825"/>
      <c r="B19" s="774" t="s">
        <v>75</v>
      </c>
      <c r="C19" s="631"/>
      <c r="D19" s="760"/>
      <c r="E19" s="631"/>
      <c r="F19" s="760"/>
      <c r="G19" s="631"/>
      <c r="H19" s="602"/>
      <c r="I19" s="638"/>
      <c r="J19" s="641"/>
      <c r="K19" s="532"/>
      <c r="L19" s="762"/>
      <c r="M19" s="631"/>
      <c r="N19" s="760"/>
      <c r="O19" s="631"/>
      <c r="P19" s="760"/>
      <c r="Q19" s="631"/>
      <c r="R19" s="602"/>
      <c r="S19" s="638"/>
      <c r="T19" s="641"/>
      <c r="U19" s="532"/>
      <c r="V19" s="452"/>
      <c r="W19" s="631"/>
      <c r="X19" s="760"/>
      <c r="Y19" s="631"/>
      <c r="Z19" s="760"/>
      <c r="AA19" s="631"/>
      <c r="AB19" s="602"/>
      <c r="AC19" s="638"/>
      <c r="AD19" s="641"/>
      <c r="AE19" s="532"/>
      <c r="AF19" s="773"/>
    </row>
    <row r="20" spans="1:40" s="62" customFormat="1" ht="18" customHeight="1" x14ac:dyDescent="0.2">
      <c r="A20" s="825"/>
      <c r="B20" s="772" t="s">
        <v>76</v>
      </c>
      <c r="C20" s="107">
        <v>10</v>
      </c>
      <c r="D20" s="760"/>
      <c r="E20" s="107">
        <v>29.247293999999997</v>
      </c>
      <c r="F20" s="760"/>
      <c r="G20" s="107">
        <v>2.5255000000000001</v>
      </c>
      <c r="H20" s="602"/>
      <c r="I20" s="638">
        <v>76</v>
      </c>
      <c r="J20" s="641"/>
      <c r="K20" s="638">
        <v>35</v>
      </c>
      <c r="L20" s="762"/>
      <c r="M20" s="107">
        <v>1345</v>
      </c>
      <c r="N20" s="760"/>
      <c r="O20" s="107">
        <v>1414.2571820000001</v>
      </c>
      <c r="P20" s="760"/>
      <c r="Q20" s="107">
        <v>1551.7103089999998</v>
      </c>
      <c r="R20" s="602"/>
      <c r="S20" s="638">
        <v>12018</v>
      </c>
      <c r="T20" s="641"/>
      <c r="U20" s="638">
        <v>12378</v>
      </c>
      <c r="V20" s="452"/>
      <c r="W20" s="107">
        <v>1356</v>
      </c>
      <c r="X20" s="760"/>
      <c r="Y20" s="107">
        <v>1443.5044760000001</v>
      </c>
      <c r="Z20" s="760"/>
      <c r="AA20" s="107">
        <v>1554.2358089999998</v>
      </c>
      <c r="AB20" s="602"/>
      <c r="AC20" s="638">
        <v>12094</v>
      </c>
      <c r="AD20" s="641"/>
      <c r="AE20" s="638">
        <v>12413</v>
      </c>
      <c r="AF20" s="773"/>
    </row>
    <row r="21" spans="1:40" s="62" customFormat="1" ht="10.5" customHeight="1" x14ac:dyDescent="0.2">
      <c r="A21" s="825"/>
      <c r="B21" s="774" t="s">
        <v>77</v>
      </c>
      <c r="C21" s="631"/>
      <c r="D21" s="760"/>
      <c r="E21" s="631"/>
      <c r="F21" s="760"/>
      <c r="G21" s="631"/>
      <c r="H21" s="602"/>
      <c r="I21" s="638"/>
      <c r="J21" s="641"/>
      <c r="K21" s="532"/>
      <c r="L21" s="762"/>
      <c r="M21" s="631"/>
      <c r="N21" s="760"/>
      <c r="O21" s="631"/>
      <c r="P21" s="760"/>
      <c r="Q21" s="631"/>
      <c r="R21" s="602"/>
      <c r="S21" s="638"/>
      <c r="T21" s="641"/>
      <c r="U21" s="532"/>
      <c r="V21" s="452"/>
      <c r="W21" s="631"/>
      <c r="X21" s="760"/>
      <c r="Y21" s="631"/>
      <c r="Z21" s="760"/>
      <c r="AA21" s="631"/>
      <c r="AB21" s="602"/>
      <c r="AC21" s="638"/>
      <c r="AD21" s="641"/>
      <c r="AE21" s="532"/>
      <c r="AF21" s="773"/>
    </row>
    <row r="22" spans="1:40" s="62" customFormat="1" ht="16.5" customHeight="1" x14ac:dyDescent="0.2">
      <c r="A22" s="825"/>
      <c r="B22" s="772" t="s">
        <v>78</v>
      </c>
      <c r="C22" s="107">
        <v>0</v>
      </c>
      <c r="D22" s="760"/>
      <c r="E22" s="107">
        <v>0</v>
      </c>
      <c r="F22" s="760"/>
      <c r="G22" s="107">
        <v>0</v>
      </c>
      <c r="H22" s="602"/>
      <c r="I22" s="638">
        <v>208</v>
      </c>
      <c r="J22" s="641"/>
      <c r="K22" s="532">
        <v>522</v>
      </c>
      <c r="L22" s="762"/>
      <c r="M22" s="107">
        <v>38389</v>
      </c>
      <c r="N22" s="760"/>
      <c r="O22" s="107">
        <v>55986.709000000003</v>
      </c>
      <c r="P22" s="760"/>
      <c r="Q22" s="107">
        <v>46577.392999999996</v>
      </c>
      <c r="R22" s="602"/>
      <c r="S22" s="638">
        <v>427973</v>
      </c>
      <c r="T22" s="641"/>
      <c r="U22" s="532">
        <v>411444</v>
      </c>
      <c r="V22" s="452"/>
      <c r="W22" s="107">
        <v>38389</v>
      </c>
      <c r="X22" s="760"/>
      <c r="Y22" s="107">
        <v>55986.709000000003</v>
      </c>
      <c r="Z22" s="760"/>
      <c r="AA22" s="107">
        <v>46577.392999999996</v>
      </c>
      <c r="AB22" s="602"/>
      <c r="AC22" s="638">
        <v>428188</v>
      </c>
      <c r="AD22" s="641"/>
      <c r="AE22" s="532">
        <v>411966</v>
      </c>
      <c r="AF22" s="773"/>
    </row>
    <row r="23" spans="1:40" s="62" customFormat="1" ht="11.25" customHeight="1" x14ac:dyDescent="0.2">
      <c r="A23" s="825"/>
      <c r="B23" s="774" t="s">
        <v>79</v>
      </c>
      <c r="C23" s="631"/>
      <c r="D23" s="760"/>
      <c r="E23" s="631"/>
      <c r="F23" s="760"/>
      <c r="G23" s="631"/>
      <c r="H23" s="602"/>
      <c r="I23" s="638"/>
      <c r="J23" s="641"/>
      <c r="K23" s="532"/>
      <c r="L23" s="762"/>
      <c r="M23" s="631"/>
      <c r="N23" s="760"/>
      <c r="O23" s="631"/>
      <c r="P23" s="760"/>
      <c r="Q23" s="631"/>
      <c r="R23" s="602"/>
      <c r="S23" s="638"/>
      <c r="T23" s="641"/>
      <c r="U23" s="532"/>
      <c r="V23" s="452"/>
      <c r="W23" s="631"/>
      <c r="X23" s="760"/>
      <c r="Y23" s="631"/>
      <c r="Z23" s="760"/>
      <c r="AA23" s="631"/>
      <c r="AB23" s="602"/>
      <c r="AC23" s="638"/>
      <c r="AD23" s="641"/>
      <c r="AE23" s="532"/>
      <c r="AF23" s="773"/>
    </row>
    <row r="24" spans="1:40" s="62" customFormat="1" ht="16.5" customHeight="1" x14ac:dyDescent="0.2">
      <c r="A24" s="825"/>
      <c r="B24" s="772" t="s">
        <v>80</v>
      </c>
      <c r="C24" s="107">
        <v>0</v>
      </c>
      <c r="D24" s="760"/>
      <c r="E24" s="107">
        <v>0</v>
      </c>
      <c r="F24" s="760"/>
      <c r="G24" s="107">
        <v>0</v>
      </c>
      <c r="H24" s="603"/>
      <c r="I24" s="638">
        <v>0</v>
      </c>
      <c r="J24" s="641"/>
      <c r="K24" s="638">
        <v>0</v>
      </c>
      <c r="L24" s="762"/>
      <c r="M24" s="107">
        <v>33</v>
      </c>
      <c r="N24" s="760"/>
      <c r="O24" s="107">
        <v>35.4</v>
      </c>
      <c r="P24" s="760"/>
      <c r="Q24" s="107">
        <v>38.838000000000001</v>
      </c>
      <c r="R24" s="603"/>
      <c r="S24" s="638">
        <v>306</v>
      </c>
      <c r="T24" s="641"/>
      <c r="U24" s="638">
        <v>140</v>
      </c>
      <c r="V24" s="452"/>
      <c r="W24" s="107">
        <v>33</v>
      </c>
      <c r="X24" s="760"/>
      <c r="Y24" s="107">
        <v>35.4</v>
      </c>
      <c r="Z24" s="760"/>
      <c r="AA24" s="107">
        <v>38.838000000000001</v>
      </c>
      <c r="AB24" s="603"/>
      <c r="AC24" s="638">
        <v>306</v>
      </c>
      <c r="AD24" s="641"/>
      <c r="AE24" s="638">
        <v>140</v>
      </c>
      <c r="AF24" s="773"/>
    </row>
    <row r="25" spans="1:40" s="62" customFormat="1" ht="11.25" customHeight="1" x14ac:dyDescent="0.2">
      <c r="A25" s="825"/>
      <c r="B25" s="774" t="s">
        <v>81</v>
      </c>
      <c r="C25" s="632"/>
      <c r="D25" s="760"/>
      <c r="E25" s="632"/>
      <c r="F25" s="760"/>
      <c r="G25" s="632"/>
      <c r="H25" s="602"/>
      <c r="I25" s="639"/>
      <c r="J25" s="641"/>
      <c r="K25" s="532"/>
      <c r="L25" s="144"/>
      <c r="M25" s="107"/>
      <c r="N25" s="760"/>
      <c r="O25" s="107"/>
      <c r="P25" s="760"/>
      <c r="Q25" s="107"/>
      <c r="R25" s="144"/>
      <c r="S25" s="639"/>
      <c r="T25" s="641"/>
      <c r="U25" s="532"/>
      <c r="V25" s="144"/>
      <c r="W25" s="107"/>
      <c r="X25" s="107"/>
      <c r="Y25" s="107"/>
      <c r="Z25" s="107"/>
      <c r="AA25" s="107"/>
      <c r="AB25" s="107"/>
      <c r="AC25" s="639"/>
      <c r="AD25" s="641"/>
      <c r="AE25" s="532"/>
      <c r="AF25" s="412"/>
    </row>
    <row r="26" spans="1:40" s="62" customFormat="1" ht="9.75" customHeight="1" x14ac:dyDescent="0.2">
      <c r="A26" s="825"/>
      <c r="B26" s="100"/>
      <c r="C26" s="600"/>
      <c r="E26" s="600"/>
      <c r="G26" s="600"/>
      <c r="H26" s="604"/>
      <c r="I26" s="605"/>
      <c r="J26" s="605"/>
      <c r="K26" s="605"/>
      <c r="L26" s="142"/>
      <c r="M26" s="604"/>
      <c r="N26" s="604"/>
      <c r="O26" s="604"/>
      <c r="P26" s="604"/>
      <c r="Q26" s="604"/>
      <c r="R26" s="273"/>
      <c r="S26" s="605"/>
      <c r="T26" s="605"/>
      <c r="U26" s="605"/>
      <c r="V26" s="142"/>
      <c r="W26" s="604"/>
      <c r="X26" s="273"/>
      <c r="Y26" s="604"/>
      <c r="Z26" s="273"/>
      <c r="AA26" s="604"/>
      <c r="AB26" s="273"/>
      <c r="AC26" s="605"/>
      <c r="AD26" s="605"/>
      <c r="AE26" s="605"/>
      <c r="AF26" s="413"/>
    </row>
    <row r="27" spans="1:40" s="109" customFormat="1" ht="13.2" customHeight="1" x14ac:dyDescent="0.2">
      <c r="A27" s="825"/>
      <c r="B27" s="377" t="s">
        <v>82</v>
      </c>
      <c r="C27" s="606">
        <f>SUM(C18:C24)</f>
        <v>10</v>
      </c>
      <c r="D27" s="606"/>
      <c r="E27" s="606">
        <f>SUM(E18:E24)</f>
        <v>29.247293999999997</v>
      </c>
      <c r="F27" s="606"/>
      <c r="G27" s="606">
        <f>SUM(G18:G24)</f>
        <v>2.5255000000000001</v>
      </c>
      <c r="H27" s="607"/>
      <c r="I27" s="608">
        <f>SUM(I18:I24)</f>
        <v>284</v>
      </c>
      <c r="J27" s="608"/>
      <c r="K27" s="608">
        <f t="shared" ref="K27" si="0">SUM(K18:K24)</f>
        <v>557</v>
      </c>
      <c r="L27" s="366"/>
      <c r="M27" s="606">
        <f>SUM(M18:M24)</f>
        <v>39905</v>
      </c>
      <c r="N27" s="606"/>
      <c r="O27" s="606">
        <f>SUM(O18:O24)</f>
        <v>57453.166182000001</v>
      </c>
      <c r="P27" s="606"/>
      <c r="Q27" s="606">
        <f>SUM(Q18:Q24)</f>
        <v>48201.541309</v>
      </c>
      <c r="R27" s="366"/>
      <c r="S27" s="608">
        <f>SUM(S18:S24)</f>
        <v>440866</v>
      </c>
      <c r="T27" s="608"/>
      <c r="U27" s="608">
        <f t="shared" ref="U27" si="1">SUM(U18:U24)</f>
        <v>424432</v>
      </c>
      <c r="V27" s="366"/>
      <c r="W27" s="606">
        <f>SUM(W18:W24)</f>
        <v>39916</v>
      </c>
      <c r="X27" s="606"/>
      <c r="Y27" s="606">
        <f>SUM(Y18:Y24)</f>
        <v>57482.413476000002</v>
      </c>
      <c r="Z27" s="606"/>
      <c r="AA27" s="606">
        <f>SUM(AA18:AA24)</f>
        <v>48204.066808999996</v>
      </c>
      <c r="AB27" s="366"/>
      <c r="AC27" s="608">
        <f>SUM(AC18:AC24)</f>
        <v>441157</v>
      </c>
      <c r="AD27" s="608"/>
      <c r="AE27" s="608">
        <f t="shared" ref="AE27" si="2">SUM(AE18:AE24)</f>
        <v>424989</v>
      </c>
      <c r="AF27" s="513"/>
      <c r="AN27" s="109" t="s">
        <v>64</v>
      </c>
    </row>
    <row r="28" spans="1:40" s="62" customFormat="1" ht="10.199999999999999" customHeight="1" x14ac:dyDescent="0.2">
      <c r="A28" s="825"/>
      <c r="B28" s="378" t="s">
        <v>83</v>
      </c>
      <c r="E28" s="366"/>
      <c r="F28" s="366"/>
      <c r="G28" s="366"/>
      <c r="H28" s="394"/>
      <c r="I28" s="394"/>
      <c r="J28" s="394"/>
      <c r="K28" s="394"/>
      <c r="L28" s="134"/>
      <c r="M28" s="394"/>
      <c r="N28" s="394"/>
      <c r="O28" s="394"/>
      <c r="P28" s="394"/>
      <c r="Q28" s="394"/>
      <c r="R28" s="394"/>
      <c r="S28" s="394"/>
      <c r="T28" s="394"/>
      <c r="U28" s="394"/>
      <c r="V28" s="394"/>
      <c r="W28" s="394"/>
      <c r="X28" s="69"/>
      <c r="Y28" s="394"/>
      <c r="Z28" s="69"/>
      <c r="AA28" s="69"/>
      <c r="AB28" s="69"/>
      <c r="AC28" s="394"/>
      <c r="AD28" s="69"/>
      <c r="AE28" s="134"/>
      <c r="AF28" s="412"/>
    </row>
    <row r="29" spans="1:40" s="62" customFormat="1" ht="5.25" customHeight="1" thickBot="1" x14ac:dyDescent="0.25">
      <c r="A29" s="825"/>
      <c r="B29" s="379"/>
      <c r="C29" s="361"/>
      <c r="D29" s="361"/>
      <c r="E29" s="361"/>
      <c r="F29" s="361"/>
      <c r="G29" s="361"/>
      <c r="H29" s="361"/>
      <c r="I29" s="360"/>
      <c r="J29" s="360"/>
      <c r="K29" s="360"/>
      <c r="L29" s="360"/>
      <c r="M29" s="361"/>
      <c r="N29" s="361"/>
      <c r="O29" s="361"/>
      <c r="P29" s="361"/>
      <c r="Q29" s="361"/>
      <c r="R29" s="361"/>
      <c r="S29" s="361"/>
      <c r="T29" s="361"/>
      <c r="U29" s="361"/>
      <c r="V29" s="361"/>
      <c r="W29" s="261"/>
      <c r="X29" s="261"/>
      <c r="Y29" s="261"/>
      <c r="Z29" s="261"/>
      <c r="AA29" s="261"/>
      <c r="AB29" s="261"/>
      <c r="AC29" s="261"/>
      <c r="AD29" s="261"/>
      <c r="AE29" s="360"/>
      <c r="AF29" s="414"/>
    </row>
    <row r="30" spans="1:40" s="62" customFormat="1" ht="6.75" customHeight="1" x14ac:dyDescent="0.2">
      <c r="A30" s="825"/>
      <c r="B30" s="501"/>
      <c r="C30" s="103"/>
      <c r="D30" s="103"/>
      <c r="E30" s="103"/>
      <c r="F30" s="103"/>
      <c r="G30" s="103"/>
      <c r="H30" s="103"/>
      <c r="I30" s="103"/>
      <c r="J30" s="103"/>
      <c r="K30" s="103"/>
      <c r="L30" s="103"/>
      <c r="M30" s="103"/>
      <c r="N30" s="103"/>
      <c r="O30" s="103"/>
      <c r="P30" s="103"/>
      <c r="Q30" s="103"/>
      <c r="R30" s="103"/>
      <c r="S30" s="103"/>
      <c r="T30" s="103"/>
      <c r="U30" s="103"/>
      <c r="V30" s="103"/>
      <c r="W30" s="103"/>
      <c r="X30" s="103"/>
      <c r="Y30" s="103"/>
      <c r="Z30" s="103"/>
      <c r="AA30" s="103"/>
      <c r="AB30" s="103"/>
      <c r="AC30" s="103"/>
      <c r="AD30" s="103"/>
      <c r="AE30" s="103"/>
      <c r="AF30" s="103"/>
    </row>
    <row r="31" spans="1:40" s="62" customFormat="1" ht="17.25" customHeight="1" x14ac:dyDescent="0.2">
      <c r="A31" s="825"/>
      <c r="B31" s="502" t="s">
        <v>84</v>
      </c>
      <c r="C31" s="152" t="s">
        <v>69</v>
      </c>
      <c r="D31" s="152"/>
      <c r="E31" s="152"/>
      <c r="F31" s="152"/>
      <c r="G31" s="152"/>
      <c r="H31" s="152"/>
      <c r="I31" s="152"/>
      <c r="J31" s="152"/>
      <c r="K31" s="152"/>
      <c r="L31" s="152"/>
      <c r="M31" s="523" t="s">
        <v>70</v>
      </c>
      <c r="N31" s="523"/>
      <c r="O31" s="523"/>
      <c r="P31" s="523"/>
      <c r="Q31" s="523"/>
      <c r="R31" s="523"/>
      <c r="S31" s="523"/>
      <c r="T31" s="523"/>
      <c r="U31" s="523"/>
      <c r="V31" s="523"/>
      <c r="W31" s="152" t="s">
        <v>13</v>
      </c>
      <c r="X31" s="152"/>
      <c r="Y31" s="152"/>
      <c r="Z31" s="152"/>
      <c r="AA31" s="152"/>
      <c r="AB31" s="152"/>
      <c r="AC31" s="152"/>
      <c r="AD31" s="152"/>
      <c r="AE31" s="150"/>
      <c r="AF31" s="165"/>
    </row>
    <row r="32" spans="1:40" s="62" customFormat="1" ht="11.25" customHeight="1" x14ac:dyDescent="0.2">
      <c r="A32" s="825"/>
      <c r="B32" s="383" t="s">
        <v>85</v>
      </c>
      <c r="C32" s="82" t="s">
        <v>72</v>
      </c>
      <c r="D32" s="82"/>
      <c r="E32" s="82"/>
      <c r="F32" s="82"/>
      <c r="G32" s="82"/>
      <c r="H32" s="82"/>
      <c r="I32" s="82"/>
      <c r="J32" s="82"/>
      <c r="K32" s="82"/>
      <c r="L32" s="82"/>
      <c r="M32" s="537" t="s">
        <v>73</v>
      </c>
      <c r="N32" s="537"/>
      <c r="O32" s="537"/>
      <c r="P32" s="537"/>
      <c r="Q32" s="537"/>
      <c r="R32" s="537"/>
      <c r="S32" s="537"/>
      <c r="T32" s="537"/>
      <c r="U32" s="537"/>
      <c r="V32" s="537"/>
      <c r="W32" s="226" t="s">
        <v>22</v>
      </c>
      <c r="X32" s="226"/>
      <c r="Y32" s="226"/>
      <c r="Z32" s="226"/>
      <c r="AA32" s="226"/>
      <c r="AB32" s="226"/>
      <c r="AC32" s="226"/>
      <c r="AD32" s="226"/>
      <c r="AE32" s="150"/>
      <c r="AF32" s="165"/>
    </row>
    <row r="33" spans="1:32" s="62" customFormat="1" ht="4.5" customHeight="1" x14ac:dyDescent="0.2">
      <c r="A33" s="825"/>
      <c r="B33" s="384"/>
      <c r="C33" s="249"/>
      <c r="D33" s="249"/>
      <c r="E33" s="249"/>
      <c r="F33" s="249"/>
      <c r="G33" s="249"/>
      <c r="H33" s="249"/>
      <c r="I33" s="249"/>
      <c r="J33" s="150"/>
      <c r="K33" s="150"/>
      <c r="L33" s="150"/>
      <c r="M33" s="249"/>
      <c r="N33" s="249"/>
      <c r="O33" s="249"/>
      <c r="P33" s="249"/>
      <c r="Q33" s="249"/>
      <c r="R33" s="249"/>
      <c r="S33" s="249"/>
      <c r="T33" s="150"/>
      <c r="U33" s="150"/>
      <c r="V33" s="150"/>
      <c r="W33" s="249"/>
      <c r="X33" s="249"/>
      <c r="Y33" s="249"/>
      <c r="Z33" s="249"/>
      <c r="AA33" s="249"/>
      <c r="AB33" s="249"/>
      <c r="AC33" s="249"/>
      <c r="AD33" s="150"/>
      <c r="AE33" s="150"/>
      <c r="AF33" s="165"/>
    </row>
    <row r="34" spans="1:32" s="62" customFormat="1" ht="3" customHeight="1" x14ac:dyDescent="0.2">
      <c r="A34" s="825"/>
      <c r="B34" s="148"/>
      <c r="C34" s="150"/>
      <c r="D34" s="150"/>
      <c r="E34" s="150"/>
      <c r="F34" s="150"/>
      <c r="G34" s="150"/>
      <c r="H34" s="150"/>
      <c r="I34" s="150"/>
      <c r="J34" s="150"/>
      <c r="K34" s="150"/>
      <c r="L34" s="150"/>
      <c r="M34" s="630"/>
      <c r="N34" s="630"/>
      <c r="O34" s="630"/>
      <c r="P34" s="630"/>
      <c r="Q34" s="630"/>
      <c r="R34" s="630"/>
      <c r="S34" s="630"/>
      <c r="T34" s="630"/>
      <c r="U34" s="630"/>
      <c r="V34" s="630"/>
      <c r="W34" s="150"/>
      <c r="X34" s="150"/>
      <c r="Y34" s="150"/>
      <c r="Z34" s="150"/>
      <c r="AA34" s="150"/>
      <c r="AB34" s="150"/>
      <c r="AC34" s="150"/>
      <c r="AD34" s="150"/>
      <c r="AE34" s="150"/>
      <c r="AF34" s="165"/>
    </row>
    <row r="35" spans="1:32" s="62" customFormat="1" ht="12.75" customHeight="1" x14ac:dyDescent="0.2">
      <c r="A35" s="825"/>
      <c r="B35" s="148"/>
      <c r="C35" s="268">
        <v>2023</v>
      </c>
      <c r="D35" s="268"/>
      <c r="E35" s="268">
        <v>2022</v>
      </c>
      <c r="F35" s="268"/>
      <c r="G35" s="268">
        <v>2021</v>
      </c>
      <c r="H35" s="268"/>
      <c r="I35" s="268">
        <v>2020</v>
      </c>
      <c r="J35" s="268"/>
      <c r="K35" s="268"/>
      <c r="L35" s="78"/>
      <c r="M35" s="268">
        <v>2023</v>
      </c>
      <c r="N35" s="268"/>
      <c r="O35" s="268">
        <v>2022</v>
      </c>
      <c r="P35" s="268"/>
      <c r="Q35" s="268">
        <v>2021</v>
      </c>
      <c r="R35" s="268"/>
      <c r="S35" s="268">
        <v>2020</v>
      </c>
      <c r="T35" s="268"/>
      <c r="U35" s="268"/>
      <c r="V35" s="268"/>
      <c r="W35" s="268">
        <v>2023</v>
      </c>
      <c r="X35" s="268"/>
      <c r="Y35" s="268">
        <v>2022</v>
      </c>
      <c r="Z35" s="268"/>
      <c r="AA35" s="268">
        <v>2021</v>
      </c>
      <c r="AB35" s="268"/>
      <c r="AC35" s="268">
        <v>2020</v>
      </c>
      <c r="AD35" s="577"/>
      <c r="AE35" s="127"/>
      <c r="AF35" s="165"/>
    </row>
    <row r="36" spans="1:32" s="62" customFormat="1" ht="3" customHeight="1" x14ac:dyDescent="0.2">
      <c r="A36" s="825"/>
      <c r="B36" s="247"/>
      <c r="C36" s="578"/>
      <c r="D36" s="578"/>
      <c r="E36" s="578"/>
      <c r="F36" s="578"/>
      <c r="G36" s="578"/>
      <c r="H36" s="578"/>
      <c r="I36" s="578"/>
      <c r="J36" s="579"/>
      <c r="K36" s="86"/>
      <c r="L36" s="86"/>
      <c r="M36" s="578"/>
      <c r="N36" s="578"/>
      <c r="O36" s="578"/>
      <c r="P36" s="578"/>
      <c r="Q36" s="578"/>
      <c r="R36" s="578"/>
      <c r="S36" s="578"/>
      <c r="T36" s="579"/>
      <c r="U36" s="579"/>
      <c r="V36" s="86"/>
      <c r="W36" s="578"/>
      <c r="X36" s="578"/>
      <c r="Y36" s="578"/>
      <c r="Z36" s="578"/>
      <c r="AA36" s="578"/>
      <c r="AB36" s="578"/>
      <c r="AC36" s="578"/>
      <c r="AD36" s="86"/>
      <c r="AE36" s="86"/>
      <c r="AF36" s="272"/>
    </row>
    <row r="37" spans="1:32" s="62" customFormat="1" ht="6" customHeight="1" x14ac:dyDescent="0.2">
      <c r="A37" s="825"/>
      <c r="B37" s="93"/>
      <c r="C37" s="252"/>
      <c r="D37" s="252"/>
      <c r="E37" s="252"/>
      <c r="F37" s="252"/>
      <c r="G37" s="252"/>
      <c r="H37" s="252"/>
      <c r="I37" s="252"/>
      <c r="J37" s="119"/>
      <c r="K37" s="69"/>
      <c r="L37" s="69"/>
      <c r="M37" s="252"/>
      <c r="N37" s="252"/>
      <c r="O37" s="252"/>
      <c r="P37" s="252"/>
      <c r="Q37" s="252"/>
      <c r="R37" s="252"/>
      <c r="S37" s="252"/>
      <c r="T37" s="119"/>
      <c r="U37" s="119"/>
      <c r="V37" s="69"/>
      <c r="W37" s="252"/>
      <c r="X37" s="72"/>
      <c r="Y37" s="252"/>
      <c r="Z37" s="72"/>
      <c r="AA37" s="252"/>
      <c r="AB37" s="72"/>
      <c r="AC37" s="252"/>
      <c r="AD37" s="69"/>
      <c r="AE37" s="69"/>
      <c r="AF37" s="140"/>
    </row>
    <row r="38" spans="1:32" s="62" customFormat="1" ht="10.199999999999999" x14ac:dyDescent="0.2">
      <c r="A38" s="825"/>
      <c r="B38" s="386" t="s">
        <v>74</v>
      </c>
      <c r="C38" s="110">
        <v>0</v>
      </c>
      <c r="D38" s="252"/>
      <c r="E38" s="110">
        <v>1.05</v>
      </c>
      <c r="F38" s="252"/>
      <c r="G38" s="110">
        <v>0</v>
      </c>
      <c r="H38" s="252"/>
      <c r="I38" s="110">
        <v>0</v>
      </c>
      <c r="J38" s="119"/>
      <c r="K38" s="134"/>
      <c r="L38" s="134"/>
      <c r="M38" s="110">
        <v>470.13799999999998</v>
      </c>
      <c r="N38" s="252"/>
      <c r="O38" s="110">
        <v>685.47643999999991</v>
      </c>
      <c r="P38" s="252"/>
      <c r="Q38" s="110">
        <v>3305.0642000000003</v>
      </c>
      <c r="R38" s="252"/>
      <c r="S38" s="110">
        <v>285.16000000000003</v>
      </c>
      <c r="T38" s="119"/>
      <c r="U38" s="119"/>
      <c r="V38" s="134"/>
      <c r="W38" s="110">
        <v>470.13799999999998</v>
      </c>
      <c r="X38" s="394"/>
      <c r="Y38" s="110">
        <v>686.52643999999987</v>
      </c>
      <c r="Z38" s="394"/>
      <c r="AA38" s="110">
        <v>3305.0642000000003</v>
      </c>
      <c r="AB38" s="394"/>
      <c r="AC38" s="110">
        <v>285.65995000000004</v>
      </c>
      <c r="AD38" s="134"/>
      <c r="AE38" s="134"/>
      <c r="AF38" s="140"/>
    </row>
    <row r="39" spans="1:32" s="62" customFormat="1" ht="11.25" customHeight="1" x14ac:dyDescent="0.2">
      <c r="A39" s="825"/>
      <c r="B39" s="387" t="s">
        <v>75</v>
      </c>
      <c r="C39" s="503"/>
      <c r="D39" s="252"/>
      <c r="E39" s="503"/>
      <c r="F39" s="252"/>
      <c r="G39" s="503"/>
      <c r="H39" s="252"/>
      <c r="I39" s="503"/>
      <c r="J39" s="119"/>
      <c r="K39" s="134"/>
      <c r="L39" s="134"/>
      <c r="M39" s="503"/>
      <c r="N39" s="252"/>
      <c r="O39" s="503"/>
      <c r="P39" s="252"/>
      <c r="Q39" s="503"/>
      <c r="R39" s="252"/>
      <c r="S39" s="503"/>
      <c r="T39" s="119"/>
      <c r="U39" s="119"/>
      <c r="V39" s="134"/>
      <c r="W39" s="503"/>
      <c r="X39" s="394"/>
      <c r="Y39" s="503"/>
      <c r="Z39" s="394"/>
      <c r="AA39" s="503"/>
      <c r="AB39" s="394"/>
      <c r="AC39" s="503"/>
      <c r="AD39" s="134"/>
      <c r="AE39" s="134"/>
      <c r="AF39" s="140"/>
    </row>
    <row r="40" spans="1:32" s="62" customFormat="1" ht="16.5" customHeight="1" x14ac:dyDescent="0.2">
      <c r="A40" s="825"/>
      <c r="B40" s="377" t="s">
        <v>76</v>
      </c>
      <c r="C40" s="110">
        <v>51.688720000000004</v>
      </c>
      <c r="D40" s="252"/>
      <c r="E40" s="110">
        <v>14.790239999999999</v>
      </c>
      <c r="F40" s="252"/>
      <c r="G40" s="110">
        <v>26.849820000000001</v>
      </c>
      <c r="H40" s="252"/>
      <c r="I40" s="110">
        <v>42.954639999999998</v>
      </c>
      <c r="J40" s="119"/>
      <c r="K40" s="134"/>
      <c r="L40" s="134"/>
      <c r="M40" s="110">
        <v>16930.675850500003</v>
      </c>
      <c r="N40" s="252"/>
      <c r="O40" s="110">
        <v>16318.944133499999</v>
      </c>
      <c r="P40" s="252"/>
      <c r="Q40" s="110">
        <v>21078.956888000001</v>
      </c>
      <c r="R40" s="252"/>
      <c r="S40" s="110">
        <v>19630.695760000002</v>
      </c>
      <c r="T40" s="119"/>
      <c r="U40" s="119"/>
      <c r="V40" s="134"/>
      <c r="W40" s="110">
        <v>16982.364570500002</v>
      </c>
      <c r="X40" s="394"/>
      <c r="Y40" s="110">
        <v>16333.734373499999</v>
      </c>
      <c r="Z40" s="394"/>
      <c r="AA40" s="110">
        <v>21105.806708</v>
      </c>
      <c r="AB40" s="394"/>
      <c r="AC40" s="110">
        <v>19673.650400000002</v>
      </c>
      <c r="AD40" s="134"/>
      <c r="AE40" s="134"/>
      <c r="AF40" s="140"/>
    </row>
    <row r="41" spans="1:32" s="62" customFormat="1" ht="11.25" customHeight="1" x14ac:dyDescent="0.2">
      <c r="A41" s="825"/>
      <c r="B41" s="378" t="s">
        <v>77</v>
      </c>
      <c r="D41" s="252"/>
      <c r="F41" s="252"/>
      <c r="H41" s="252"/>
      <c r="J41" s="119"/>
      <c r="K41" s="134"/>
      <c r="L41" s="134"/>
      <c r="N41" s="252"/>
      <c r="P41" s="252"/>
      <c r="R41" s="252"/>
      <c r="T41" s="119"/>
      <c r="U41" s="119"/>
      <c r="V41" s="134"/>
      <c r="X41" s="394"/>
      <c r="Z41" s="394"/>
      <c r="AB41" s="394"/>
      <c r="AD41" s="134"/>
      <c r="AE41" s="134"/>
      <c r="AF41" s="140"/>
    </row>
    <row r="42" spans="1:32" s="62" customFormat="1" ht="16.5" customHeight="1" x14ac:dyDescent="0.2">
      <c r="A42" s="825"/>
      <c r="B42" s="386" t="s">
        <v>78</v>
      </c>
      <c r="C42" s="110">
        <v>528.12725</v>
      </c>
      <c r="D42" s="252"/>
      <c r="E42" s="110">
        <v>1029.23993</v>
      </c>
      <c r="F42" s="252"/>
      <c r="G42" s="110">
        <v>65.930000000000007</v>
      </c>
      <c r="H42" s="252"/>
      <c r="I42" s="110">
        <v>2915.645</v>
      </c>
      <c r="J42" s="119"/>
      <c r="K42" s="134"/>
      <c r="L42" s="134"/>
      <c r="M42" s="110">
        <v>560496.62579999992</v>
      </c>
      <c r="N42" s="252"/>
      <c r="O42" s="110">
        <v>602394.59525799984</v>
      </c>
      <c r="P42" s="252"/>
      <c r="Q42" s="110">
        <v>624267.91966000001</v>
      </c>
      <c r="R42" s="252"/>
      <c r="S42" s="110">
        <v>541549.6825</v>
      </c>
      <c r="T42" s="119"/>
      <c r="U42" s="119"/>
      <c r="V42" s="134"/>
      <c r="W42" s="110">
        <v>561024.75304999994</v>
      </c>
      <c r="X42" s="394"/>
      <c r="Y42" s="110">
        <v>603423.83518799988</v>
      </c>
      <c r="Z42" s="394"/>
      <c r="AA42" s="110">
        <v>624333.84966000007</v>
      </c>
      <c r="AB42" s="394"/>
      <c r="AC42" s="110">
        <v>544465.32750000001</v>
      </c>
      <c r="AD42" s="134"/>
      <c r="AE42" s="134"/>
      <c r="AF42" s="140"/>
    </row>
    <row r="43" spans="1:32" s="62" customFormat="1" ht="10.5" customHeight="1" x14ac:dyDescent="0.2">
      <c r="A43" s="825"/>
      <c r="B43" s="387" t="s">
        <v>79</v>
      </c>
      <c r="C43" s="503"/>
      <c r="D43" s="252"/>
      <c r="E43" s="503"/>
      <c r="F43" s="252"/>
      <c r="G43" s="503"/>
      <c r="H43" s="252"/>
      <c r="I43" s="503"/>
      <c r="J43" s="119"/>
      <c r="K43" s="134"/>
      <c r="L43" s="134"/>
      <c r="M43" s="503"/>
      <c r="N43" s="252"/>
      <c r="O43" s="503"/>
      <c r="P43" s="252"/>
      <c r="Q43" s="503"/>
      <c r="R43" s="252"/>
      <c r="S43" s="503"/>
      <c r="T43" s="119"/>
      <c r="U43" s="119"/>
      <c r="V43" s="134"/>
      <c r="W43" s="503"/>
      <c r="X43" s="394"/>
      <c r="Y43" s="503"/>
      <c r="Z43" s="394"/>
      <c r="AA43" s="503"/>
      <c r="AB43" s="394"/>
      <c r="AC43" s="503"/>
      <c r="AD43" s="134"/>
      <c r="AE43" s="134"/>
      <c r="AF43" s="140"/>
    </row>
    <row r="44" spans="1:32" s="62" customFormat="1" ht="16.5" customHeight="1" x14ac:dyDescent="0.2">
      <c r="A44" s="825"/>
      <c r="B44" s="386" t="s">
        <v>80</v>
      </c>
      <c r="C44" s="503">
        <v>0</v>
      </c>
      <c r="D44" s="252"/>
      <c r="E44" s="503">
        <v>0</v>
      </c>
      <c r="F44" s="252"/>
      <c r="G44" s="503">
        <v>0</v>
      </c>
      <c r="H44" s="252"/>
      <c r="I44" s="503">
        <v>0</v>
      </c>
      <c r="J44" s="119"/>
      <c r="K44" s="134"/>
      <c r="L44" s="134"/>
      <c r="M44" s="110">
        <v>205.39099999999999</v>
      </c>
      <c r="N44" s="252"/>
      <c r="O44" s="110">
        <v>880.26280000000008</v>
      </c>
      <c r="P44" s="252"/>
      <c r="Q44" s="110">
        <v>4500.54846</v>
      </c>
      <c r="R44" s="252"/>
      <c r="S44" s="110">
        <v>740.73315999999988</v>
      </c>
      <c r="T44" s="119"/>
      <c r="U44" s="119"/>
      <c r="V44" s="134"/>
      <c r="W44" s="110">
        <v>205.39099999999999</v>
      </c>
      <c r="X44" s="394"/>
      <c r="Y44" s="110">
        <v>880.26280000000008</v>
      </c>
      <c r="Z44" s="394"/>
      <c r="AA44" s="110">
        <v>4500.54846</v>
      </c>
      <c r="AB44" s="394"/>
      <c r="AC44" s="110">
        <v>740.73315999999988</v>
      </c>
      <c r="AD44" s="134"/>
      <c r="AE44" s="134"/>
      <c r="AF44" s="140"/>
    </row>
    <row r="45" spans="1:32" s="62" customFormat="1" ht="11.25" customHeight="1" x14ac:dyDescent="0.2">
      <c r="A45" s="825"/>
      <c r="B45" s="387" t="s">
        <v>81</v>
      </c>
      <c r="C45" s="503"/>
      <c r="D45" s="504"/>
      <c r="E45" s="503"/>
      <c r="F45" s="504"/>
      <c r="G45" s="503"/>
      <c r="H45" s="504"/>
      <c r="I45" s="503"/>
      <c r="J45" s="134"/>
      <c r="K45" s="134"/>
      <c r="L45" s="134"/>
      <c r="M45" s="503"/>
      <c r="N45" s="421"/>
      <c r="O45" s="503"/>
      <c r="P45" s="421"/>
      <c r="Q45" s="503"/>
      <c r="R45" s="421"/>
      <c r="S45" s="503"/>
      <c r="W45" s="503"/>
      <c r="X45" s="509"/>
      <c r="Y45" s="503"/>
      <c r="Z45" s="509"/>
      <c r="AA45" s="503"/>
      <c r="AB45" s="509"/>
      <c r="AC45" s="503"/>
      <c r="AD45" s="179"/>
      <c r="AE45" s="179"/>
      <c r="AF45" s="140"/>
    </row>
    <row r="46" spans="1:32" s="62" customFormat="1" ht="9.75" customHeight="1" x14ac:dyDescent="0.2">
      <c r="A46" s="825"/>
      <c r="B46" s="100"/>
      <c r="C46" s="505"/>
      <c r="D46" s="505"/>
      <c r="E46" s="505"/>
      <c r="F46" s="505"/>
      <c r="G46" s="505"/>
      <c r="H46" s="505"/>
      <c r="I46" s="505"/>
      <c r="J46" s="362"/>
      <c r="K46" s="362"/>
      <c r="L46" s="362"/>
      <c r="M46" s="505"/>
      <c r="N46" s="102"/>
      <c r="O46" s="505"/>
      <c r="P46" s="102"/>
      <c r="Q46" s="505"/>
      <c r="R46" s="102"/>
      <c r="S46" s="505"/>
      <c r="T46" s="103"/>
      <c r="U46" s="103"/>
      <c r="V46" s="103"/>
      <c r="W46" s="505"/>
      <c r="X46" s="510"/>
      <c r="Y46" s="505"/>
      <c r="Z46" s="510"/>
      <c r="AA46" s="505"/>
      <c r="AB46" s="510"/>
      <c r="AC46" s="505"/>
      <c r="AD46" s="514"/>
      <c r="AE46" s="514"/>
      <c r="AF46" s="143"/>
    </row>
    <row r="47" spans="1:32" s="62" customFormat="1" ht="1.5" customHeight="1" x14ac:dyDescent="0.2">
      <c r="A47" s="825"/>
      <c r="B47" s="93"/>
      <c r="C47" s="504">
        <v>92.779820000000001</v>
      </c>
      <c r="D47" s="504"/>
      <c r="E47" s="504">
        <v>92.779820000000001</v>
      </c>
      <c r="F47" s="504"/>
      <c r="G47" s="504"/>
      <c r="H47" s="504"/>
      <c r="I47" s="504"/>
      <c r="J47" s="134"/>
      <c r="K47" s="134"/>
      <c r="L47" s="134"/>
      <c r="M47" s="504"/>
      <c r="N47" s="67"/>
      <c r="O47" s="504"/>
      <c r="P47" s="67"/>
      <c r="Q47" s="504"/>
      <c r="R47" s="67"/>
      <c r="S47" s="504"/>
      <c r="W47" s="504"/>
      <c r="X47" s="509"/>
      <c r="Y47" s="504"/>
      <c r="Z47" s="509"/>
      <c r="AA47" s="504"/>
      <c r="AB47" s="509"/>
      <c r="AC47" s="504"/>
      <c r="AD47" s="179"/>
      <c r="AE47" s="179"/>
      <c r="AF47" s="140"/>
    </row>
    <row r="48" spans="1:32" s="109" customFormat="1" ht="12.6" customHeight="1" x14ac:dyDescent="0.2">
      <c r="A48" s="825"/>
      <c r="B48" s="386" t="s">
        <v>86</v>
      </c>
      <c r="C48" s="371">
        <f>SUM(C38:C44)</f>
        <v>579.81596999999999</v>
      </c>
      <c r="D48" s="371"/>
      <c r="E48" s="371">
        <f>SUM(E38:E44)</f>
        <v>1045.08017</v>
      </c>
      <c r="F48" s="371"/>
      <c r="G48" s="371">
        <f>SUM(G38:G44)</f>
        <v>92.779820000000001</v>
      </c>
      <c r="H48" s="371"/>
      <c r="I48" s="371">
        <f>SUM(I38:I44)</f>
        <v>2958.5996399999999</v>
      </c>
      <c r="J48" s="398"/>
      <c r="K48" s="398"/>
      <c r="L48" s="398"/>
      <c r="M48" s="371">
        <f>SUM(M38:M44)</f>
        <v>578102.83065049991</v>
      </c>
      <c r="N48" s="508"/>
      <c r="O48" s="371">
        <f>SUM(O38:O44)</f>
        <v>620279.27863149985</v>
      </c>
      <c r="P48" s="508"/>
      <c r="Q48" s="371">
        <f>SUM(Q38:Q44)</f>
        <v>653152.48920800001</v>
      </c>
      <c r="R48" s="508"/>
      <c r="S48" s="371">
        <f>SUM(S38:S44)</f>
        <v>562206.27141999989</v>
      </c>
      <c r="T48" s="398"/>
      <c r="U48" s="398"/>
      <c r="V48" s="398"/>
      <c r="W48" s="371">
        <f>SUM(W38:W44)</f>
        <v>578682.6466204999</v>
      </c>
      <c r="X48" s="508"/>
      <c r="Y48" s="371">
        <f>SUM(Y38:Y44)</f>
        <v>621324.35880149994</v>
      </c>
      <c r="Z48" s="508"/>
      <c r="AA48" s="371">
        <f>SUM(AA38:AA44)</f>
        <v>653245.26902800007</v>
      </c>
      <c r="AB48" s="508"/>
      <c r="AC48" s="371">
        <f>SUM(AC38:AC44)</f>
        <v>565165.37101</v>
      </c>
      <c r="AD48" s="398"/>
      <c r="AE48" s="398"/>
      <c r="AF48" s="513"/>
    </row>
    <row r="49" spans="1:33" s="62" customFormat="1" ht="10.199999999999999" x14ac:dyDescent="0.2">
      <c r="A49" s="825"/>
      <c r="B49" s="388" t="s">
        <v>87</v>
      </c>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40"/>
      <c r="AG49" s="62" t="s">
        <v>88</v>
      </c>
    </row>
    <row r="50" spans="1:33" s="62" customFormat="1" ht="3.6" customHeight="1" thickBot="1" x14ac:dyDescent="0.25">
      <c r="A50" s="825"/>
      <c r="B50" s="112"/>
      <c r="C50" s="116"/>
      <c r="D50" s="116"/>
      <c r="E50" s="116"/>
      <c r="F50" s="116"/>
      <c r="G50" s="116"/>
      <c r="H50" s="116"/>
      <c r="I50" s="261"/>
      <c r="J50" s="261"/>
      <c r="K50" s="261"/>
      <c r="L50" s="261"/>
      <c r="M50" s="116"/>
      <c r="N50" s="116"/>
      <c r="O50" s="116"/>
      <c r="P50" s="116"/>
      <c r="Q50" s="116"/>
      <c r="R50" s="116"/>
      <c r="S50" s="116"/>
      <c r="T50" s="116"/>
      <c r="U50" s="116"/>
      <c r="V50" s="116"/>
      <c r="W50" s="511"/>
      <c r="X50" s="511"/>
      <c r="Y50" s="511"/>
      <c r="Z50" s="511"/>
      <c r="AA50" s="511"/>
      <c r="AB50" s="511"/>
      <c r="AC50" s="511"/>
      <c r="AD50" s="511"/>
      <c r="AE50" s="511"/>
      <c r="AF50" s="147"/>
    </row>
    <row r="51" spans="1:33" ht="15.75" customHeight="1" x14ac:dyDescent="0.25">
      <c r="A51" s="159"/>
      <c r="B51" s="109" t="s">
        <v>399</v>
      </c>
    </row>
    <row r="52" spans="1:33" ht="11.25" customHeight="1" x14ac:dyDescent="0.25">
      <c r="B52" s="109" t="s">
        <v>89</v>
      </c>
      <c r="C52" s="62"/>
      <c r="D52" s="62"/>
      <c r="E52" s="62"/>
      <c r="F52" s="62"/>
      <c r="G52" s="62"/>
      <c r="H52" s="62"/>
      <c r="I52" s="62"/>
      <c r="J52" s="62"/>
      <c r="K52" s="62"/>
    </row>
    <row r="53" spans="1:33" ht="11.25" customHeight="1" x14ac:dyDescent="0.25">
      <c r="B53" s="109" t="s">
        <v>90</v>
      </c>
      <c r="W53" s="179"/>
    </row>
    <row r="54" spans="1:33" x14ac:dyDescent="0.25">
      <c r="B54" s="220"/>
      <c r="Y54" s="515"/>
    </row>
    <row r="55" spans="1:33" x14ac:dyDescent="0.25">
      <c r="Y55" s="515"/>
    </row>
    <row r="56" spans="1:33" x14ac:dyDescent="0.25">
      <c r="Y56" s="515"/>
    </row>
    <row r="57" spans="1:33" x14ac:dyDescent="0.25">
      <c r="Y57" s="515"/>
    </row>
    <row r="58" spans="1:33" x14ac:dyDescent="0.25">
      <c r="C58" s="62"/>
      <c r="Y58" s="516"/>
    </row>
    <row r="59" spans="1:33" x14ac:dyDescent="0.25">
      <c r="B59" s="506"/>
      <c r="C59" s="62"/>
    </row>
    <row r="60" spans="1:33" x14ac:dyDescent="0.25">
      <c r="B60" s="506"/>
      <c r="C60" s="62"/>
    </row>
    <row r="61" spans="1:33" x14ac:dyDescent="0.25">
      <c r="B61" s="506"/>
      <c r="C61" s="62"/>
    </row>
    <row r="62" spans="1:33" x14ac:dyDescent="0.25">
      <c r="C62" s="62"/>
    </row>
    <row r="63" spans="1:33" x14ac:dyDescent="0.25">
      <c r="C63" s="62"/>
    </row>
    <row r="64" spans="1:33" x14ac:dyDescent="0.25">
      <c r="C64" s="62"/>
    </row>
    <row r="65" spans="3:3" x14ac:dyDescent="0.25">
      <c r="C65" s="62"/>
    </row>
    <row r="66" spans="3:3" x14ac:dyDescent="0.25">
      <c r="C66" s="62"/>
    </row>
    <row r="67" spans="3:3" x14ac:dyDescent="0.25">
      <c r="C67" s="62"/>
    </row>
    <row r="68" spans="3:3" x14ac:dyDescent="0.25">
      <c r="C68" s="62"/>
    </row>
    <row r="69" spans="3:3" x14ac:dyDescent="0.25">
      <c r="C69" s="62"/>
    </row>
  </sheetData>
  <mergeCells count="12">
    <mergeCell ref="A3:A50"/>
    <mergeCell ref="AB3:AF3"/>
    <mergeCell ref="AC4:AF4"/>
    <mergeCell ref="I11:K11"/>
    <mergeCell ref="I12:K12"/>
    <mergeCell ref="S11:U11"/>
    <mergeCell ref="S12:U12"/>
    <mergeCell ref="AC11:AE11"/>
    <mergeCell ref="AC12:AE12"/>
    <mergeCell ref="C11:G11"/>
    <mergeCell ref="M11:Q11"/>
    <mergeCell ref="W11:AA11"/>
  </mergeCells>
  <printOptions verticalCentered="1"/>
  <pageMargins left="0" right="0" top="0.51181102362204722" bottom="0.51181102362204722" header="0.51181102362204722" footer="0.51181102362204722"/>
  <pageSetup paperSize="9" scale="8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J77"/>
  <sheetViews>
    <sheetView zoomScale="130" zoomScaleNormal="130" zoomScaleSheetLayoutView="100" workbookViewId="0">
      <selection activeCell="T28" sqref="T28"/>
    </sheetView>
  </sheetViews>
  <sheetFormatPr defaultColWidth="9.33203125" defaultRowHeight="13.2" x14ac:dyDescent="0.25"/>
  <cols>
    <col min="1" max="1" width="5.44140625" style="499" customWidth="1"/>
    <col min="2" max="2" width="1.33203125" style="499" customWidth="1"/>
    <col min="3" max="3" width="24.88671875" style="499" customWidth="1"/>
    <col min="4" max="4" width="8.109375" style="439" customWidth="1"/>
    <col min="5" max="5" width="1.88671875" style="439" customWidth="1"/>
    <col min="6" max="6" width="9" style="499" customWidth="1"/>
    <col min="7" max="7" width="1.6640625" style="499" customWidth="1"/>
    <col min="8" max="8" width="9" style="499" customWidth="1"/>
    <col min="9" max="9" width="1.88671875" style="499" customWidth="1"/>
    <col min="10" max="10" width="9" style="499" customWidth="1"/>
    <col min="11" max="11" width="3.33203125" style="499" customWidth="1"/>
    <col min="12" max="12" width="10" style="499" customWidth="1"/>
    <col min="13" max="13" width="1.5546875" style="499" customWidth="1"/>
    <col min="14" max="14" width="10" style="499" customWidth="1"/>
    <col min="15" max="15" width="1.6640625" style="499" customWidth="1"/>
    <col min="16" max="16" width="9.5546875" style="499" customWidth="1"/>
    <col min="17" max="17" width="2.44140625" style="499" customWidth="1"/>
    <col min="18" max="18" width="14" style="499" customWidth="1"/>
    <col min="19" max="19" width="4" style="499" customWidth="1"/>
    <col min="20" max="20" width="10" style="499" customWidth="1"/>
    <col min="21" max="21" width="1.5546875" style="499" customWidth="1"/>
    <col min="22" max="22" width="10" style="499" customWidth="1"/>
    <col min="23" max="23" width="1.88671875" style="702" customWidth="1"/>
    <col min="24" max="24" width="10.33203125" style="499" customWidth="1"/>
    <col min="25" max="25" width="2.6640625" style="702" customWidth="1"/>
    <col min="26" max="26" width="13.6640625" style="499" customWidth="1"/>
    <col min="27" max="27" width="1.6640625" style="499" customWidth="1"/>
    <col min="28" max="28" width="7.5546875" style="499" customWidth="1"/>
    <col min="29" max="16384" width="9.33203125" style="499"/>
  </cols>
  <sheetData>
    <row r="1" spans="1:34" ht="12" customHeight="1" x14ac:dyDescent="0.25">
      <c r="B1" s="373" t="s">
        <v>91</v>
      </c>
      <c r="C1" s="373"/>
      <c r="D1" s="373"/>
      <c r="E1" s="373"/>
    </row>
    <row r="2" spans="1:34" ht="12" customHeight="1" x14ac:dyDescent="0.25">
      <c r="B2" s="416" t="s">
        <v>92</v>
      </c>
      <c r="C2" s="416"/>
      <c r="D2" s="440"/>
      <c r="E2" s="440"/>
    </row>
    <row r="3" spans="1:34" ht="12" customHeight="1" x14ac:dyDescent="0.25"/>
    <row r="4" spans="1:34" ht="12" customHeight="1" x14ac:dyDescent="0.25">
      <c r="U4" s="109"/>
      <c r="X4" s="109"/>
      <c r="Y4" s="109"/>
      <c r="Z4" s="109" t="s">
        <v>2</v>
      </c>
      <c r="AA4" s="109"/>
    </row>
    <row r="5" spans="1:34" ht="12" customHeight="1" x14ac:dyDescent="0.25">
      <c r="A5" s="829" t="s">
        <v>134</v>
      </c>
      <c r="B5" s="159"/>
      <c r="C5" s="62"/>
      <c r="D5" s="109"/>
      <c r="E5" s="109"/>
      <c r="F5" s="62"/>
      <c r="G5" s="62"/>
      <c r="H5" s="62"/>
      <c r="I5" s="62"/>
      <c r="J5" s="62"/>
      <c r="K5" s="62"/>
      <c r="L5" s="62"/>
      <c r="M5" s="62"/>
      <c r="N5" s="62"/>
      <c r="O5" s="62"/>
      <c r="P5" s="62"/>
      <c r="Q5" s="62"/>
      <c r="R5" s="62"/>
      <c r="S5" s="62"/>
      <c r="T5" s="62"/>
      <c r="U5" s="220"/>
      <c r="X5" s="220"/>
      <c r="Y5" s="220"/>
      <c r="Z5" s="220" t="s">
        <v>94</v>
      </c>
      <c r="AA5" s="220"/>
    </row>
    <row r="6" spans="1:34" ht="5.85" customHeight="1" thickBot="1" x14ac:dyDescent="0.3">
      <c r="A6" s="830"/>
      <c r="B6" s="159"/>
      <c r="C6" s="62"/>
      <c r="D6" s="109"/>
      <c r="E6" s="109"/>
      <c r="F6" s="62"/>
      <c r="G6" s="62"/>
      <c r="H6" s="62"/>
      <c r="I6" s="62"/>
      <c r="J6" s="62"/>
      <c r="K6" s="62"/>
      <c r="L6" s="62"/>
      <c r="M6" s="62"/>
      <c r="N6" s="62"/>
      <c r="O6" s="62"/>
      <c r="P6" s="62"/>
      <c r="Q6" s="62"/>
      <c r="R6" s="62"/>
      <c r="S6" s="62"/>
      <c r="T6" s="62"/>
      <c r="U6" s="62"/>
      <c r="V6" s="62"/>
      <c r="W6" s="62"/>
      <c r="X6" s="62"/>
      <c r="Y6" s="62"/>
      <c r="Z6" s="62"/>
      <c r="AA6" s="62"/>
    </row>
    <row r="7" spans="1:34" ht="6" customHeight="1" x14ac:dyDescent="0.25">
      <c r="A7" s="830"/>
      <c r="B7" s="374"/>
      <c r="C7" s="222"/>
      <c r="D7" s="382"/>
      <c r="E7" s="382"/>
      <c r="F7" s="222"/>
      <c r="G7" s="222"/>
      <c r="H7" s="222"/>
      <c r="I7" s="222"/>
      <c r="J7" s="222"/>
      <c r="K7" s="222"/>
      <c r="L7" s="463"/>
      <c r="M7" s="463"/>
      <c r="N7" s="463"/>
      <c r="O7" s="463"/>
      <c r="P7" s="463"/>
      <c r="Q7" s="463"/>
      <c r="R7" s="463"/>
      <c r="S7" s="222"/>
      <c r="T7" s="463"/>
      <c r="U7" s="463"/>
      <c r="V7" s="463"/>
      <c r="W7" s="463"/>
      <c r="X7" s="463"/>
      <c r="Y7" s="463"/>
      <c r="Z7" s="222"/>
      <c r="AA7" s="409"/>
    </row>
    <row r="8" spans="1:34" ht="12" customHeight="1" x14ac:dyDescent="0.25">
      <c r="A8" s="830"/>
      <c r="B8" s="375"/>
      <c r="C8" s="363" t="s">
        <v>95</v>
      </c>
      <c r="D8" s="268">
        <v>2023</v>
      </c>
      <c r="E8" s="417"/>
      <c r="F8" s="268">
        <v>2022</v>
      </c>
      <c r="G8" s="417"/>
      <c r="H8" s="670">
        <v>2021</v>
      </c>
      <c r="I8" s="417"/>
      <c r="J8" s="670">
        <v>2020</v>
      </c>
      <c r="K8" s="150"/>
      <c r="L8" s="831">
        <v>2024</v>
      </c>
      <c r="M8" s="831"/>
      <c r="N8" s="831"/>
      <c r="O8" s="831"/>
      <c r="P8" s="831"/>
      <c r="Q8" s="668"/>
      <c r="R8" s="670" t="s">
        <v>422</v>
      </c>
      <c r="S8" s="671"/>
      <c r="T8" s="831">
        <v>2023</v>
      </c>
      <c r="U8" s="831"/>
      <c r="V8" s="831"/>
      <c r="W8" s="831"/>
      <c r="X8" s="831"/>
      <c r="Y8" s="704"/>
      <c r="Z8" s="705" t="s">
        <v>422</v>
      </c>
      <c r="AA8" s="434"/>
      <c r="AB8" s="257"/>
    </row>
    <row r="9" spans="1:34" ht="11.25" customHeight="1" x14ac:dyDescent="0.25">
      <c r="A9" s="830"/>
      <c r="B9" s="376"/>
      <c r="C9" s="441" t="s">
        <v>96</v>
      </c>
      <c r="D9" s="363"/>
      <c r="E9" s="363"/>
      <c r="F9" s="363"/>
      <c r="G9" s="363"/>
      <c r="H9" s="363"/>
      <c r="I9" s="363"/>
      <c r="J9" s="363"/>
      <c r="K9" s="150"/>
      <c r="L9" s="291"/>
      <c r="M9" s="291"/>
      <c r="N9" s="291"/>
      <c r="O9" s="291"/>
      <c r="P9" s="643"/>
      <c r="Q9" s="649"/>
      <c r="R9" s="663" t="s">
        <v>423</v>
      </c>
      <c r="S9" s="673"/>
      <c r="T9" s="291"/>
      <c r="U9" s="291"/>
      <c r="V9" s="291"/>
      <c r="W9" s="291"/>
      <c r="X9" s="291"/>
      <c r="Y9" s="679"/>
      <c r="Z9" s="663" t="s">
        <v>423</v>
      </c>
      <c r="AA9" s="434"/>
      <c r="AB9" s="257"/>
    </row>
    <row r="10" spans="1:34" ht="2.25" customHeight="1" x14ac:dyDescent="0.25">
      <c r="A10" s="830"/>
      <c r="B10" s="384"/>
      <c r="C10" s="442"/>
      <c r="D10" s="363"/>
      <c r="E10" s="363"/>
      <c r="F10" s="363"/>
      <c r="G10" s="363"/>
      <c r="H10" s="363"/>
      <c r="I10" s="363"/>
      <c r="J10" s="363"/>
      <c r="K10" s="150"/>
      <c r="L10" s="289"/>
      <c r="M10" s="289"/>
      <c r="N10" s="289"/>
      <c r="O10" s="289"/>
      <c r="P10" s="649"/>
      <c r="Q10" s="649"/>
      <c r="R10" s="649"/>
      <c r="S10" s="289"/>
      <c r="T10" s="289"/>
      <c r="U10" s="289"/>
      <c r="V10" s="289"/>
      <c r="W10" s="289"/>
      <c r="X10" s="289"/>
      <c r="Y10" s="289"/>
      <c r="Z10" s="649"/>
      <c r="AA10" s="434"/>
      <c r="AB10" s="257"/>
    </row>
    <row r="11" spans="1:34" x14ac:dyDescent="0.25">
      <c r="A11" s="830"/>
      <c r="B11" s="384"/>
      <c r="C11" s="442"/>
      <c r="D11" s="363"/>
      <c r="E11" s="363"/>
      <c r="F11" s="363"/>
      <c r="G11" s="363"/>
      <c r="H11" s="363"/>
      <c r="I11" s="363"/>
      <c r="J11" s="363"/>
      <c r="K11" s="150"/>
      <c r="L11" s="315" t="s">
        <v>428</v>
      </c>
      <c r="M11" s="315"/>
      <c r="N11" s="728" t="s">
        <v>429</v>
      </c>
      <c r="O11" s="728"/>
      <c r="P11" s="728" t="s">
        <v>425</v>
      </c>
      <c r="Q11" s="315"/>
      <c r="R11" s="315" t="s">
        <v>430</v>
      </c>
      <c r="S11" s="668"/>
      <c r="T11" s="704" t="s">
        <v>433</v>
      </c>
      <c r="U11" s="704"/>
      <c r="V11" s="724" t="s">
        <v>429</v>
      </c>
      <c r="W11" s="724"/>
      <c r="X11" s="724" t="s">
        <v>425</v>
      </c>
      <c r="Y11" s="704"/>
      <c r="Z11" s="728" t="s">
        <v>427</v>
      </c>
      <c r="AA11" s="434"/>
      <c r="AB11" s="257"/>
    </row>
    <row r="12" spans="1:34" x14ac:dyDescent="0.25">
      <c r="A12" s="830"/>
      <c r="B12" s="384"/>
      <c r="C12" s="442"/>
      <c r="D12" s="417"/>
      <c r="E12" s="417"/>
      <c r="F12" s="417"/>
      <c r="G12" s="417"/>
      <c r="H12" s="417"/>
      <c r="I12" s="417"/>
      <c r="J12" s="417"/>
      <c r="K12" s="417"/>
      <c r="L12" s="320"/>
      <c r="M12" s="554"/>
      <c r="N12" s="320"/>
      <c r="O12" s="554"/>
      <c r="P12" s="320"/>
      <c r="Q12" s="320"/>
      <c r="R12" s="315">
        <v>2024</v>
      </c>
      <c r="S12" s="315"/>
      <c r="T12" s="668"/>
      <c r="U12" s="282"/>
      <c r="V12" s="724"/>
      <c r="W12" s="282"/>
      <c r="X12" s="724"/>
      <c r="Y12" s="704"/>
      <c r="Z12" s="704">
        <v>2023</v>
      </c>
      <c r="AA12" s="434"/>
      <c r="AB12" s="257"/>
    </row>
    <row r="13" spans="1:34" ht="2.25" customHeight="1" thickBot="1" x14ac:dyDescent="0.3">
      <c r="A13" s="830"/>
      <c r="B13" s="443"/>
      <c r="C13" s="444"/>
      <c r="D13" s="445"/>
      <c r="E13" s="445"/>
      <c r="F13" s="445"/>
      <c r="G13" s="445"/>
      <c r="H13" s="445"/>
      <c r="I13" s="445"/>
      <c r="J13" s="445"/>
      <c r="K13" s="445"/>
      <c r="L13" s="464"/>
      <c r="M13" s="464"/>
      <c r="N13" s="464"/>
      <c r="O13" s="464"/>
      <c r="P13" s="464"/>
      <c r="Q13" s="464"/>
      <c r="R13" s="464"/>
      <c r="S13" s="464"/>
      <c r="T13" s="464"/>
      <c r="U13" s="469"/>
      <c r="V13" s="464"/>
      <c r="W13" s="469"/>
      <c r="X13" s="464"/>
      <c r="Y13" s="464"/>
      <c r="Z13" s="470"/>
      <c r="AA13" s="474"/>
      <c r="AB13" s="257"/>
    </row>
    <row r="14" spans="1:34" ht="3.75" customHeight="1" x14ac:dyDescent="0.25">
      <c r="A14" s="830"/>
      <c r="B14" s="423"/>
      <c r="C14" s="380"/>
      <c r="D14" s="446"/>
      <c r="E14" s="446"/>
      <c r="F14" s="446"/>
      <c r="G14" s="446"/>
      <c r="H14" s="446"/>
      <c r="I14" s="446"/>
      <c r="J14" s="446"/>
      <c r="K14" s="62"/>
      <c r="L14" s="446"/>
      <c r="N14" s="446"/>
      <c r="O14" s="723"/>
      <c r="P14" s="446"/>
      <c r="Q14" s="446"/>
      <c r="R14" s="446"/>
      <c r="S14" s="446"/>
      <c r="T14" s="446"/>
      <c r="U14" s="62"/>
      <c r="V14" s="446"/>
      <c r="W14" s="62"/>
      <c r="X14" s="446"/>
      <c r="Y14" s="446"/>
      <c r="AA14" s="140"/>
    </row>
    <row r="15" spans="1:34" ht="17.25" customHeight="1" x14ac:dyDescent="0.25">
      <c r="A15" s="830"/>
      <c r="B15" s="447"/>
      <c r="C15" s="448" t="s">
        <v>401</v>
      </c>
      <c r="D15" s="105">
        <v>1829.16912</v>
      </c>
      <c r="E15" s="449"/>
      <c r="F15" s="105">
        <v>3088.6148800000001</v>
      </c>
      <c r="G15" s="449"/>
      <c r="H15" s="105">
        <v>4506.0010160000002</v>
      </c>
      <c r="I15" s="449"/>
      <c r="J15" s="105">
        <v>3564.20388</v>
      </c>
      <c r="K15" s="452"/>
      <c r="L15" s="350">
        <v>282</v>
      </c>
      <c r="M15" s="107"/>
      <c r="N15" s="350">
        <v>181.44</v>
      </c>
      <c r="O15" s="107"/>
      <c r="P15" s="350">
        <v>302.39999999999998</v>
      </c>
      <c r="Q15" s="350"/>
      <c r="R15" s="350">
        <v>1908.6843999999999</v>
      </c>
      <c r="S15" s="350"/>
      <c r="T15" s="350">
        <v>141.12</v>
      </c>
      <c r="U15" s="105"/>
      <c r="V15" s="350">
        <v>304.36464000000001</v>
      </c>
      <c r="W15" s="105"/>
      <c r="X15" s="350">
        <v>80.64</v>
      </c>
      <c r="Y15" s="350"/>
      <c r="Z15" s="105">
        <v>1349.31396</v>
      </c>
      <c r="AA15" s="475"/>
      <c r="AD15"/>
      <c r="AF15" s="439"/>
      <c r="AH15" s="439"/>
    </row>
    <row r="16" spans="1:34" ht="16.5" customHeight="1" x14ac:dyDescent="0.25">
      <c r="A16" s="830"/>
      <c r="B16" s="377"/>
      <c r="C16" s="453" t="s">
        <v>97</v>
      </c>
      <c r="D16" s="105">
        <v>15707.627173000001</v>
      </c>
      <c r="E16" s="449"/>
      <c r="F16" s="105">
        <v>34182.16917999999</v>
      </c>
      <c r="G16" s="449"/>
      <c r="H16" s="105">
        <v>39186.246759999995</v>
      </c>
      <c r="I16" s="449"/>
      <c r="J16" s="105">
        <v>18654.872849999996</v>
      </c>
      <c r="K16" s="452"/>
      <c r="L16" s="350">
        <v>2650</v>
      </c>
      <c r="M16" s="107"/>
      <c r="N16" s="350">
        <v>5513.6574019999998</v>
      </c>
      <c r="O16" s="107"/>
      <c r="P16" s="350">
        <v>3215.82</v>
      </c>
      <c r="Q16" s="350"/>
      <c r="R16" s="350">
        <v>25521.939122</v>
      </c>
      <c r="S16" s="350"/>
      <c r="T16" s="350">
        <v>1297.0630000000001</v>
      </c>
      <c r="U16" s="105"/>
      <c r="V16" s="350">
        <v>1663.2</v>
      </c>
      <c r="W16" s="105"/>
      <c r="X16" s="350">
        <v>1725.9441729999999</v>
      </c>
      <c r="Y16" s="350"/>
      <c r="Z16" s="105">
        <v>11234.327173</v>
      </c>
      <c r="AA16" s="177"/>
      <c r="AB16" s="555"/>
      <c r="AD16"/>
      <c r="AH16" s="439"/>
    </row>
    <row r="17" spans="1:36" ht="16.5" customHeight="1" x14ac:dyDescent="0.25">
      <c r="A17" s="830"/>
      <c r="B17" s="447"/>
      <c r="C17" s="454" t="s">
        <v>98</v>
      </c>
      <c r="D17" s="105">
        <v>4948.9363200000007</v>
      </c>
      <c r="E17" s="449"/>
      <c r="F17" s="105">
        <v>4530.2353999999996</v>
      </c>
      <c r="G17" s="449"/>
      <c r="H17" s="105">
        <v>5796.4436000000005</v>
      </c>
      <c r="I17" s="449"/>
      <c r="J17" s="105">
        <v>3619.8309000000004</v>
      </c>
      <c r="K17" s="452"/>
      <c r="L17" s="350">
        <v>448</v>
      </c>
      <c r="M17" s="107"/>
      <c r="N17" s="350">
        <v>111.6</v>
      </c>
      <c r="O17" s="107"/>
      <c r="P17" s="350">
        <v>150.96</v>
      </c>
      <c r="Q17" s="350"/>
      <c r="R17" s="350">
        <v>2629.8208</v>
      </c>
      <c r="S17" s="350"/>
      <c r="T17" s="350">
        <v>603.048</v>
      </c>
      <c r="U17" s="105"/>
      <c r="V17" s="350">
        <v>357.85020000000003</v>
      </c>
      <c r="W17" s="105"/>
      <c r="X17" s="350">
        <v>562.74900000000002</v>
      </c>
      <c r="Y17" s="350"/>
      <c r="Z17" s="105">
        <v>3822.5164</v>
      </c>
      <c r="AA17" s="177"/>
      <c r="AB17" s="555"/>
      <c r="AD17"/>
      <c r="AH17" s="439"/>
    </row>
    <row r="18" spans="1:36" ht="16.5" customHeight="1" x14ac:dyDescent="0.25">
      <c r="A18" s="830"/>
      <c r="B18" s="377"/>
      <c r="C18" s="453" t="s">
        <v>99</v>
      </c>
      <c r="D18" s="121">
        <v>1554.5499519999998</v>
      </c>
      <c r="E18" s="449"/>
      <c r="F18" s="121">
        <v>824.6927159999999</v>
      </c>
      <c r="G18" s="449"/>
      <c r="H18" s="121">
        <v>1079.22668</v>
      </c>
      <c r="I18" s="449"/>
      <c r="J18" s="121">
        <v>2670.8040699999997</v>
      </c>
      <c r="K18" s="392"/>
      <c r="L18" s="350">
        <v>13</v>
      </c>
      <c r="M18" s="107"/>
      <c r="N18" s="350">
        <v>26.885297999999999</v>
      </c>
      <c r="O18" s="107"/>
      <c r="P18" s="350">
        <v>20.16</v>
      </c>
      <c r="Q18" s="350"/>
      <c r="R18" s="350">
        <v>490.98729800000001</v>
      </c>
      <c r="S18" s="350"/>
      <c r="T18" s="350">
        <v>134.50725</v>
      </c>
      <c r="U18" s="121"/>
      <c r="V18" s="350">
        <v>198.14306400000001</v>
      </c>
      <c r="W18" s="121"/>
      <c r="X18" s="350">
        <v>60.48</v>
      </c>
      <c r="Y18" s="350"/>
      <c r="Z18" s="105">
        <v>1426.106188</v>
      </c>
      <c r="AA18" s="476"/>
      <c r="AB18" s="555"/>
      <c r="AD18"/>
      <c r="AF18" s="439"/>
      <c r="AH18" s="439"/>
    </row>
    <row r="19" spans="1:36" ht="16.5" customHeight="1" x14ac:dyDescent="0.25">
      <c r="A19" s="830"/>
      <c r="B19" s="455"/>
      <c r="C19" s="456" t="s">
        <v>100</v>
      </c>
      <c r="D19" s="121">
        <v>213.31498000000005</v>
      </c>
      <c r="E19" s="449"/>
      <c r="F19" s="121">
        <v>131.08682400000001</v>
      </c>
      <c r="G19" s="449"/>
      <c r="H19" s="121">
        <v>7481.1535599999997</v>
      </c>
      <c r="I19" s="449"/>
      <c r="J19" s="121">
        <v>1790.3721099999998</v>
      </c>
      <c r="K19" s="392"/>
      <c r="L19" s="350">
        <v>26</v>
      </c>
      <c r="M19" s="107"/>
      <c r="N19" s="350">
        <v>0</v>
      </c>
      <c r="O19" s="107"/>
      <c r="P19" s="350">
        <v>12.64676</v>
      </c>
      <c r="Q19" s="350"/>
      <c r="R19" s="350">
        <v>203.06785699999998</v>
      </c>
      <c r="S19" s="350"/>
      <c r="T19" s="350">
        <v>0</v>
      </c>
      <c r="U19" s="121"/>
      <c r="V19" s="350">
        <v>12.619116</v>
      </c>
      <c r="W19" s="121"/>
      <c r="X19" s="350">
        <v>25.239926999999998</v>
      </c>
      <c r="Y19" s="350"/>
      <c r="Z19" s="105">
        <v>176.06031399999998</v>
      </c>
      <c r="AA19" s="177"/>
      <c r="AB19" s="555"/>
      <c r="AD19"/>
      <c r="AF19" s="439"/>
      <c r="AH19" s="439"/>
      <c r="AJ19" s="439"/>
    </row>
    <row r="20" spans="1:36" ht="16.5" customHeight="1" x14ac:dyDescent="0.25">
      <c r="A20" s="830"/>
      <c r="B20" s="447"/>
      <c r="C20" s="454" t="s">
        <v>101</v>
      </c>
      <c r="D20" s="121">
        <v>10681.16669</v>
      </c>
      <c r="E20" s="449"/>
      <c r="F20" s="121">
        <v>15658.743710000001</v>
      </c>
      <c r="G20" s="449"/>
      <c r="H20" s="121">
        <v>12035.581759999999</v>
      </c>
      <c r="I20" s="449"/>
      <c r="J20" s="121">
        <v>10987.22624</v>
      </c>
      <c r="K20" s="452"/>
      <c r="L20" s="350">
        <v>1315</v>
      </c>
      <c r="M20" s="107"/>
      <c r="N20" s="350">
        <v>1186.92</v>
      </c>
      <c r="O20" s="107"/>
      <c r="P20" s="350">
        <v>1219.1821559999998</v>
      </c>
      <c r="Q20" s="350"/>
      <c r="R20" s="350">
        <v>10303.817107000003</v>
      </c>
      <c r="S20" s="350"/>
      <c r="T20" s="350">
        <v>1064.93885</v>
      </c>
      <c r="U20" s="121"/>
      <c r="V20" s="350">
        <v>802.46627999999998</v>
      </c>
      <c r="W20" s="121"/>
      <c r="X20" s="350">
        <v>1126.44</v>
      </c>
      <c r="Y20" s="350"/>
      <c r="Z20" s="105">
        <v>7951.7726899999989</v>
      </c>
      <c r="AA20" s="177"/>
      <c r="AB20" s="555"/>
      <c r="AD20"/>
      <c r="AF20" s="439"/>
      <c r="AH20" s="439"/>
      <c r="AJ20" s="439"/>
    </row>
    <row r="21" spans="1:36" ht="16.5" customHeight="1" x14ac:dyDescent="0.25">
      <c r="A21" s="830"/>
      <c r="B21" s="447"/>
      <c r="C21" s="454" t="s">
        <v>102</v>
      </c>
      <c r="D21" s="121">
        <v>279037.66386000003</v>
      </c>
      <c r="E21" s="449"/>
      <c r="F21" s="121">
        <v>285716.35194000008</v>
      </c>
      <c r="G21" s="449"/>
      <c r="H21" s="121">
        <v>315556.0461700001</v>
      </c>
      <c r="I21" s="449"/>
      <c r="J21" s="121">
        <v>292689.16140000004</v>
      </c>
      <c r="K21" s="452"/>
      <c r="L21" s="350">
        <v>12809</v>
      </c>
      <c r="M21" s="107"/>
      <c r="N21" s="350">
        <v>14813.30442</v>
      </c>
      <c r="O21" s="107"/>
      <c r="P21" s="350">
        <v>14469.852800000001</v>
      </c>
      <c r="Q21" s="350"/>
      <c r="R21" s="350">
        <v>169118.104322</v>
      </c>
      <c r="S21" s="350"/>
      <c r="T21" s="350">
        <v>26073.30096</v>
      </c>
      <c r="U21" s="121"/>
      <c r="V21" s="350">
        <v>27545.922460000002</v>
      </c>
      <c r="W21" s="121"/>
      <c r="X21" s="350">
        <v>22174.900879999997</v>
      </c>
      <c r="Y21" s="350"/>
      <c r="Z21" s="105">
        <v>202012.67797999998</v>
      </c>
      <c r="AA21" s="177"/>
      <c r="AB21" s="555"/>
      <c r="AD21"/>
      <c r="AF21" s="439"/>
      <c r="AH21" s="439"/>
    </row>
    <row r="22" spans="1:36" s="687" customFormat="1" ht="16.5" customHeight="1" x14ac:dyDescent="0.25">
      <c r="A22" s="830"/>
      <c r="B22" s="447"/>
      <c r="C22" s="454" t="s">
        <v>419</v>
      </c>
      <c r="D22" s="121">
        <v>57439.260280000002</v>
      </c>
      <c r="E22" s="449"/>
      <c r="F22" s="121">
        <v>51664.520919999995</v>
      </c>
      <c r="G22" s="449"/>
      <c r="H22" s="121">
        <v>36860.081459999994</v>
      </c>
      <c r="I22" s="449"/>
      <c r="J22" s="121">
        <v>27075.405600000002</v>
      </c>
      <c r="K22" s="452"/>
      <c r="L22" s="350">
        <v>6239</v>
      </c>
      <c r="M22" s="107"/>
      <c r="N22" s="350">
        <v>11576.629000000001</v>
      </c>
      <c r="O22" s="107"/>
      <c r="P22" s="350">
        <v>5912.5129999999999</v>
      </c>
      <c r="Q22" s="350"/>
      <c r="R22" s="350">
        <v>46365.180999999997</v>
      </c>
      <c r="S22" s="350"/>
      <c r="T22" s="350">
        <v>10019.521500000001</v>
      </c>
      <c r="U22" s="121"/>
      <c r="V22" s="350">
        <v>8447.0400000000009</v>
      </c>
      <c r="W22" s="121"/>
      <c r="X22" s="350">
        <v>7139.04</v>
      </c>
      <c r="Y22" s="350"/>
      <c r="Z22" s="105">
        <v>43953.282600000006</v>
      </c>
      <c r="AA22" s="177"/>
      <c r="AB22" s="555"/>
      <c r="AD22"/>
      <c r="AF22" s="439"/>
      <c r="AH22" s="439"/>
    </row>
    <row r="23" spans="1:36" s="687" customFormat="1" ht="9.75" customHeight="1" x14ac:dyDescent="0.25">
      <c r="A23" s="830"/>
      <c r="B23" s="447"/>
      <c r="C23" s="451" t="s">
        <v>418</v>
      </c>
      <c r="D23" s="121"/>
      <c r="E23" s="449"/>
      <c r="F23" s="121"/>
      <c r="G23" s="449"/>
      <c r="H23" s="121"/>
      <c r="I23" s="449"/>
      <c r="J23" s="121"/>
      <c r="K23" s="452"/>
      <c r="L23" s="350"/>
      <c r="M23" s="107"/>
      <c r="N23" s="350"/>
      <c r="O23" s="107"/>
      <c r="P23" s="350"/>
      <c r="Q23" s="350"/>
      <c r="R23" s="350"/>
      <c r="S23" s="350"/>
      <c r="T23" s="350"/>
      <c r="U23" s="121"/>
      <c r="V23" s="350"/>
      <c r="W23" s="121"/>
      <c r="X23" s="350"/>
      <c r="Y23" s="350"/>
      <c r="Z23" s="105"/>
      <c r="AA23" s="177"/>
      <c r="AB23" s="555"/>
      <c r="AD23"/>
      <c r="AF23" s="439"/>
      <c r="AH23" s="439"/>
    </row>
    <row r="24" spans="1:36" ht="16.5" customHeight="1" x14ac:dyDescent="0.25">
      <c r="A24" s="830"/>
      <c r="B24" s="447"/>
      <c r="C24" s="454" t="s">
        <v>103</v>
      </c>
      <c r="D24" s="121">
        <v>6390.72</v>
      </c>
      <c r="E24" s="449"/>
      <c r="F24" s="121">
        <v>18185.580000000002</v>
      </c>
      <c r="G24" s="449"/>
      <c r="H24" s="121">
        <v>25885.439999999999</v>
      </c>
      <c r="I24" s="449"/>
      <c r="J24" s="121">
        <v>18466.5602</v>
      </c>
      <c r="K24" s="452"/>
      <c r="L24" s="350">
        <v>0</v>
      </c>
      <c r="M24" s="107"/>
      <c r="N24" s="350">
        <v>0</v>
      </c>
      <c r="O24" s="107"/>
      <c r="P24" s="350">
        <v>0</v>
      </c>
      <c r="Q24" s="350"/>
      <c r="R24" s="350">
        <v>1552.32</v>
      </c>
      <c r="S24" s="350"/>
      <c r="T24" s="350">
        <v>604.79999999999995</v>
      </c>
      <c r="U24" s="121"/>
      <c r="V24" s="350">
        <v>806.4</v>
      </c>
      <c r="W24" s="121"/>
      <c r="X24" s="350">
        <v>1008</v>
      </c>
      <c r="Y24" s="350"/>
      <c r="Z24" s="105">
        <v>4273.92</v>
      </c>
      <c r="AA24" s="177"/>
      <c r="AB24" s="555"/>
      <c r="AD24"/>
      <c r="AF24" s="439"/>
      <c r="AH24" s="439"/>
    </row>
    <row r="25" spans="1:36" ht="16.5" customHeight="1" x14ac:dyDescent="0.25">
      <c r="A25" s="830"/>
      <c r="B25" s="447"/>
      <c r="C25" s="454" t="s">
        <v>104</v>
      </c>
      <c r="D25" s="121">
        <v>99.801719999999989</v>
      </c>
      <c r="E25" s="449"/>
      <c r="F25" s="121">
        <v>148.22708</v>
      </c>
      <c r="G25" s="449"/>
      <c r="H25" s="121">
        <v>272.67115000000001</v>
      </c>
      <c r="I25" s="449"/>
      <c r="J25" s="121">
        <v>381.87839999999994</v>
      </c>
      <c r="K25" s="452"/>
      <c r="L25" s="350">
        <v>9</v>
      </c>
      <c r="M25" s="107"/>
      <c r="N25" s="350">
        <v>0</v>
      </c>
      <c r="O25" s="107"/>
      <c r="P25" s="350">
        <v>9.1632000000000016</v>
      </c>
      <c r="Q25" s="350"/>
      <c r="R25" s="350">
        <v>115.616</v>
      </c>
      <c r="S25" s="350"/>
      <c r="T25" s="350">
        <v>11.29744</v>
      </c>
      <c r="U25" s="121"/>
      <c r="V25" s="350">
        <v>11.266080000000001</v>
      </c>
      <c r="W25" s="121"/>
      <c r="X25" s="350">
        <v>0</v>
      </c>
      <c r="Y25" s="350"/>
      <c r="Z25" s="105">
        <v>99.801720000000003</v>
      </c>
      <c r="AA25" s="177"/>
      <c r="AB25" s="555"/>
      <c r="AD25"/>
      <c r="AF25" s="439"/>
      <c r="AH25" s="439"/>
    </row>
    <row r="26" spans="1:36" ht="16.5" customHeight="1" x14ac:dyDescent="0.25">
      <c r="A26" s="830"/>
      <c r="B26" s="447"/>
      <c r="C26" s="454" t="s">
        <v>105</v>
      </c>
      <c r="D26" s="121">
        <v>2.7879999999999998</v>
      </c>
      <c r="E26" s="449"/>
      <c r="F26" s="121">
        <v>44.597999999999999</v>
      </c>
      <c r="G26" s="449"/>
      <c r="H26" s="121">
        <v>40.531199999999998</v>
      </c>
      <c r="I26" s="449"/>
      <c r="J26" s="121">
        <v>31.4</v>
      </c>
      <c r="K26" s="452"/>
      <c r="L26" s="350">
        <v>0</v>
      </c>
      <c r="M26" s="107"/>
      <c r="N26" s="350">
        <v>0</v>
      </c>
      <c r="O26" s="107"/>
      <c r="P26" s="350">
        <v>7.6379999999999999</v>
      </c>
      <c r="Q26" s="350"/>
      <c r="R26" s="350">
        <v>10.337999999999999</v>
      </c>
      <c r="S26" s="350"/>
      <c r="T26" s="350">
        <v>0</v>
      </c>
      <c r="U26" s="121"/>
      <c r="V26" s="350">
        <v>0</v>
      </c>
      <c r="W26" s="121"/>
      <c r="X26" s="350">
        <v>0</v>
      </c>
      <c r="Y26" s="350"/>
      <c r="Z26" s="105">
        <v>2.7879999999999998</v>
      </c>
      <c r="AA26" s="177"/>
      <c r="AB26" s="555"/>
      <c r="AD26"/>
      <c r="AF26" s="439"/>
      <c r="AH26" s="439"/>
    </row>
    <row r="27" spans="1:36" s="687" customFormat="1" ht="16.5" customHeight="1" x14ac:dyDescent="0.25">
      <c r="A27" s="830"/>
      <c r="B27" s="447"/>
      <c r="C27" s="454" t="s">
        <v>420</v>
      </c>
      <c r="D27" s="121">
        <v>29170.795340000004</v>
      </c>
      <c r="E27" s="449"/>
      <c r="F27" s="121">
        <v>24565.90726</v>
      </c>
      <c r="G27" s="449"/>
      <c r="H27" s="121">
        <v>22732.542020000001</v>
      </c>
      <c r="I27" s="449"/>
      <c r="J27" s="121">
        <v>12851.697199999999</v>
      </c>
      <c r="K27" s="452"/>
      <c r="L27" s="350">
        <v>1893</v>
      </c>
      <c r="M27" s="107"/>
      <c r="N27" s="350">
        <v>4758.2268800000002</v>
      </c>
      <c r="O27" s="107"/>
      <c r="P27" s="350">
        <v>5603.9710600000008</v>
      </c>
      <c r="Q27" s="350"/>
      <c r="R27" s="350">
        <v>36091.64632</v>
      </c>
      <c r="S27" s="350"/>
      <c r="T27" s="350">
        <v>2910.1172200000001</v>
      </c>
      <c r="U27" s="121"/>
      <c r="V27" s="350">
        <v>2058.6501399999997</v>
      </c>
      <c r="W27" s="121"/>
      <c r="X27" s="350">
        <v>4156.9159200000004</v>
      </c>
      <c r="Y27" s="350"/>
      <c r="Z27" s="105">
        <v>24143.1126</v>
      </c>
      <c r="AA27" s="177"/>
      <c r="AB27" s="555"/>
      <c r="AD27"/>
      <c r="AF27" s="439"/>
      <c r="AH27" s="439"/>
    </row>
    <row r="28" spans="1:36" ht="16.5" customHeight="1" x14ac:dyDescent="0.25">
      <c r="A28" s="830"/>
      <c r="B28" s="447"/>
      <c r="C28" s="454" t="s">
        <v>106</v>
      </c>
      <c r="D28" s="121">
        <v>14796.24</v>
      </c>
      <c r="E28" s="449"/>
      <c r="F28" s="121">
        <v>17744.746899999998</v>
      </c>
      <c r="G28" s="449"/>
      <c r="H28" s="121">
        <v>15076.088</v>
      </c>
      <c r="I28" s="449"/>
      <c r="J28" s="121">
        <v>20132.1885</v>
      </c>
      <c r="K28" s="452"/>
      <c r="L28" s="350">
        <v>40</v>
      </c>
      <c r="M28" s="107"/>
      <c r="N28" s="350">
        <v>120.48</v>
      </c>
      <c r="O28" s="107"/>
      <c r="P28" s="350">
        <v>60.16</v>
      </c>
      <c r="Q28" s="350"/>
      <c r="R28" s="350">
        <v>3650.2292199999997</v>
      </c>
      <c r="S28" s="350"/>
      <c r="T28" s="350">
        <v>1152.96</v>
      </c>
      <c r="U28" s="121"/>
      <c r="V28" s="350">
        <v>2298.2399999999998</v>
      </c>
      <c r="W28" s="121"/>
      <c r="X28" s="350">
        <v>560.16</v>
      </c>
      <c r="Y28" s="350"/>
      <c r="Z28" s="105">
        <v>8110.4</v>
      </c>
      <c r="AA28" s="177"/>
      <c r="AB28" s="555"/>
      <c r="AD28"/>
      <c r="AF28" s="439"/>
      <c r="AH28" s="439"/>
    </row>
    <row r="29" spans="1:36" x14ac:dyDescent="0.25">
      <c r="A29" s="830"/>
      <c r="B29" s="450"/>
      <c r="C29" s="451" t="s">
        <v>107</v>
      </c>
      <c r="D29" s="107"/>
      <c r="E29" s="449"/>
      <c r="F29" s="107"/>
      <c r="G29" s="449"/>
      <c r="H29" s="107"/>
      <c r="I29" s="449"/>
      <c r="J29" s="107"/>
      <c r="K29" s="452"/>
      <c r="L29" s="350"/>
      <c r="M29" s="107"/>
      <c r="N29" s="350"/>
      <c r="O29" s="107"/>
      <c r="P29" s="350"/>
      <c r="Q29" s="350"/>
      <c r="R29" s="350"/>
      <c r="S29" s="350"/>
      <c r="T29" s="350"/>
      <c r="U29" s="107"/>
      <c r="V29" s="350"/>
      <c r="W29" s="107"/>
      <c r="X29" s="350"/>
      <c r="Y29" s="350"/>
      <c r="Z29" s="107"/>
      <c r="AA29" s="412"/>
      <c r="AB29" s="555"/>
      <c r="AF29" s="439"/>
      <c r="AH29" s="439"/>
    </row>
    <row r="30" spans="1:36" ht="16.5" customHeight="1" x14ac:dyDescent="0.25">
      <c r="A30" s="830"/>
      <c r="B30" s="377"/>
      <c r="C30" s="453" t="s">
        <v>108</v>
      </c>
      <c r="D30" s="121">
        <v>5133.9326499999997</v>
      </c>
      <c r="E30" s="449"/>
      <c r="F30" s="121">
        <v>4625.6524650000001</v>
      </c>
      <c r="G30" s="449"/>
      <c r="H30" s="121">
        <v>5216.115796</v>
      </c>
      <c r="I30" s="449"/>
      <c r="J30" s="121">
        <v>6195.0916900000002</v>
      </c>
      <c r="K30" s="452"/>
      <c r="L30" s="350">
        <v>343</v>
      </c>
      <c r="M30" s="107"/>
      <c r="N30" s="350">
        <v>300.810586</v>
      </c>
      <c r="O30" s="107"/>
      <c r="P30" s="350">
        <v>170.14327</v>
      </c>
      <c r="Q30" s="350"/>
      <c r="R30" s="350">
        <v>2405.744952</v>
      </c>
      <c r="S30" s="350"/>
      <c r="T30" s="350">
        <v>318.86857900000001</v>
      </c>
      <c r="U30" s="121"/>
      <c r="V30" s="350">
        <v>486.80251300000003</v>
      </c>
      <c r="W30" s="121"/>
      <c r="X30" s="350">
        <v>396.08292599999999</v>
      </c>
      <c r="Y30" s="350"/>
      <c r="Z30" s="105">
        <v>4073.2519600000001</v>
      </c>
      <c r="AA30" s="177"/>
      <c r="AB30" s="555"/>
      <c r="AD30"/>
      <c r="AF30" s="439"/>
      <c r="AH30" s="439"/>
    </row>
    <row r="31" spans="1:36" ht="16.5" customHeight="1" x14ac:dyDescent="0.25">
      <c r="A31" s="830"/>
      <c r="B31" s="377"/>
      <c r="C31" s="453" t="s">
        <v>109</v>
      </c>
      <c r="D31" s="121">
        <v>69.316999999999993</v>
      </c>
      <c r="E31" s="449"/>
      <c r="F31" s="121">
        <v>5709.8159999999998</v>
      </c>
      <c r="G31" s="449"/>
      <c r="H31" s="121">
        <v>5080.7309999999998</v>
      </c>
      <c r="I31" s="449"/>
      <c r="J31" s="121">
        <v>2453.8087099999998</v>
      </c>
      <c r="K31" s="452"/>
      <c r="L31" s="350">
        <v>19</v>
      </c>
      <c r="M31" s="107"/>
      <c r="N31" s="350">
        <v>4.92</v>
      </c>
      <c r="O31" s="107"/>
      <c r="P31" s="350">
        <v>389.13299999999998</v>
      </c>
      <c r="Q31" s="350"/>
      <c r="R31" s="350">
        <v>526.20399999999995</v>
      </c>
      <c r="S31" s="350"/>
      <c r="T31" s="350">
        <v>10.217000000000001</v>
      </c>
      <c r="U31" s="121"/>
      <c r="V31" s="350">
        <v>11.1</v>
      </c>
      <c r="W31" s="121"/>
      <c r="X31" s="350">
        <v>0</v>
      </c>
      <c r="Y31" s="350"/>
      <c r="Z31" s="105">
        <v>50.117000000000004</v>
      </c>
      <c r="AA31" s="177"/>
      <c r="AB31" s="555"/>
      <c r="AD31"/>
      <c r="AF31" s="439"/>
      <c r="AH31" s="439"/>
    </row>
    <row r="32" spans="1:36" ht="16.5" customHeight="1" x14ac:dyDescent="0.25">
      <c r="A32" s="830"/>
      <c r="B32" s="447"/>
      <c r="C32" s="454" t="s">
        <v>110</v>
      </c>
      <c r="D32" s="121">
        <v>54767.552249499997</v>
      </c>
      <c r="E32" s="449"/>
      <c r="F32" s="121">
        <v>26314.360281500001</v>
      </c>
      <c r="G32" s="449"/>
      <c r="H32" s="121">
        <v>28595.850098999999</v>
      </c>
      <c r="I32" s="449"/>
      <c r="J32" s="121">
        <v>57441.681039999996</v>
      </c>
      <c r="K32" s="452"/>
      <c r="L32" s="350">
        <v>4682</v>
      </c>
      <c r="M32" s="107"/>
      <c r="N32" s="350">
        <v>5798.0492999999997</v>
      </c>
      <c r="O32" s="107"/>
      <c r="P32" s="350">
        <v>5132.3500000000004</v>
      </c>
      <c r="Q32" s="350"/>
      <c r="R32" s="350">
        <v>44920.206722099996</v>
      </c>
      <c r="S32" s="350"/>
      <c r="T32" s="350">
        <v>3030.4871600000001</v>
      </c>
      <c r="U32" s="121"/>
      <c r="V32" s="350">
        <v>5022.6140919999998</v>
      </c>
      <c r="W32" s="121"/>
      <c r="X32" s="350">
        <v>4910.6592000000001</v>
      </c>
      <c r="Y32" s="350"/>
      <c r="Z32" s="105">
        <v>39588.010612000005</v>
      </c>
      <c r="AA32" s="177"/>
      <c r="AB32" s="555"/>
      <c r="AD32"/>
      <c r="AF32" s="439"/>
      <c r="AH32" s="439"/>
    </row>
    <row r="33" spans="1:34" ht="16.5" customHeight="1" x14ac:dyDescent="0.25">
      <c r="A33" s="830"/>
      <c r="B33" s="377"/>
      <c r="C33" s="453" t="s">
        <v>111</v>
      </c>
      <c r="D33" s="121">
        <v>1387.26</v>
      </c>
      <c r="E33" s="449"/>
      <c r="F33" s="121">
        <v>2238.56</v>
      </c>
      <c r="G33" s="449"/>
      <c r="H33" s="121">
        <v>3560.76</v>
      </c>
      <c r="I33" s="449"/>
      <c r="J33" s="121">
        <v>2758.14</v>
      </c>
      <c r="K33" s="452"/>
      <c r="L33" s="350">
        <v>101</v>
      </c>
      <c r="M33" s="107"/>
      <c r="N33" s="350">
        <v>221.76</v>
      </c>
      <c r="O33" s="107"/>
      <c r="P33" s="350">
        <v>342.72</v>
      </c>
      <c r="Q33" s="350"/>
      <c r="R33" s="350">
        <v>1376.9075</v>
      </c>
      <c r="S33" s="350"/>
      <c r="T33" s="350">
        <v>40.32</v>
      </c>
      <c r="U33" s="121"/>
      <c r="V33" s="350">
        <v>80.64</v>
      </c>
      <c r="W33" s="121"/>
      <c r="X33" s="350">
        <v>0</v>
      </c>
      <c r="Y33" s="350"/>
      <c r="Z33" s="105">
        <v>1105.02</v>
      </c>
      <c r="AA33" s="177"/>
      <c r="AB33" s="555"/>
      <c r="AC33" s="555"/>
      <c r="AD33"/>
      <c r="AF33" s="439"/>
      <c r="AH33" s="439"/>
    </row>
    <row r="34" spans="1:34" ht="16.5" customHeight="1" x14ac:dyDescent="0.25">
      <c r="A34" s="830"/>
      <c r="B34" s="460"/>
      <c r="C34" s="212" t="s">
        <v>114</v>
      </c>
      <c r="D34" s="121">
        <v>6034.21</v>
      </c>
      <c r="E34" s="109"/>
      <c r="F34" s="121">
        <v>5945.9944000000005</v>
      </c>
      <c r="G34" s="109"/>
      <c r="H34" s="121">
        <v>8574.7002800000009</v>
      </c>
      <c r="I34" s="109"/>
      <c r="J34" s="121">
        <v>9139.2360000000008</v>
      </c>
      <c r="K34" s="466"/>
      <c r="L34" s="350">
        <v>522</v>
      </c>
      <c r="M34" s="775"/>
      <c r="N34" s="350">
        <v>620.88</v>
      </c>
      <c r="O34" s="775"/>
      <c r="P34" s="350">
        <v>831.84</v>
      </c>
      <c r="Q34" s="350"/>
      <c r="R34" s="350">
        <v>7780.0929000000006</v>
      </c>
      <c r="S34" s="350"/>
      <c r="T34" s="350">
        <v>591.48</v>
      </c>
      <c r="U34" s="121"/>
      <c r="V34" s="350">
        <v>544.44000000000005</v>
      </c>
      <c r="W34" s="121"/>
      <c r="X34" s="350">
        <v>462.48</v>
      </c>
      <c r="Y34" s="350"/>
      <c r="Z34" s="121">
        <v>4645.93</v>
      </c>
      <c r="AA34" s="177"/>
      <c r="AD34"/>
      <c r="AF34" s="439"/>
      <c r="AH34" s="439"/>
    </row>
    <row r="35" spans="1:34" x14ac:dyDescent="0.25">
      <c r="A35" s="830"/>
      <c r="B35" s="422"/>
      <c r="C35" s="461" t="s">
        <v>115</v>
      </c>
      <c r="D35" s="499"/>
      <c r="E35" s="109"/>
      <c r="G35" s="109"/>
      <c r="H35" s="67"/>
      <c r="I35" s="109"/>
      <c r="J35" s="67"/>
      <c r="K35" s="467"/>
      <c r="P35" s="107"/>
      <c r="Q35" s="107"/>
      <c r="R35" s="107"/>
      <c r="S35" s="107"/>
      <c r="U35" s="107"/>
      <c r="X35" s="107"/>
      <c r="Y35" s="107"/>
      <c r="Z35" s="107"/>
      <c r="AA35" s="412"/>
      <c r="AF35" s="439"/>
      <c r="AH35" s="439"/>
    </row>
    <row r="36" spans="1:34" ht="9" customHeight="1" thickBot="1" x14ac:dyDescent="0.3">
      <c r="A36" s="830"/>
      <c r="B36" s="112"/>
      <c r="C36" s="116"/>
      <c r="D36" s="625"/>
      <c r="E36" s="457"/>
      <c r="F36" s="556"/>
      <c r="G36" s="556"/>
      <c r="H36" s="556"/>
      <c r="I36" s="556"/>
      <c r="J36" s="556"/>
      <c r="K36" s="465"/>
      <c r="L36" s="625"/>
      <c r="M36" s="465"/>
      <c r="N36" s="557"/>
      <c r="O36" s="465"/>
      <c r="P36" s="557"/>
      <c r="Q36" s="557"/>
      <c r="R36" s="557"/>
      <c r="S36" s="465"/>
      <c r="T36" s="625"/>
      <c r="U36" s="471"/>
      <c r="V36" s="556"/>
      <c r="W36" s="556"/>
      <c r="X36" s="471"/>
      <c r="Y36" s="471"/>
      <c r="Z36" s="556"/>
      <c r="AA36" s="414"/>
      <c r="AF36" s="439"/>
      <c r="AH36" s="439"/>
    </row>
    <row r="37" spans="1:34" ht="3" customHeight="1" x14ac:dyDescent="0.25">
      <c r="A37" s="830"/>
      <c r="B37" s="62"/>
      <c r="C37" s="62"/>
      <c r="K37" s="107"/>
      <c r="L37" s="555"/>
      <c r="M37" s="107"/>
      <c r="N37" s="555"/>
      <c r="O37" s="107"/>
      <c r="S37" s="107"/>
      <c r="U37" s="472"/>
      <c r="X37" s="472"/>
      <c r="Y37" s="472"/>
      <c r="AA37" s="107"/>
      <c r="AF37" s="439"/>
      <c r="AH37" s="439"/>
    </row>
    <row r="38" spans="1:34" ht="14.25" customHeight="1" x14ac:dyDescent="0.25">
      <c r="A38" s="830"/>
      <c r="B38" s="109" t="s">
        <v>399</v>
      </c>
      <c r="C38" s="109"/>
      <c r="D38" s="109"/>
      <c r="E38" s="109"/>
      <c r="F38" s="62"/>
      <c r="G38" s="62"/>
      <c r="H38" s="62"/>
      <c r="I38" s="62"/>
      <c r="J38" s="179"/>
      <c r="K38" s="179"/>
      <c r="S38" s="179"/>
      <c r="T38" s="62"/>
      <c r="U38" s="62"/>
      <c r="V38" s="62"/>
      <c r="W38" s="62"/>
      <c r="X38" s="62"/>
      <c r="Y38" s="62"/>
      <c r="Z38" s="62"/>
      <c r="AA38" s="62"/>
      <c r="AF38" s="439"/>
      <c r="AH38" s="439"/>
    </row>
    <row r="39" spans="1:34" ht="10.5" customHeight="1" x14ac:dyDescent="0.25">
      <c r="A39" s="830"/>
      <c r="B39" s="62" t="s">
        <v>389</v>
      </c>
      <c r="C39" s="62"/>
      <c r="D39" s="555"/>
      <c r="E39" s="555"/>
      <c r="F39" s="432"/>
      <c r="G39" s="132"/>
      <c r="H39" s="24"/>
      <c r="I39" s="132"/>
      <c r="J39" s="24"/>
      <c r="K39" s="132"/>
      <c r="L39" s="24"/>
      <c r="M39" s="132"/>
      <c r="N39" s="24"/>
      <c r="O39" s="132"/>
      <c r="P39" s="24"/>
      <c r="Q39" s="24"/>
      <c r="R39" s="24"/>
      <c r="S39" s="132"/>
      <c r="T39" s="132"/>
      <c r="U39" s="24"/>
      <c r="V39" s="132"/>
      <c r="W39" s="132"/>
      <c r="X39" s="24"/>
      <c r="Y39" s="24"/>
      <c r="Z39" s="24"/>
      <c r="AA39" s="477"/>
      <c r="AB39" s="178"/>
    </row>
    <row r="40" spans="1:34" ht="11.25" customHeight="1" x14ac:dyDescent="0.25">
      <c r="A40" s="558"/>
      <c r="B40" s="109"/>
      <c r="C40" s="220"/>
      <c r="D40" s="458"/>
      <c r="E40" s="458"/>
      <c r="F40" s="459"/>
      <c r="G40" s="459"/>
      <c r="H40" s="98"/>
      <c r="I40" s="449"/>
      <c r="J40" s="62"/>
      <c r="K40" s="62"/>
      <c r="L40" s="555"/>
      <c r="N40" s="555"/>
      <c r="S40" s="62"/>
      <c r="T40" s="62"/>
      <c r="U40" s="62"/>
      <c r="V40" s="62"/>
      <c r="W40" s="62"/>
      <c r="X40" s="62"/>
      <c r="Y40" s="62"/>
      <c r="Z40" s="62"/>
      <c r="AA40" s="62"/>
      <c r="AF40" s="439"/>
      <c r="AH40" s="439"/>
    </row>
    <row r="41" spans="1:34" ht="9" customHeight="1" x14ac:dyDescent="0.25">
      <c r="A41" s="558"/>
      <c r="B41" s="558"/>
      <c r="C41" s="220"/>
      <c r="D41" s="458"/>
      <c r="E41" s="458"/>
      <c r="F41" s="62"/>
      <c r="G41" s="62"/>
      <c r="H41" s="62"/>
      <c r="I41" s="62"/>
      <c r="J41" s="179"/>
      <c r="K41" s="179"/>
      <c r="P41" s="24"/>
      <c r="Q41" s="24"/>
      <c r="R41" s="24"/>
      <c r="S41" s="179"/>
      <c r="T41" s="62"/>
      <c r="U41" s="346"/>
      <c r="V41" s="352"/>
      <c r="W41" s="352"/>
      <c r="X41" s="346"/>
      <c r="Y41" s="346"/>
      <c r="Z41" s="346"/>
      <c r="AA41" s="98"/>
      <c r="AB41" s="178"/>
      <c r="AF41" s="439"/>
      <c r="AH41" s="439"/>
    </row>
    <row r="42" spans="1:34" x14ac:dyDescent="0.25">
      <c r="B42" s="220"/>
      <c r="D42" s="496"/>
      <c r="E42" s="496"/>
      <c r="F42" s="555"/>
      <c r="G42" s="555"/>
      <c r="L42" s="555"/>
      <c r="M42" s="555"/>
      <c r="N42" s="555"/>
      <c r="O42" s="555"/>
      <c r="P42" s="555"/>
      <c r="Q42" s="555"/>
      <c r="R42" s="555"/>
      <c r="S42" s="555"/>
      <c r="T42" s="555"/>
      <c r="U42" s="555"/>
      <c r="V42" s="555"/>
      <c r="W42" s="555"/>
      <c r="X42" s="555"/>
      <c r="Y42" s="555"/>
      <c r="Z42" s="555"/>
      <c r="AF42" s="439"/>
    </row>
    <row r="43" spans="1:34" x14ac:dyDescent="0.25">
      <c r="D43" s="459"/>
      <c r="E43" s="459"/>
      <c r="F43" s="459"/>
      <c r="G43" s="459"/>
      <c r="H43" s="459"/>
      <c r="I43" s="459"/>
      <c r="J43" s="459"/>
      <c r="K43" s="459"/>
      <c r="L43" s="459"/>
      <c r="M43" s="459"/>
      <c r="N43" s="459"/>
      <c r="O43" s="459"/>
      <c r="P43" s="459"/>
      <c r="Q43" s="459"/>
      <c r="R43" s="459"/>
      <c r="S43" s="459"/>
      <c r="T43" s="459"/>
      <c r="U43" s="459"/>
      <c r="V43" s="459"/>
      <c r="W43" s="459"/>
      <c r="X43" s="561"/>
      <c r="Y43" s="561"/>
      <c r="Z43" s="561"/>
      <c r="AA43" s="561"/>
      <c r="AF43" s="439"/>
    </row>
    <row r="44" spans="1:34" x14ac:dyDescent="0.25">
      <c r="D44" s="496"/>
      <c r="E44" s="496"/>
      <c r="F44" s="561"/>
      <c r="G44" s="561"/>
      <c r="H44" s="561"/>
      <c r="I44" s="561"/>
      <c r="J44" s="561"/>
      <c r="K44" s="561"/>
      <c r="L44" s="561"/>
      <c r="M44" s="561"/>
      <c r="N44" s="561"/>
      <c r="O44" s="561"/>
      <c r="P44" s="561"/>
      <c r="Q44" s="561"/>
      <c r="R44" s="561"/>
      <c r="S44" s="561"/>
      <c r="T44" s="561"/>
      <c r="U44" s="561"/>
      <c r="V44" s="561"/>
      <c r="W44" s="561"/>
      <c r="X44" s="561"/>
      <c r="Y44" s="561"/>
      <c r="Z44" s="561"/>
      <c r="AA44" s="561"/>
      <c r="AF44" s="439"/>
    </row>
    <row r="45" spans="1:34" x14ac:dyDescent="0.25">
      <c r="D45" s="459"/>
      <c r="E45" s="459"/>
      <c r="F45" s="459"/>
      <c r="G45" s="459"/>
      <c r="H45" s="459"/>
      <c r="I45" s="459"/>
      <c r="J45" s="459"/>
      <c r="K45" s="459"/>
      <c r="L45" s="459"/>
      <c r="M45" s="459"/>
      <c r="N45" s="459"/>
      <c r="O45" s="459"/>
      <c r="P45" s="459"/>
      <c r="Q45" s="459"/>
      <c r="R45" s="459"/>
      <c r="S45" s="459"/>
      <c r="T45" s="459"/>
      <c r="U45" s="459"/>
      <c r="V45" s="459"/>
      <c r="W45" s="459"/>
      <c r="X45" s="459"/>
      <c r="Y45" s="459"/>
      <c r="Z45" s="555"/>
      <c r="AF45" s="439"/>
    </row>
    <row r="46" spans="1:34" x14ac:dyDescent="0.25">
      <c r="AF46" s="439"/>
    </row>
    <row r="47" spans="1:34" x14ac:dyDescent="0.25">
      <c r="D47" s="497"/>
      <c r="E47" s="497"/>
      <c r="F47" s="497"/>
      <c r="G47" s="497"/>
      <c r="H47" s="497"/>
      <c r="I47" s="497"/>
      <c r="J47" s="497"/>
      <c r="K47" s="497"/>
      <c r="L47" s="497"/>
      <c r="M47" s="497"/>
      <c r="N47" s="497"/>
      <c r="O47" s="497"/>
      <c r="P47" s="497"/>
      <c r="Q47" s="497"/>
      <c r="R47" s="497"/>
      <c r="S47" s="497"/>
      <c r="T47" s="497"/>
      <c r="U47" s="497"/>
      <c r="V47" s="497"/>
      <c r="W47" s="497"/>
      <c r="X47" s="497"/>
      <c r="Y47" s="497"/>
      <c r="AF47" s="439"/>
    </row>
    <row r="48" spans="1:34" x14ac:dyDescent="0.25">
      <c r="AF48" s="439"/>
    </row>
    <row r="49" spans="32:32" x14ac:dyDescent="0.25">
      <c r="AF49" s="439"/>
    </row>
    <row r="50" spans="32:32" x14ac:dyDescent="0.25">
      <c r="AF50" s="439"/>
    </row>
    <row r="51" spans="32:32" x14ac:dyDescent="0.25">
      <c r="AF51" s="439"/>
    </row>
    <row r="52" spans="32:32" x14ac:dyDescent="0.25">
      <c r="AF52" s="439"/>
    </row>
    <row r="53" spans="32:32" x14ac:dyDescent="0.25">
      <c r="AF53" s="439"/>
    </row>
    <row r="54" spans="32:32" x14ac:dyDescent="0.25">
      <c r="AF54" s="439"/>
    </row>
    <row r="55" spans="32:32" x14ac:dyDescent="0.25">
      <c r="AF55" s="439"/>
    </row>
    <row r="56" spans="32:32" x14ac:dyDescent="0.25">
      <c r="AF56" s="439"/>
    </row>
    <row r="57" spans="32:32" x14ac:dyDescent="0.25">
      <c r="AF57" s="439"/>
    </row>
    <row r="58" spans="32:32" x14ac:dyDescent="0.25">
      <c r="AF58" s="439"/>
    </row>
    <row r="59" spans="32:32" x14ac:dyDescent="0.25">
      <c r="AF59" s="439"/>
    </row>
    <row r="60" spans="32:32" x14ac:dyDescent="0.25">
      <c r="AF60" s="439"/>
    </row>
    <row r="61" spans="32:32" x14ac:dyDescent="0.25">
      <c r="AF61" s="439"/>
    </row>
    <row r="62" spans="32:32" x14ac:dyDescent="0.25">
      <c r="AF62" s="439"/>
    </row>
    <row r="63" spans="32:32" x14ac:dyDescent="0.25">
      <c r="AF63" s="439"/>
    </row>
    <row r="64" spans="32:32" x14ac:dyDescent="0.25">
      <c r="AF64" s="439"/>
    </row>
    <row r="65" spans="4:32" x14ac:dyDescent="0.25">
      <c r="AF65" s="439"/>
    </row>
    <row r="66" spans="4:32" x14ac:dyDescent="0.25">
      <c r="AF66" s="439"/>
    </row>
    <row r="67" spans="4:32" x14ac:dyDescent="0.25">
      <c r="AF67" s="439"/>
    </row>
    <row r="68" spans="4:32" x14ac:dyDescent="0.25">
      <c r="AF68" s="439"/>
    </row>
    <row r="69" spans="4:32" x14ac:dyDescent="0.25">
      <c r="AF69" s="439"/>
    </row>
    <row r="70" spans="4:32" x14ac:dyDescent="0.25">
      <c r="AF70" s="439"/>
    </row>
    <row r="71" spans="4:32" x14ac:dyDescent="0.25">
      <c r="AF71" s="439"/>
    </row>
    <row r="72" spans="4:32" x14ac:dyDescent="0.25">
      <c r="AF72" s="439"/>
    </row>
    <row r="73" spans="4:32" x14ac:dyDescent="0.25">
      <c r="AF73" s="439"/>
    </row>
    <row r="74" spans="4:32" x14ac:dyDescent="0.25">
      <c r="AF74" s="439"/>
    </row>
    <row r="75" spans="4:32" x14ac:dyDescent="0.25">
      <c r="AF75" s="439"/>
    </row>
    <row r="76" spans="4:32" x14ac:dyDescent="0.25">
      <c r="D76" s="496"/>
      <c r="E76" s="496"/>
      <c r="AF76" s="439"/>
    </row>
    <row r="77" spans="4:32" x14ac:dyDescent="0.25">
      <c r="D77" s="496"/>
      <c r="E77" s="496"/>
      <c r="F77" s="496"/>
      <c r="G77" s="496"/>
      <c r="H77" s="561"/>
      <c r="I77" s="561"/>
      <c r="J77" s="561"/>
    </row>
  </sheetData>
  <mergeCells count="3">
    <mergeCell ref="A5:A39"/>
    <mergeCell ref="T8:X8"/>
    <mergeCell ref="L8:P8"/>
  </mergeCells>
  <printOptions horizontalCentered="1"/>
  <pageMargins left="0" right="0" top="0.19685039370078741" bottom="0" header="0.51181102362204722" footer="0.51181102362204722"/>
  <pageSetup paperSize="9" scale="81" orientation="landscape" r:id="rId1"/>
  <headerFooter alignWithMargins="0"/>
  <rowBreaks count="1" manualBreakCount="1">
    <brk id="40"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2C5F3-29A3-4FCD-8936-77DAE9AEA094}">
  <sheetPr>
    <pageSetUpPr fitToPage="1"/>
  </sheetPr>
  <dimension ref="A1:AH74"/>
  <sheetViews>
    <sheetView zoomScaleNormal="100" zoomScaleSheetLayoutView="100" workbookViewId="0">
      <selection activeCell="T29" sqref="T29"/>
    </sheetView>
  </sheetViews>
  <sheetFormatPr defaultColWidth="9.33203125" defaultRowHeight="13.2" x14ac:dyDescent="0.25"/>
  <cols>
    <col min="1" max="1" width="5.44140625" style="499" customWidth="1"/>
    <col min="2" max="2" width="1.33203125" style="499" customWidth="1"/>
    <col min="3" max="3" width="19.6640625" style="499" customWidth="1"/>
    <col min="4" max="4" width="9" style="439" customWidth="1"/>
    <col min="5" max="5" width="3.6640625" style="439" customWidth="1"/>
    <col min="6" max="6" width="9" style="499" customWidth="1"/>
    <col min="7" max="7" width="3.6640625" style="499" customWidth="1"/>
    <col min="8" max="8" width="9" style="499" customWidth="1"/>
    <col min="9" max="9" width="1.88671875" style="499" customWidth="1"/>
    <col min="10" max="10" width="9" style="499" customWidth="1"/>
    <col min="11" max="11" width="3.44140625" style="499" customWidth="1"/>
    <col min="12" max="12" width="9" style="499" customWidth="1"/>
    <col min="13" max="13" width="1.5546875" style="499" customWidth="1"/>
    <col min="14" max="14" width="10.109375" style="499" customWidth="1"/>
    <col min="15" max="15" width="1.44140625" style="499" customWidth="1"/>
    <col min="16" max="16" width="10.5546875" style="499" customWidth="1"/>
    <col min="17" max="17" width="1.88671875" style="499" customWidth="1"/>
    <col min="18" max="18" width="13" style="499" customWidth="1"/>
    <col min="19" max="19" width="5.5546875" style="499" customWidth="1"/>
    <col min="20" max="20" width="9.6640625" style="499" customWidth="1"/>
    <col min="21" max="21" width="2.88671875" style="499" customWidth="1"/>
    <col min="22" max="22" width="10" style="499" customWidth="1"/>
    <col min="23" max="23" width="1.6640625" style="499" customWidth="1"/>
    <col min="24" max="24" width="10.109375" style="499" customWidth="1"/>
    <col min="25" max="25" width="1.109375" style="499" customWidth="1"/>
    <col min="26" max="26" width="15.33203125" style="702" customWidth="1"/>
    <col min="27" max="27" width="1.5546875" style="499" customWidth="1"/>
    <col min="28" max="28" width="7.5546875" style="499" customWidth="1"/>
    <col min="29" max="16384" width="9.33203125" style="499"/>
  </cols>
  <sheetData>
    <row r="1" spans="1:34" ht="12.75" customHeight="1" x14ac:dyDescent="0.25">
      <c r="B1" s="373" t="s">
        <v>112</v>
      </c>
      <c r="C1" s="373"/>
      <c r="D1" s="373"/>
      <c r="E1" s="373"/>
      <c r="I1" s="449"/>
      <c r="AF1" s="439"/>
      <c r="AH1" s="439"/>
    </row>
    <row r="2" spans="1:34" ht="12.75" customHeight="1" x14ac:dyDescent="0.25">
      <c r="B2" s="416" t="s">
        <v>113</v>
      </c>
      <c r="C2" s="416"/>
      <c r="D2" s="440"/>
      <c r="E2" s="440"/>
      <c r="P2" s="24"/>
      <c r="Q2" s="24"/>
      <c r="R2" s="24"/>
      <c r="AA2" s="555"/>
      <c r="AF2" s="439"/>
      <c r="AH2" s="439"/>
    </row>
    <row r="3" spans="1:34" ht="12.75" customHeight="1" x14ac:dyDescent="0.25">
      <c r="B3" s="416"/>
      <c r="C3" s="416"/>
      <c r="D3" s="440"/>
      <c r="E3" s="440"/>
      <c r="AA3" s="555"/>
      <c r="AF3" s="439"/>
      <c r="AH3" s="439"/>
    </row>
    <row r="4" spans="1:34" x14ac:dyDescent="0.25">
      <c r="P4" s="24"/>
      <c r="Q4" s="24"/>
      <c r="R4" s="24"/>
      <c r="W4" s="109"/>
      <c r="X4" s="676"/>
      <c r="Y4" s="676"/>
      <c r="Z4" s="97" t="s">
        <v>2</v>
      </c>
      <c r="AA4" s="676"/>
      <c r="AF4" s="439"/>
      <c r="AH4" s="439"/>
    </row>
    <row r="5" spans="1:34" ht="12.75" customHeight="1" x14ac:dyDescent="0.25">
      <c r="B5" s="62"/>
      <c r="C5" s="62"/>
      <c r="D5" s="109"/>
      <c r="E5" s="109"/>
      <c r="F5" s="62"/>
      <c r="G5" s="62"/>
      <c r="H5" s="62"/>
      <c r="I5" s="62"/>
      <c r="J5" s="62"/>
      <c r="K5" s="62"/>
      <c r="S5" s="62"/>
      <c r="T5" s="62"/>
      <c r="U5" s="62"/>
      <c r="W5" s="220"/>
      <c r="X5" s="677"/>
      <c r="Y5" s="677"/>
      <c r="Z5" s="461" t="s">
        <v>94</v>
      </c>
      <c r="AA5" s="677"/>
      <c r="AB5" s="461"/>
      <c r="AF5" s="439"/>
      <c r="AH5" s="439"/>
    </row>
    <row r="6" spans="1:34" ht="6.75" customHeight="1" thickBot="1" x14ac:dyDescent="0.3">
      <c r="A6" s="830">
        <v>19</v>
      </c>
      <c r="B6" s="62"/>
      <c r="C6" s="62"/>
      <c r="D6" s="109"/>
      <c r="E6" s="109"/>
      <c r="F6" s="62"/>
      <c r="G6" s="62"/>
      <c r="H6" s="62"/>
      <c r="I6" s="62"/>
      <c r="J6" s="62"/>
      <c r="K6" s="62"/>
      <c r="S6" s="62"/>
      <c r="T6" s="62"/>
      <c r="U6" s="62"/>
      <c r="V6" s="62"/>
      <c r="W6" s="62"/>
      <c r="X6" s="62"/>
      <c r="Y6" s="62"/>
      <c r="Z6" s="62"/>
      <c r="AA6" s="62"/>
      <c r="AF6" s="439"/>
      <c r="AH6" s="439"/>
    </row>
    <row r="7" spans="1:34" ht="4.5" customHeight="1" x14ac:dyDescent="0.25">
      <c r="A7" s="830"/>
      <c r="B7" s="374"/>
      <c r="C7" s="222"/>
      <c r="D7" s="382"/>
      <c r="E7" s="382"/>
      <c r="F7" s="222"/>
      <c r="G7" s="222"/>
      <c r="H7" s="222"/>
      <c r="I7" s="222"/>
      <c r="J7" s="222"/>
      <c r="K7" s="222"/>
      <c r="L7" s="463"/>
      <c r="M7" s="463"/>
      <c r="N7" s="463"/>
      <c r="O7" s="463"/>
      <c r="P7" s="463"/>
      <c r="Q7" s="463"/>
      <c r="R7" s="463"/>
      <c r="S7" s="222"/>
      <c r="T7" s="222"/>
      <c r="U7" s="222"/>
      <c r="V7" s="222"/>
      <c r="W7" s="222"/>
      <c r="X7" s="222"/>
      <c r="Y7" s="222"/>
      <c r="Z7" s="222"/>
      <c r="AA7" s="409"/>
      <c r="AF7" s="439"/>
      <c r="AH7" s="439"/>
    </row>
    <row r="8" spans="1:34" ht="13.5" customHeight="1" x14ac:dyDescent="0.25">
      <c r="A8" s="830"/>
      <c r="B8" s="375"/>
      <c r="C8" s="363" t="s">
        <v>95</v>
      </c>
      <c r="D8" s="268">
        <v>2023</v>
      </c>
      <c r="E8" s="417"/>
      <c r="F8" s="268">
        <v>2022</v>
      </c>
      <c r="G8" s="417"/>
      <c r="H8" s="417">
        <v>2021</v>
      </c>
      <c r="I8" s="417"/>
      <c r="J8" s="417">
        <v>2020</v>
      </c>
      <c r="K8" s="150"/>
      <c r="L8" s="831">
        <v>2024</v>
      </c>
      <c r="M8" s="831"/>
      <c r="N8" s="831"/>
      <c r="O8" s="831"/>
      <c r="P8" s="831"/>
      <c r="Q8" s="315"/>
      <c r="R8" s="705" t="s">
        <v>422</v>
      </c>
      <c r="S8" s="678"/>
      <c r="T8" s="831">
        <v>2023</v>
      </c>
      <c r="U8" s="831"/>
      <c r="V8" s="831"/>
      <c r="W8" s="831"/>
      <c r="X8" s="831"/>
      <c r="Y8" s="315"/>
      <c r="Z8" s="705" t="s">
        <v>422</v>
      </c>
      <c r="AA8" s="648"/>
      <c r="AF8" s="439"/>
      <c r="AH8" s="439"/>
    </row>
    <row r="9" spans="1:34" ht="11.25" customHeight="1" x14ac:dyDescent="0.25">
      <c r="A9" s="830"/>
      <c r="B9" s="376"/>
      <c r="C9" s="441" t="s">
        <v>96</v>
      </c>
      <c r="D9" s="363"/>
      <c r="E9" s="363"/>
      <c r="F9" s="363"/>
      <c r="G9" s="363"/>
      <c r="H9" s="363"/>
      <c r="I9" s="363"/>
      <c r="J9" s="363"/>
      <c r="K9" s="150"/>
      <c r="L9" s="291"/>
      <c r="M9" s="291"/>
      <c r="N9" s="291"/>
      <c r="O9" s="291"/>
      <c r="P9" s="643"/>
      <c r="Q9" s="649"/>
      <c r="R9" s="663" t="s">
        <v>423</v>
      </c>
      <c r="S9" s="675"/>
      <c r="T9" s="291"/>
      <c r="U9" s="291"/>
      <c r="V9" s="291"/>
      <c r="W9" s="291"/>
      <c r="X9" s="706"/>
      <c r="Y9" s="320"/>
      <c r="Z9" s="663" t="s">
        <v>423</v>
      </c>
      <c r="AA9" s="653"/>
      <c r="AF9" s="439"/>
      <c r="AH9" s="439"/>
    </row>
    <row r="10" spans="1:34" ht="6" customHeight="1" x14ac:dyDescent="0.25">
      <c r="A10" s="830"/>
      <c r="B10" s="384"/>
      <c r="C10" s="442"/>
      <c r="D10" s="363"/>
      <c r="E10" s="363"/>
      <c r="F10" s="363"/>
      <c r="G10" s="363"/>
      <c r="H10" s="363"/>
      <c r="I10" s="363"/>
      <c r="J10" s="363"/>
      <c r="K10" s="150"/>
      <c r="L10" s="289"/>
      <c r="M10" s="289"/>
      <c r="N10" s="289"/>
      <c r="O10" s="289"/>
      <c r="P10" s="649"/>
      <c r="Q10" s="649"/>
      <c r="R10" s="649"/>
      <c r="S10" s="679"/>
      <c r="T10" s="289"/>
      <c r="U10" s="289"/>
      <c r="V10" s="289"/>
      <c r="W10" s="289"/>
      <c r="X10" s="649"/>
      <c r="Y10" s="289"/>
      <c r="Z10" s="649"/>
      <c r="AA10" s="313"/>
      <c r="AF10" s="439"/>
      <c r="AH10" s="439"/>
    </row>
    <row r="11" spans="1:34" x14ac:dyDescent="0.25">
      <c r="A11" s="830"/>
      <c r="B11" s="384"/>
      <c r="C11" s="442"/>
      <c r="D11" s="363"/>
      <c r="E11" s="363"/>
      <c r="F11" s="363"/>
      <c r="G11" s="363"/>
      <c r="H11" s="363"/>
      <c r="I11" s="363"/>
      <c r="J11" s="363"/>
      <c r="K11" s="150"/>
      <c r="L11" s="728" t="s">
        <v>428</v>
      </c>
      <c r="M11" s="728"/>
      <c r="N11" s="728" t="s">
        <v>429</v>
      </c>
      <c r="O11" s="728"/>
      <c r="P11" s="728" t="s">
        <v>425</v>
      </c>
      <c r="Q11" s="728"/>
      <c r="R11" s="728" t="s">
        <v>430</v>
      </c>
      <c r="S11" s="678"/>
      <c r="T11" s="728" t="s">
        <v>428</v>
      </c>
      <c r="U11" s="728"/>
      <c r="V11" s="728" t="s">
        <v>429</v>
      </c>
      <c r="W11" s="728"/>
      <c r="X11" s="728" t="s">
        <v>425</v>
      </c>
      <c r="Y11" s="728"/>
      <c r="Z11" s="728" t="s">
        <v>427</v>
      </c>
      <c r="AA11" s="648"/>
      <c r="AF11" s="439"/>
      <c r="AH11" s="439"/>
    </row>
    <row r="12" spans="1:34" x14ac:dyDescent="0.25">
      <c r="A12" s="830"/>
      <c r="B12" s="384"/>
      <c r="C12" s="442"/>
      <c r="D12" s="417"/>
      <c r="E12" s="417"/>
      <c r="F12" s="417"/>
      <c r="G12" s="417"/>
      <c r="H12" s="417"/>
      <c r="I12" s="417"/>
      <c r="J12" s="417"/>
      <c r="K12" s="417"/>
      <c r="L12" s="320"/>
      <c r="M12" s="554"/>
      <c r="N12" s="320"/>
      <c r="O12" s="554"/>
      <c r="P12" s="320"/>
      <c r="Q12" s="320"/>
      <c r="R12" s="704">
        <v>2024</v>
      </c>
      <c r="S12" s="282"/>
      <c r="T12" s="282"/>
      <c r="U12" s="282"/>
      <c r="V12" s="282"/>
      <c r="W12" s="282"/>
      <c r="X12" s="282"/>
      <c r="Y12" s="315"/>
      <c r="Z12" s="704">
        <v>2023</v>
      </c>
      <c r="AA12" s="648"/>
      <c r="AD12" s="63"/>
      <c r="AF12" s="439"/>
    </row>
    <row r="13" spans="1:34" ht="3" customHeight="1" thickBot="1" x14ac:dyDescent="0.3">
      <c r="A13" s="830"/>
      <c r="B13" s="443"/>
      <c r="C13" s="444"/>
      <c r="D13" s="445"/>
      <c r="E13" s="445"/>
      <c r="F13" s="445"/>
      <c r="G13" s="445"/>
      <c r="H13" s="445"/>
      <c r="I13" s="445"/>
      <c r="J13" s="445"/>
      <c r="K13" s="445"/>
      <c r="L13" s="464"/>
      <c r="M13" s="464"/>
      <c r="N13" s="464"/>
      <c r="O13" s="464"/>
      <c r="P13" s="464"/>
      <c r="Q13" s="464"/>
      <c r="R13" s="464"/>
      <c r="S13" s="469"/>
      <c r="T13" s="469"/>
      <c r="U13" s="469"/>
      <c r="V13" s="469"/>
      <c r="W13" s="469"/>
      <c r="X13" s="469"/>
      <c r="Y13" s="464"/>
      <c r="Z13" s="464"/>
      <c r="AA13" s="478"/>
      <c r="AF13" s="439"/>
    </row>
    <row r="14" spans="1:34" ht="5.25" customHeight="1" x14ac:dyDescent="0.25">
      <c r="A14" s="830"/>
      <c r="B14" s="559"/>
      <c r="F14" s="439"/>
      <c r="G14" s="439"/>
      <c r="H14" s="439"/>
      <c r="I14" s="439"/>
      <c r="J14" s="439"/>
      <c r="K14" s="439"/>
      <c r="L14" s="439"/>
      <c r="N14" s="439"/>
      <c r="O14" s="723"/>
      <c r="P14" s="439"/>
      <c r="Q14" s="439"/>
      <c r="R14" s="439"/>
      <c r="T14" s="666"/>
      <c r="U14" s="666"/>
      <c r="V14" s="723"/>
      <c r="W14" s="723"/>
      <c r="X14" s="723"/>
      <c r="AA14" s="560"/>
      <c r="AF14" s="439"/>
      <c r="AH14" s="439"/>
    </row>
    <row r="15" spans="1:34" ht="16.5" customHeight="1" x14ac:dyDescent="0.25">
      <c r="A15" s="830"/>
      <c r="B15" s="460"/>
      <c r="C15" s="212" t="s">
        <v>116</v>
      </c>
      <c r="D15" s="121">
        <v>9374.7929999999997</v>
      </c>
      <c r="E15" s="109"/>
      <c r="F15" s="121">
        <v>10899.605</v>
      </c>
      <c r="G15" s="109"/>
      <c r="H15" s="121">
        <v>8715.1039999999994</v>
      </c>
      <c r="I15" s="109"/>
      <c r="J15" s="121">
        <v>7642.4255999999996</v>
      </c>
      <c r="K15" s="466"/>
      <c r="L15" s="350">
        <v>657.72</v>
      </c>
      <c r="M15" s="107"/>
      <c r="N15" s="350">
        <v>816.48</v>
      </c>
      <c r="O15" s="107"/>
      <c r="P15" s="350">
        <v>609.84</v>
      </c>
      <c r="Q15" s="350"/>
      <c r="R15" s="350">
        <v>7675.3360000000002</v>
      </c>
      <c r="S15" s="121"/>
      <c r="T15" s="121">
        <v>1043.28</v>
      </c>
      <c r="U15" s="121"/>
      <c r="V15" s="121">
        <v>680.4</v>
      </c>
      <c r="W15" s="121"/>
      <c r="X15" s="121">
        <v>655.20000000000005</v>
      </c>
      <c r="Y15" s="105"/>
      <c r="Z15" s="105">
        <v>5912.3130000000001</v>
      </c>
      <c r="AA15" s="177">
        <v>1358.2800000000002</v>
      </c>
      <c r="AB15" s="576"/>
      <c r="AD15"/>
      <c r="AF15" s="439"/>
      <c r="AH15" s="439"/>
    </row>
    <row r="16" spans="1:34" ht="16.5" customHeight="1" x14ac:dyDescent="0.25">
      <c r="A16" s="830"/>
      <c r="B16" s="460"/>
      <c r="C16" s="212" t="s">
        <v>117</v>
      </c>
      <c r="D16" s="121">
        <v>1730.1306399999999</v>
      </c>
      <c r="E16" s="109"/>
      <c r="F16" s="121">
        <v>2867.1727599999999</v>
      </c>
      <c r="G16" s="109"/>
      <c r="H16" s="121">
        <v>1770.74596</v>
      </c>
      <c r="I16" s="109"/>
      <c r="J16" s="121">
        <v>256.86439999999999</v>
      </c>
      <c r="K16" s="466"/>
      <c r="L16" s="350">
        <v>645.12</v>
      </c>
      <c r="M16" s="107"/>
      <c r="N16" s="350">
        <v>702.62972000000002</v>
      </c>
      <c r="O16" s="107"/>
      <c r="P16" s="350">
        <v>784.59519999999998</v>
      </c>
      <c r="Q16" s="350"/>
      <c r="R16" s="350">
        <v>3627.8705200000004</v>
      </c>
      <c r="S16" s="121"/>
      <c r="T16" s="121">
        <v>199.93079999999998</v>
      </c>
      <c r="U16" s="121"/>
      <c r="V16" s="121">
        <v>229.45583999999999</v>
      </c>
      <c r="W16" s="121"/>
      <c r="X16" s="121">
        <v>119.2672</v>
      </c>
      <c r="Y16" s="105"/>
      <c r="Z16" s="105">
        <v>1381.2957999999999</v>
      </c>
      <c r="AA16" s="177">
        <v>20.16</v>
      </c>
      <c r="AB16" s="576"/>
      <c r="AD16"/>
      <c r="AF16" s="439"/>
      <c r="AH16" s="439"/>
    </row>
    <row r="17" spans="1:34" ht="16.5" customHeight="1" x14ac:dyDescent="0.25">
      <c r="A17" s="830"/>
      <c r="B17" s="460"/>
      <c r="C17" s="212" t="s">
        <v>118</v>
      </c>
      <c r="D17" s="121">
        <v>17128.727119999996</v>
      </c>
      <c r="E17" s="109"/>
      <c r="F17" s="121">
        <v>8622.56</v>
      </c>
      <c r="G17" s="109"/>
      <c r="H17" s="121">
        <v>10997.874</v>
      </c>
      <c r="I17" s="109"/>
      <c r="J17" s="121">
        <v>2446.0790400000001</v>
      </c>
      <c r="K17" s="466"/>
      <c r="L17" s="350">
        <v>874.8</v>
      </c>
      <c r="M17" s="107"/>
      <c r="N17" s="350">
        <v>581.28</v>
      </c>
      <c r="O17" s="107"/>
      <c r="P17" s="350">
        <v>1580.88</v>
      </c>
      <c r="Q17" s="350"/>
      <c r="R17" s="350">
        <v>14073.735839999999</v>
      </c>
      <c r="S17" s="121"/>
      <c r="T17" s="121">
        <v>3001.44</v>
      </c>
      <c r="U17" s="121"/>
      <c r="V17" s="121">
        <v>1571.2716799999998</v>
      </c>
      <c r="W17" s="121"/>
      <c r="X17" s="121">
        <v>2258.848</v>
      </c>
      <c r="Y17" s="105"/>
      <c r="Z17" s="105">
        <v>10796.285679999999</v>
      </c>
      <c r="AA17" s="177">
        <v>297.60000000000002</v>
      </c>
      <c r="AB17" s="576"/>
      <c r="AD17"/>
      <c r="AF17" s="439"/>
      <c r="AH17" s="439"/>
    </row>
    <row r="18" spans="1:34" ht="16.5" customHeight="1" x14ac:dyDescent="0.25">
      <c r="A18" s="830"/>
      <c r="B18" s="460"/>
      <c r="C18" s="462" t="s">
        <v>119</v>
      </c>
      <c r="D18" s="121">
        <v>3077.2366975</v>
      </c>
      <c r="E18" s="109"/>
      <c r="F18" s="121">
        <v>3062.4122830000001</v>
      </c>
      <c r="G18" s="109"/>
      <c r="H18" s="121">
        <v>9650.2263380000022</v>
      </c>
      <c r="I18" s="109"/>
      <c r="J18" s="121">
        <v>6175.6907399999991</v>
      </c>
      <c r="K18" s="466"/>
      <c r="L18" s="350">
        <v>670.44173000000001</v>
      </c>
      <c r="M18" s="107"/>
      <c r="N18" s="350">
        <v>608.06501400000002</v>
      </c>
      <c r="O18" s="107"/>
      <c r="P18" s="350">
        <v>260.33067</v>
      </c>
      <c r="Q18" s="350"/>
      <c r="R18" s="350">
        <v>3637.2329249999998</v>
      </c>
      <c r="S18" s="121"/>
      <c r="T18" s="121">
        <v>355.80095799999998</v>
      </c>
      <c r="U18" s="121"/>
      <c r="V18" s="121">
        <v>73.973171999999991</v>
      </c>
      <c r="W18" s="121"/>
      <c r="X18" s="121">
        <v>419.388125</v>
      </c>
      <c r="Y18" s="105"/>
      <c r="Z18" s="105">
        <v>2442.5421594999998</v>
      </c>
      <c r="AA18" s="177">
        <v>1343.7341999999999</v>
      </c>
      <c r="AB18" s="576"/>
      <c r="AD18"/>
      <c r="AF18" s="439"/>
      <c r="AH18" s="439"/>
    </row>
    <row r="19" spans="1:34" ht="16.5" customHeight="1" x14ac:dyDescent="0.25">
      <c r="A19" s="830"/>
      <c r="B19" s="420"/>
      <c r="C19" s="97" t="s">
        <v>120</v>
      </c>
      <c r="D19" s="121">
        <v>913.20678200000009</v>
      </c>
      <c r="E19" s="109"/>
      <c r="F19" s="121">
        <v>947.82248399999992</v>
      </c>
      <c r="G19" s="109"/>
      <c r="H19" s="121">
        <v>1236.6616000000001</v>
      </c>
      <c r="I19" s="109"/>
      <c r="J19" s="121">
        <v>1372.9675199999999</v>
      </c>
      <c r="K19" s="468"/>
      <c r="L19" s="350">
        <v>86.871200000000002</v>
      </c>
      <c r="M19" s="107"/>
      <c r="N19" s="350">
        <v>20.16</v>
      </c>
      <c r="O19" s="107"/>
      <c r="P19" s="350">
        <v>72.144000000000005</v>
      </c>
      <c r="Q19" s="350"/>
      <c r="R19" s="350">
        <v>484.10240000000005</v>
      </c>
      <c r="S19" s="121"/>
      <c r="T19" s="121">
        <v>9.2496000000000009</v>
      </c>
      <c r="U19" s="121"/>
      <c r="V19" s="121">
        <v>106.03149999999999</v>
      </c>
      <c r="W19" s="121"/>
      <c r="X19" s="121">
        <v>66.493340000000003</v>
      </c>
      <c r="Y19" s="105"/>
      <c r="Z19" s="105">
        <v>732.23298199999999</v>
      </c>
      <c r="AA19" s="177">
        <v>360.36</v>
      </c>
      <c r="AB19" s="576"/>
      <c r="AD19"/>
      <c r="AF19" s="439"/>
      <c r="AH19" s="439"/>
    </row>
    <row r="20" spans="1:34" ht="16.5" customHeight="1" x14ac:dyDescent="0.25">
      <c r="A20" s="830"/>
      <c r="B20" s="420"/>
      <c r="C20" s="97" t="s">
        <v>121</v>
      </c>
      <c r="D20" s="121">
        <v>10356.52333</v>
      </c>
      <c r="E20" s="109"/>
      <c r="F20" s="121">
        <v>2833.5632000000001</v>
      </c>
      <c r="G20" s="109"/>
      <c r="H20" s="121">
        <v>3327.3371200000001</v>
      </c>
      <c r="I20" s="109"/>
      <c r="J20" s="121">
        <v>4980.4539199999999</v>
      </c>
      <c r="K20" s="468"/>
      <c r="L20" s="350">
        <v>2096.64</v>
      </c>
      <c r="M20" s="107"/>
      <c r="N20" s="350">
        <v>1310.4000000000001</v>
      </c>
      <c r="O20" s="107"/>
      <c r="P20" s="350">
        <v>524.16</v>
      </c>
      <c r="Q20" s="350"/>
      <c r="R20" s="350">
        <v>10905.64824</v>
      </c>
      <c r="S20" s="121"/>
      <c r="T20" s="121">
        <v>1653.12</v>
      </c>
      <c r="U20" s="121"/>
      <c r="V20" s="121">
        <v>1210.44</v>
      </c>
      <c r="W20" s="121"/>
      <c r="X20" s="121">
        <v>1068.48</v>
      </c>
      <c r="Y20" s="105"/>
      <c r="Z20" s="105">
        <v>6190.8879999999999</v>
      </c>
      <c r="AA20" s="177">
        <v>1391.9739199999999</v>
      </c>
      <c r="AB20" s="576"/>
      <c r="AD20"/>
      <c r="AF20" s="439"/>
      <c r="AH20" s="439"/>
    </row>
    <row r="21" spans="1:34" ht="16.5" customHeight="1" x14ac:dyDescent="0.25">
      <c r="A21" s="830"/>
      <c r="B21" s="460"/>
      <c r="C21" s="212" t="s">
        <v>122</v>
      </c>
      <c r="D21" s="121">
        <v>1461.42806</v>
      </c>
      <c r="E21" s="109"/>
      <c r="F21" s="121">
        <v>1042.120572</v>
      </c>
      <c r="G21" s="109"/>
      <c r="H21" s="121">
        <v>2303.9578530000003</v>
      </c>
      <c r="I21" s="109"/>
      <c r="J21" s="121">
        <v>2229.3086300000004</v>
      </c>
      <c r="K21" s="466"/>
      <c r="L21" s="350">
        <v>135.62926400000001</v>
      </c>
      <c r="M21" s="107"/>
      <c r="N21" s="350">
        <v>122.034644</v>
      </c>
      <c r="O21" s="107"/>
      <c r="P21" s="350">
        <v>203.56383299999999</v>
      </c>
      <c r="Q21" s="350"/>
      <c r="R21" s="350">
        <v>1239.2930409999997</v>
      </c>
      <c r="S21" s="121"/>
      <c r="T21" s="121">
        <v>171.56378599999999</v>
      </c>
      <c r="U21" s="121"/>
      <c r="V21" s="121">
        <v>149.13104100000001</v>
      </c>
      <c r="W21" s="121"/>
      <c r="X21" s="121">
        <v>61.922215999999999</v>
      </c>
      <c r="Y21" s="105"/>
      <c r="Z21" s="105">
        <v>955.12477799999988</v>
      </c>
      <c r="AA21" s="177">
        <v>357.40039000000002</v>
      </c>
      <c r="AB21" s="576"/>
      <c r="AD21"/>
      <c r="AF21" s="439"/>
      <c r="AH21" s="439"/>
    </row>
    <row r="22" spans="1:34" ht="16.5" customHeight="1" x14ac:dyDescent="0.25">
      <c r="A22" s="830"/>
      <c r="B22" s="460"/>
      <c r="C22" s="212" t="s">
        <v>417</v>
      </c>
      <c r="D22" s="121">
        <v>75.815970000000007</v>
      </c>
      <c r="E22" s="109"/>
      <c r="F22" s="121">
        <v>37.080169999999995</v>
      </c>
      <c r="G22" s="109"/>
      <c r="H22" s="121">
        <v>51.78922</v>
      </c>
      <c r="I22" s="109"/>
      <c r="J22" s="121">
        <v>60.494589999999995</v>
      </c>
      <c r="K22" s="466"/>
      <c r="L22" s="350">
        <v>8.3440799999999999</v>
      </c>
      <c r="M22" s="107"/>
      <c r="N22" s="350">
        <v>18.698619999999998</v>
      </c>
      <c r="O22" s="107"/>
      <c r="P22" s="350">
        <v>2.5255000000000001</v>
      </c>
      <c r="Q22" s="350"/>
      <c r="R22" s="350">
        <v>70.216089999999994</v>
      </c>
      <c r="S22" s="121"/>
      <c r="T22" s="121">
        <v>5.2984400000000003</v>
      </c>
      <c r="U22" s="121"/>
      <c r="V22" s="121">
        <v>10.0937</v>
      </c>
      <c r="W22" s="121"/>
      <c r="X22" s="121">
        <v>0.60199999999999998</v>
      </c>
      <c r="Y22" s="105"/>
      <c r="Z22" s="105">
        <v>47.760150000000003</v>
      </c>
      <c r="AA22" s="177">
        <v>9.3915600000000001</v>
      </c>
      <c r="AB22" s="576"/>
      <c r="AD22"/>
      <c r="AF22" s="439"/>
      <c r="AH22" s="439"/>
    </row>
    <row r="23" spans="1:34" ht="16.5" customHeight="1" x14ac:dyDescent="0.25">
      <c r="A23" s="830"/>
      <c r="B23" s="460"/>
      <c r="C23" s="212" t="s">
        <v>123</v>
      </c>
      <c r="D23" s="121">
        <v>90.790247000000008</v>
      </c>
      <c r="E23" s="109"/>
      <c r="F23" s="121">
        <v>184.796674</v>
      </c>
      <c r="G23" s="109"/>
      <c r="H23" s="121">
        <v>425.92842799999994</v>
      </c>
      <c r="I23" s="109"/>
      <c r="J23" s="121">
        <v>482.17086999999998</v>
      </c>
      <c r="K23" s="466"/>
      <c r="L23" s="350">
        <v>0</v>
      </c>
      <c r="M23" s="107"/>
      <c r="N23" s="350">
        <v>0</v>
      </c>
      <c r="O23" s="107"/>
      <c r="P23" s="350">
        <v>0</v>
      </c>
      <c r="Q23" s="350"/>
      <c r="R23" s="350">
        <v>65.242609999999999</v>
      </c>
      <c r="S23" s="121"/>
      <c r="T23" s="121">
        <v>20.16</v>
      </c>
      <c r="U23" s="121"/>
      <c r="V23" s="121">
        <v>0</v>
      </c>
      <c r="W23" s="121"/>
      <c r="X23" s="121">
        <v>0</v>
      </c>
      <c r="Y23" s="105"/>
      <c r="Z23" s="105">
        <v>48.078307000000002</v>
      </c>
      <c r="AA23" s="177">
        <v>40.32</v>
      </c>
      <c r="AB23" s="576"/>
      <c r="AD23"/>
      <c r="AF23" s="439"/>
      <c r="AH23" s="439"/>
    </row>
    <row r="24" spans="1:34" ht="16.5" customHeight="1" x14ac:dyDescent="0.25">
      <c r="A24" s="830"/>
      <c r="B24" s="460"/>
      <c r="C24" s="212" t="s">
        <v>124</v>
      </c>
      <c r="D24" s="121">
        <v>2448.4854105000004</v>
      </c>
      <c r="E24" s="109"/>
      <c r="F24" s="121">
        <v>3600.89264</v>
      </c>
      <c r="G24" s="109"/>
      <c r="H24" s="121">
        <v>4067.73999</v>
      </c>
      <c r="I24" s="109"/>
      <c r="J24" s="121">
        <v>13727.739720000001</v>
      </c>
      <c r="K24" s="466"/>
      <c r="L24" s="350">
        <v>70.319999999999993</v>
      </c>
      <c r="M24" s="107"/>
      <c r="N24" s="350">
        <v>126.26212</v>
      </c>
      <c r="O24" s="107"/>
      <c r="P24" s="350">
        <v>311.29259999999999</v>
      </c>
      <c r="Q24" s="350"/>
      <c r="R24" s="350">
        <v>1816.09476</v>
      </c>
      <c r="S24" s="121"/>
      <c r="T24" s="121">
        <v>180.96</v>
      </c>
      <c r="U24" s="121"/>
      <c r="V24" s="121">
        <v>58.580800000000004</v>
      </c>
      <c r="W24" s="121"/>
      <c r="X24" s="121">
        <v>261.60000000000002</v>
      </c>
      <c r="Y24" s="105"/>
      <c r="Z24" s="105">
        <v>1464.8366925</v>
      </c>
      <c r="AA24" s="177">
        <v>2591.21128</v>
      </c>
      <c r="AB24" s="576"/>
      <c r="AD24"/>
      <c r="AF24" s="439"/>
      <c r="AH24" s="439"/>
    </row>
    <row r="25" spans="1:34" ht="16.5" customHeight="1" x14ac:dyDescent="0.25">
      <c r="A25" s="830"/>
      <c r="B25" s="460"/>
      <c r="C25" s="212" t="s">
        <v>398</v>
      </c>
      <c r="D25" s="121">
        <v>15319.038</v>
      </c>
      <c r="E25" s="109"/>
      <c r="F25" s="121">
        <v>17435.416000000001</v>
      </c>
      <c r="G25" s="109"/>
      <c r="H25" s="121">
        <v>16808.84016</v>
      </c>
      <c r="I25" s="109"/>
      <c r="J25" s="121">
        <v>14814.07</v>
      </c>
      <c r="K25" s="466"/>
      <c r="L25" s="350">
        <v>672.84</v>
      </c>
      <c r="M25" s="107"/>
      <c r="N25" s="350">
        <v>869.4</v>
      </c>
      <c r="O25" s="107"/>
      <c r="P25" s="350">
        <v>1069.5239999999999</v>
      </c>
      <c r="Q25" s="350"/>
      <c r="R25" s="350">
        <v>9554.3739999999998</v>
      </c>
      <c r="S25" s="121"/>
      <c r="T25" s="121">
        <v>1312.92</v>
      </c>
      <c r="U25" s="121"/>
      <c r="V25" s="121">
        <v>917.28</v>
      </c>
      <c r="W25" s="121"/>
      <c r="X25" s="121">
        <v>738.36</v>
      </c>
      <c r="Y25" s="105"/>
      <c r="Z25" s="105">
        <v>10675.919999999998</v>
      </c>
      <c r="AA25" s="177">
        <v>2107.2788</v>
      </c>
      <c r="AB25" s="576"/>
      <c r="AD25"/>
      <c r="AF25" s="439"/>
      <c r="AH25" s="439"/>
    </row>
    <row r="26" spans="1:34" ht="16.5" customHeight="1" x14ac:dyDescent="0.25">
      <c r="A26" s="830"/>
      <c r="B26" s="460"/>
      <c r="C26" s="212" t="s">
        <v>125</v>
      </c>
      <c r="D26" s="121">
        <v>0</v>
      </c>
      <c r="E26" s="109"/>
      <c r="F26" s="121">
        <v>11.21664</v>
      </c>
      <c r="G26" s="109"/>
      <c r="H26" s="121">
        <v>41.962499999999999</v>
      </c>
      <c r="I26" s="109"/>
      <c r="J26" s="121">
        <v>56.832399999999993</v>
      </c>
      <c r="K26" s="466"/>
      <c r="L26" s="350"/>
      <c r="M26" s="107"/>
      <c r="N26" s="350"/>
      <c r="O26" s="107"/>
      <c r="P26" s="350"/>
      <c r="Q26" s="350"/>
      <c r="R26" s="350"/>
      <c r="S26" s="121"/>
      <c r="T26" s="121">
        <v>0</v>
      </c>
      <c r="U26" s="121"/>
      <c r="V26" s="121">
        <v>0</v>
      </c>
      <c r="W26" s="121"/>
      <c r="X26" s="121">
        <v>0</v>
      </c>
      <c r="Y26" s="105"/>
      <c r="Z26" s="105">
        <v>0</v>
      </c>
      <c r="AA26" s="177">
        <v>0</v>
      </c>
      <c r="AB26" s="576"/>
      <c r="AD26"/>
      <c r="AF26" s="439"/>
      <c r="AH26" s="439"/>
    </row>
    <row r="27" spans="1:34" ht="16.5" customHeight="1" x14ac:dyDescent="0.25">
      <c r="A27" s="830"/>
      <c r="B27" s="460"/>
      <c r="C27" s="212" t="s">
        <v>126</v>
      </c>
      <c r="D27" s="121">
        <v>582.79409999999996</v>
      </c>
      <c r="E27" s="109"/>
      <c r="F27" s="121">
        <v>1266.6552199999999</v>
      </c>
      <c r="G27" s="109"/>
      <c r="H27" s="121">
        <v>2118.3869</v>
      </c>
      <c r="I27" s="109"/>
      <c r="J27" s="121">
        <v>2512.3827999999999</v>
      </c>
      <c r="K27" s="466"/>
      <c r="L27" s="350">
        <v>0</v>
      </c>
      <c r="M27" s="107"/>
      <c r="N27" s="350">
        <v>20.16</v>
      </c>
      <c r="O27" s="107"/>
      <c r="P27" s="350">
        <v>60.48</v>
      </c>
      <c r="Q27" s="350"/>
      <c r="R27" s="350">
        <v>485.709</v>
      </c>
      <c r="S27" s="121"/>
      <c r="T27" s="121">
        <v>80.64</v>
      </c>
      <c r="U27" s="121"/>
      <c r="V27" s="121">
        <v>54.755300000000005</v>
      </c>
      <c r="W27" s="121"/>
      <c r="X27" s="121">
        <v>40.32</v>
      </c>
      <c r="Y27" s="105"/>
      <c r="Z27" s="105">
        <v>414.53989999999999</v>
      </c>
      <c r="AA27" s="177">
        <v>547.59090000000003</v>
      </c>
      <c r="AB27" s="576"/>
      <c r="AD27"/>
      <c r="AF27" s="439"/>
      <c r="AH27" s="439"/>
    </row>
    <row r="28" spans="1:34" ht="16.5" customHeight="1" x14ac:dyDescent="0.25">
      <c r="A28" s="830"/>
      <c r="B28" s="460"/>
      <c r="C28" s="212" t="s">
        <v>127</v>
      </c>
      <c r="D28" s="121">
        <v>97.892660000000006</v>
      </c>
      <c r="E28" s="109"/>
      <c r="F28" s="121">
        <v>294.1696</v>
      </c>
      <c r="G28" s="109"/>
      <c r="H28" s="121">
        <v>1822.2383</v>
      </c>
      <c r="I28" s="109"/>
      <c r="J28" s="121">
        <v>3093.2437799999998</v>
      </c>
      <c r="K28" s="466"/>
      <c r="L28" s="350">
        <v>302.39999999999998</v>
      </c>
      <c r="M28" s="107"/>
      <c r="N28" s="350">
        <v>145.72</v>
      </c>
      <c r="O28" s="107"/>
      <c r="P28" s="350">
        <v>201.6</v>
      </c>
      <c r="Q28" s="350"/>
      <c r="R28" s="350">
        <v>2326.0791999999997</v>
      </c>
      <c r="S28" s="121"/>
      <c r="T28" s="121">
        <v>0</v>
      </c>
      <c r="U28" s="121"/>
      <c r="V28" s="121">
        <v>19.527999999999999</v>
      </c>
      <c r="W28" s="121"/>
      <c r="X28" s="121">
        <v>12.4229</v>
      </c>
      <c r="Y28" s="105"/>
      <c r="Z28" s="105">
        <v>87.275259999999989</v>
      </c>
      <c r="AA28" s="177">
        <v>484.32650000000001</v>
      </c>
      <c r="AB28" s="576"/>
      <c r="AD28"/>
      <c r="AF28" s="439"/>
      <c r="AH28" s="439"/>
    </row>
    <row r="29" spans="1:34" ht="16.5" customHeight="1" x14ac:dyDescent="0.25">
      <c r="A29" s="830"/>
      <c r="B29" s="460"/>
      <c r="C29" s="212" t="s">
        <v>128</v>
      </c>
      <c r="D29" s="121">
        <v>26761.479268999999</v>
      </c>
      <c r="E29" s="109"/>
      <c r="F29" s="121">
        <v>66899.017601999993</v>
      </c>
      <c r="G29" s="109"/>
      <c r="H29" s="121">
        <v>52370.266107999996</v>
      </c>
      <c r="I29" s="109"/>
      <c r="J29" s="121">
        <v>14411.088210000002</v>
      </c>
      <c r="K29" s="466"/>
      <c r="L29" s="350">
        <v>2302.5737660000004</v>
      </c>
      <c r="M29" s="107"/>
      <c r="N29" s="350">
        <v>6905.5604720000001</v>
      </c>
      <c r="O29" s="107"/>
      <c r="P29" s="350">
        <v>4672.4777599999998</v>
      </c>
      <c r="Q29" s="350"/>
      <c r="R29" s="350">
        <v>30224.572942999999</v>
      </c>
      <c r="S29" s="121"/>
      <c r="T29" s="121">
        <v>989.49540200000001</v>
      </c>
      <c r="U29" s="121"/>
      <c r="V29" s="121">
        <v>1755.6601479999997</v>
      </c>
      <c r="W29" s="121"/>
      <c r="X29" s="121">
        <v>1691.6109100000001</v>
      </c>
      <c r="Y29" s="105"/>
      <c r="Z29" s="105">
        <v>16797.485708</v>
      </c>
      <c r="AA29" s="177">
        <v>11007.899710000002</v>
      </c>
      <c r="AB29" s="576"/>
      <c r="AD29"/>
      <c r="AF29" s="439"/>
      <c r="AH29" s="439"/>
    </row>
    <row r="30" spans="1:34" x14ac:dyDescent="0.25">
      <c r="A30" s="830"/>
      <c r="B30" s="479"/>
      <c r="C30" s="480" t="s">
        <v>129</v>
      </c>
      <c r="D30" s="107"/>
      <c r="E30" s="472"/>
      <c r="F30" s="107"/>
      <c r="G30" s="472"/>
      <c r="H30" s="107"/>
      <c r="I30" s="472"/>
      <c r="J30" s="107"/>
      <c r="L30" s="107"/>
      <c r="M30" s="776"/>
      <c r="N30" s="107"/>
      <c r="O30" s="776"/>
      <c r="P30" s="107"/>
      <c r="Q30" s="107"/>
      <c r="R30" s="107"/>
      <c r="S30" s="107"/>
      <c r="T30" s="107"/>
      <c r="U30" s="107"/>
      <c r="V30" s="107"/>
      <c r="W30" s="107"/>
      <c r="X30" s="107"/>
      <c r="Y30" s="107"/>
      <c r="Z30" s="107"/>
      <c r="AA30" s="412"/>
      <c r="AF30" s="439"/>
      <c r="AH30" s="439"/>
    </row>
    <row r="31" spans="1:34" ht="6.75" customHeight="1" x14ac:dyDescent="0.25">
      <c r="A31" s="830"/>
      <c r="B31" s="481"/>
      <c r="C31" s="482"/>
      <c r="D31" s="483"/>
      <c r="E31" s="484"/>
      <c r="F31" s="483"/>
      <c r="G31" s="484"/>
      <c r="H31" s="483"/>
      <c r="I31" s="484"/>
      <c r="J31" s="483"/>
      <c r="K31" s="483"/>
      <c r="L31" s="483"/>
      <c r="M31" s="593"/>
      <c r="N31" s="483"/>
      <c r="O31" s="593"/>
      <c r="P31" s="483"/>
      <c r="Q31" s="483"/>
      <c r="R31" s="483"/>
      <c r="S31" s="483"/>
      <c r="T31" s="483"/>
      <c r="U31" s="483"/>
      <c r="V31" s="483"/>
      <c r="W31" s="483"/>
      <c r="X31" s="483"/>
      <c r="Y31" s="273"/>
      <c r="Z31" s="273"/>
      <c r="AA31" s="413"/>
      <c r="AF31" s="439"/>
      <c r="AH31" s="439"/>
    </row>
    <row r="32" spans="1:34" ht="9" customHeight="1" x14ac:dyDescent="0.25">
      <c r="A32" s="830"/>
      <c r="B32" s="485"/>
      <c r="C32" s="486"/>
      <c r="D32" s="105"/>
      <c r="E32" s="651"/>
      <c r="F32" s="105"/>
      <c r="G32" s="651"/>
      <c r="H32" s="105"/>
      <c r="I32" s="651"/>
      <c r="J32" s="105"/>
      <c r="K32" s="105"/>
      <c r="L32" s="105"/>
      <c r="M32" s="365"/>
      <c r="N32" s="105"/>
      <c r="O32" s="365"/>
      <c r="P32" s="105"/>
      <c r="Q32" s="105"/>
      <c r="R32" s="105"/>
      <c r="S32" s="105"/>
      <c r="T32" s="105"/>
      <c r="U32" s="105"/>
      <c r="V32" s="105"/>
      <c r="W32" s="105"/>
      <c r="X32" s="105"/>
      <c r="Y32" s="107"/>
      <c r="Z32" s="107"/>
      <c r="AA32" s="412"/>
      <c r="AF32" s="439"/>
      <c r="AH32" s="439"/>
    </row>
    <row r="33" spans="1:34" ht="14.25" customHeight="1" x14ac:dyDescent="0.25">
      <c r="A33" s="830"/>
      <c r="B33" s="460"/>
      <c r="C33" s="212" t="s">
        <v>13</v>
      </c>
      <c r="D33" s="487">
        <v>578682.64662050013</v>
      </c>
      <c r="E33" s="487"/>
      <c r="F33" s="487">
        <v>621324.35880149994</v>
      </c>
      <c r="G33" s="487"/>
      <c r="H33" s="487">
        <v>653245.26902799995</v>
      </c>
      <c r="I33" s="487"/>
      <c r="J33" s="487">
        <v>565165.37101</v>
      </c>
      <c r="K33" s="487"/>
      <c r="L33" s="487">
        <v>39915.089535999999</v>
      </c>
      <c r="M33" s="777"/>
      <c r="N33" s="487">
        <v>57482.413476000009</v>
      </c>
      <c r="O33" s="777"/>
      <c r="P33" s="487">
        <v>48204.066809000011</v>
      </c>
      <c r="Q33" s="487"/>
      <c r="R33" s="487">
        <v>441156.4150890999</v>
      </c>
      <c r="S33" s="487"/>
      <c r="T33" s="487">
        <v>57488.359766000001</v>
      </c>
      <c r="U33" s="487"/>
      <c r="V33" s="487">
        <v>57488.359766000001</v>
      </c>
      <c r="W33" s="487"/>
      <c r="X33" s="487">
        <v>51784.246717000009</v>
      </c>
      <c r="Y33" s="487"/>
      <c r="Z33" s="487">
        <v>424988.84660000005</v>
      </c>
      <c r="AA33" s="498"/>
      <c r="AD33" s="555"/>
      <c r="AF33" s="439"/>
      <c r="AH33" s="439"/>
    </row>
    <row r="34" spans="1:34" ht="13.5" customHeight="1" x14ac:dyDescent="0.25">
      <c r="A34" s="830"/>
      <c r="B34" s="479"/>
      <c r="C34" s="480" t="s">
        <v>22</v>
      </c>
      <c r="E34" s="488"/>
      <c r="F34" s="439"/>
      <c r="G34" s="488"/>
      <c r="H34" s="98"/>
      <c r="I34" s="489"/>
      <c r="J34" s="652"/>
      <c r="K34" s="652"/>
      <c r="L34" s="652"/>
      <c r="M34" s="652"/>
      <c r="N34" s="652"/>
      <c r="O34" s="652"/>
      <c r="P34" s="652"/>
      <c r="Q34" s="652"/>
      <c r="R34" s="652"/>
      <c r="S34" s="107"/>
      <c r="T34" s="107"/>
      <c r="U34" s="107"/>
      <c r="V34" s="121"/>
      <c r="W34" s="121"/>
      <c r="X34" s="121"/>
      <c r="Y34" s="121"/>
      <c r="Z34" s="121"/>
      <c r="AA34" s="177"/>
      <c r="AF34" s="439"/>
      <c r="AH34" s="439"/>
    </row>
    <row r="35" spans="1:34" ht="9.75" customHeight="1" thickBot="1" x14ac:dyDescent="0.3">
      <c r="A35" s="830"/>
      <c r="B35" s="490"/>
      <c r="C35" s="491"/>
      <c r="D35" s="492"/>
      <c r="E35" s="492"/>
      <c r="F35" s="556"/>
      <c r="G35" s="556"/>
      <c r="H35" s="360"/>
      <c r="I35" s="360"/>
      <c r="J35" s="360"/>
      <c r="K35" s="360"/>
      <c r="L35" s="360"/>
      <c r="M35" s="360"/>
      <c r="N35" s="360"/>
      <c r="O35" s="360"/>
      <c r="P35" s="360"/>
      <c r="Q35" s="360"/>
      <c r="R35" s="360"/>
      <c r="S35" s="360"/>
      <c r="T35" s="116"/>
      <c r="U35" s="116"/>
      <c r="V35" s="116"/>
      <c r="W35" s="116"/>
      <c r="X35" s="116"/>
      <c r="Y35" s="116"/>
      <c r="Z35" s="116"/>
      <c r="AA35" s="147"/>
      <c r="AF35" s="439"/>
      <c r="AH35" s="439"/>
    </row>
    <row r="36" spans="1:34" ht="14.25" customHeight="1" x14ac:dyDescent="0.25">
      <c r="A36" s="159"/>
      <c r="B36" s="109" t="s">
        <v>399</v>
      </c>
      <c r="C36" s="109"/>
      <c r="D36" s="493"/>
      <c r="E36" s="493"/>
      <c r="F36" s="494"/>
      <c r="G36" s="494"/>
      <c r="H36" s="62"/>
      <c r="I36" s="62"/>
      <c r="J36" s="62"/>
      <c r="K36" s="62"/>
      <c r="L36" s="62"/>
      <c r="M36" s="62"/>
      <c r="N36" s="62"/>
      <c r="O36" s="62"/>
      <c r="P36" s="62"/>
      <c r="Q36" s="62"/>
      <c r="R36" s="62"/>
      <c r="S36" s="62"/>
      <c r="T36" s="561"/>
      <c r="U36" s="561"/>
      <c r="V36" s="561"/>
      <c r="W36" s="561"/>
      <c r="X36" s="561"/>
      <c r="Y36" s="561"/>
      <c r="Z36" s="561"/>
      <c r="AA36" s="561"/>
      <c r="AF36" s="439"/>
    </row>
    <row r="37" spans="1:34" ht="11.25" customHeight="1" x14ac:dyDescent="0.25">
      <c r="B37" s="109" t="s">
        <v>130</v>
      </c>
      <c r="C37" s="494"/>
      <c r="D37" s="495"/>
      <c r="E37" s="495"/>
      <c r="F37" s="494"/>
      <c r="G37" s="494"/>
      <c r="H37" s="98"/>
      <c r="I37" s="98"/>
      <c r="J37" s="62"/>
      <c r="K37" s="62"/>
      <c r="L37" s="98"/>
      <c r="M37" s="62"/>
      <c r="N37" s="98"/>
      <c r="O37" s="62"/>
      <c r="P37" s="62"/>
      <c r="Q37" s="62"/>
      <c r="R37" s="62"/>
      <c r="S37" s="62"/>
      <c r="Y37" s="561"/>
      <c r="Z37" s="561"/>
      <c r="AA37" s="561"/>
      <c r="AF37" s="439"/>
    </row>
    <row r="38" spans="1:34" ht="10.5" customHeight="1" x14ac:dyDescent="0.25">
      <c r="C38" s="109" t="s">
        <v>131</v>
      </c>
      <c r="H38" s="98"/>
      <c r="I38" s="98"/>
      <c r="L38" s="555"/>
      <c r="N38" s="555"/>
      <c r="Y38" s="161"/>
      <c r="Z38" s="161"/>
      <c r="AA38" s="161"/>
      <c r="AF38" s="439"/>
    </row>
    <row r="39" spans="1:34" x14ac:dyDescent="0.25">
      <c r="B39" s="220"/>
      <c r="D39" s="496"/>
      <c r="E39" s="496"/>
      <c r="F39" s="555"/>
      <c r="G39" s="555"/>
      <c r="L39" s="555"/>
      <c r="M39" s="555"/>
      <c r="N39" s="555"/>
      <c r="O39" s="555"/>
      <c r="AF39" s="439"/>
    </row>
    <row r="40" spans="1:34" x14ac:dyDescent="0.25">
      <c r="D40" s="496"/>
      <c r="E40" s="496"/>
      <c r="F40" s="496"/>
      <c r="G40" s="496"/>
      <c r="H40" s="496"/>
      <c r="I40" s="496"/>
      <c r="J40" s="496"/>
      <c r="K40" s="496"/>
      <c r="L40" s="496"/>
      <c r="M40" s="496"/>
      <c r="N40" s="496"/>
      <c r="O40" s="496"/>
      <c r="P40" s="496"/>
      <c r="Q40" s="496"/>
      <c r="R40" s="496"/>
      <c r="S40" s="496"/>
      <c r="T40" s="496"/>
      <c r="U40" s="496"/>
      <c r="V40" s="496"/>
      <c r="W40" s="496"/>
      <c r="X40" s="496"/>
      <c r="Y40" s="496"/>
      <c r="Z40" s="496"/>
      <c r="AA40" s="561"/>
      <c r="AF40" s="439"/>
    </row>
    <row r="41" spans="1:34" x14ac:dyDescent="0.25">
      <c r="D41" s="496"/>
      <c r="E41" s="496"/>
      <c r="F41" s="496"/>
      <c r="G41" s="496"/>
      <c r="H41" s="496"/>
      <c r="I41" s="496"/>
      <c r="J41" s="496"/>
      <c r="K41" s="496"/>
      <c r="L41" s="496"/>
      <c r="M41" s="496"/>
      <c r="N41" s="496"/>
      <c r="O41" s="496"/>
      <c r="P41" s="496"/>
      <c r="Q41" s="496"/>
      <c r="R41" s="496"/>
      <c r="S41" s="496"/>
      <c r="T41" s="496"/>
      <c r="U41" s="496"/>
      <c r="V41" s="496"/>
      <c r="W41" s="496"/>
      <c r="X41" s="561"/>
      <c r="Y41" s="561"/>
      <c r="Z41" s="561"/>
      <c r="AA41" s="561"/>
      <c r="AF41" s="439"/>
    </row>
    <row r="42" spans="1:34" x14ac:dyDescent="0.25">
      <c r="D42" s="459"/>
      <c r="E42" s="459"/>
      <c r="F42" s="459"/>
      <c r="G42" s="459"/>
      <c r="H42" s="459"/>
      <c r="I42" s="459"/>
      <c r="J42" s="459"/>
      <c r="K42" s="459"/>
      <c r="L42" s="459"/>
      <c r="M42" s="459"/>
      <c r="N42" s="459"/>
      <c r="O42" s="459"/>
      <c r="P42" s="459"/>
      <c r="Q42" s="459"/>
      <c r="R42" s="459"/>
      <c r="S42" s="459"/>
      <c r="T42" s="459"/>
      <c r="U42" s="459"/>
      <c r="V42" s="459"/>
      <c r="W42" s="459"/>
      <c r="X42" s="459"/>
      <c r="Y42" s="459"/>
      <c r="Z42" s="459"/>
      <c r="AF42" s="439"/>
    </row>
    <row r="43" spans="1:34" x14ac:dyDescent="0.25">
      <c r="D43" s="496"/>
      <c r="E43" s="496"/>
      <c r="F43" s="496"/>
      <c r="G43" s="496"/>
      <c r="H43" s="496"/>
      <c r="I43" s="496"/>
      <c r="J43" s="496"/>
      <c r="K43" s="496"/>
      <c r="L43" s="496"/>
      <c r="M43" s="496"/>
      <c r="N43" s="496"/>
      <c r="O43" s="496"/>
      <c r="P43" s="496"/>
      <c r="Q43" s="496"/>
      <c r="R43" s="496"/>
      <c r="S43" s="496"/>
      <c r="T43" s="496"/>
      <c r="U43" s="496"/>
      <c r="V43" s="496"/>
      <c r="AF43" s="439"/>
    </row>
    <row r="44" spans="1:34" x14ac:dyDescent="0.25">
      <c r="D44" s="497"/>
      <c r="E44" s="497"/>
      <c r="F44" s="497"/>
      <c r="G44" s="497"/>
      <c r="H44" s="497"/>
      <c r="I44" s="497"/>
      <c r="J44" s="497"/>
      <c r="K44" s="497"/>
      <c r="L44" s="497"/>
      <c r="M44" s="497"/>
      <c r="N44" s="497"/>
      <c r="O44" s="497"/>
      <c r="P44" s="497"/>
      <c r="Q44" s="497"/>
      <c r="R44" s="497"/>
      <c r="S44" s="497"/>
      <c r="T44" s="497"/>
      <c r="U44" s="497"/>
      <c r="V44" s="497"/>
      <c r="W44" s="497"/>
      <c r="X44" s="497"/>
      <c r="AF44" s="439"/>
    </row>
    <row r="45" spans="1:34" x14ac:dyDescent="0.25">
      <c r="AF45" s="439"/>
    </row>
    <row r="46" spans="1:34" x14ac:dyDescent="0.25">
      <c r="AF46" s="439"/>
    </row>
    <row r="47" spans="1:34" x14ac:dyDescent="0.25">
      <c r="AF47" s="439"/>
    </row>
    <row r="48" spans="1:34" x14ac:dyDescent="0.25">
      <c r="AF48" s="439"/>
    </row>
    <row r="49" spans="32:32" x14ac:dyDescent="0.25">
      <c r="AF49" s="439"/>
    </row>
    <row r="50" spans="32:32" x14ac:dyDescent="0.25">
      <c r="AF50" s="439"/>
    </row>
    <row r="51" spans="32:32" x14ac:dyDescent="0.25">
      <c r="AF51" s="439"/>
    </row>
    <row r="52" spans="32:32" x14ac:dyDescent="0.25">
      <c r="AF52" s="439"/>
    </row>
    <row r="53" spans="32:32" x14ac:dyDescent="0.25">
      <c r="AF53" s="439"/>
    </row>
    <row r="54" spans="32:32" x14ac:dyDescent="0.25">
      <c r="AF54" s="439"/>
    </row>
    <row r="55" spans="32:32" x14ac:dyDescent="0.25">
      <c r="AF55" s="439"/>
    </row>
    <row r="56" spans="32:32" x14ac:dyDescent="0.25">
      <c r="AF56" s="439"/>
    </row>
    <row r="57" spans="32:32" x14ac:dyDescent="0.25">
      <c r="AF57" s="439"/>
    </row>
    <row r="58" spans="32:32" x14ac:dyDescent="0.25">
      <c r="AF58" s="439"/>
    </row>
    <row r="59" spans="32:32" x14ac:dyDescent="0.25">
      <c r="AF59" s="439"/>
    </row>
    <row r="60" spans="32:32" x14ac:dyDescent="0.25">
      <c r="AF60" s="439"/>
    </row>
    <row r="61" spans="32:32" x14ac:dyDescent="0.25">
      <c r="AF61" s="439"/>
    </row>
    <row r="62" spans="32:32" x14ac:dyDescent="0.25">
      <c r="AF62" s="439"/>
    </row>
    <row r="63" spans="32:32" x14ac:dyDescent="0.25">
      <c r="AF63" s="439"/>
    </row>
    <row r="64" spans="32:32" x14ac:dyDescent="0.25">
      <c r="AF64" s="439"/>
    </row>
    <row r="65" spans="4:32" x14ac:dyDescent="0.25">
      <c r="AF65" s="439"/>
    </row>
    <row r="66" spans="4:32" x14ac:dyDescent="0.25">
      <c r="AF66" s="439"/>
    </row>
    <row r="67" spans="4:32" x14ac:dyDescent="0.25">
      <c r="AF67" s="439"/>
    </row>
    <row r="68" spans="4:32" x14ac:dyDescent="0.25">
      <c r="AF68" s="439"/>
    </row>
    <row r="69" spans="4:32" x14ac:dyDescent="0.25">
      <c r="AF69" s="439"/>
    </row>
    <row r="70" spans="4:32" x14ac:dyDescent="0.25">
      <c r="AF70" s="439"/>
    </row>
    <row r="71" spans="4:32" x14ac:dyDescent="0.25">
      <c r="AF71" s="439"/>
    </row>
    <row r="72" spans="4:32" x14ac:dyDescent="0.25">
      <c r="AF72" s="439"/>
    </row>
    <row r="73" spans="4:32" x14ac:dyDescent="0.25">
      <c r="D73" s="496"/>
      <c r="E73" s="496"/>
      <c r="AF73" s="439"/>
    </row>
    <row r="74" spans="4:32" x14ac:dyDescent="0.25">
      <c r="D74" s="496"/>
      <c r="E74" s="496"/>
      <c r="F74" s="496"/>
      <c r="G74" s="496"/>
      <c r="H74" s="561"/>
      <c r="I74" s="561"/>
      <c r="J74" s="561"/>
    </row>
  </sheetData>
  <mergeCells count="3">
    <mergeCell ref="A6:A35"/>
    <mergeCell ref="T8:X8"/>
    <mergeCell ref="L8:P8"/>
  </mergeCells>
  <printOptions horizontalCentered="1"/>
  <pageMargins left="0" right="0" top="0.19685039370078741" bottom="0" header="0.51181102362204722" footer="0.51181102362204722"/>
  <pageSetup paperSize="9" scale="81"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D47"/>
  <sheetViews>
    <sheetView zoomScaleNormal="100" zoomScaleSheetLayoutView="100" workbookViewId="0">
      <selection activeCell="Y28" sqref="Y28"/>
    </sheetView>
  </sheetViews>
  <sheetFormatPr defaultColWidth="7.6640625" defaultRowHeight="10.199999999999999" x14ac:dyDescent="0.2"/>
  <cols>
    <col min="1" max="1" width="4.33203125" style="62" customWidth="1"/>
    <col min="2" max="2" width="0.88671875" style="62" customWidth="1"/>
    <col min="3" max="3" width="13.44140625" style="62" customWidth="1"/>
    <col min="4" max="4" width="3.6640625" style="62" customWidth="1"/>
    <col min="5" max="5" width="9" style="62" customWidth="1"/>
    <col min="6" max="6" width="3.6640625" style="62" customWidth="1"/>
    <col min="7" max="7" width="9" style="62" customWidth="1"/>
    <col min="8" max="8" width="3.6640625" style="62" customWidth="1"/>
    <col min="9" max="9" width="9" style="62" customWidth="1"/>
    <col min="10" max="10" width="3.33203125" style="62" customWidth="1"/>
    <col min="11" max="11" width="9" style="62" customWidth="1"/>
    <col min="12" max="12" width="5" style="62" customWidth="1"/>
    <col min="13" max="13" width="8.88671875" style="62" customWidth="1"/>
    <col min="14" max="14" width="1.5546875" style="62" customWidth="1"/>
    <col min="15" max="15" width="8.88671875" style="62" customWidth="1"/>
    <col min="16" max="16" width="2.5546875" style="62" customWidth="1"/>
    <col min="17" max="17" width="8.88671875" style="62" customWidth="1"/>
    <col min="18" max="18" width="2.109375" style="62" customWidth="1"/>
    <col min="19" max="19" width="13.5546875" style="62" customWidth="1"/>
    <col min="20" max="20" width="4.109375" style="62" customWidth="1"/>
    <col min="21" max="21" width="8.6640625" style="62" customWidth="1"/>
    <col min="22" max="22" width="2" style="62" customWidth="1"/>
    <col min="23" max="23" width="8.88671875" style="62" customWidth="1"/>
    <col min="24" max="24" width="2.44140625" style="62" customWidth="1"/>
    <col min="25" max="25" width="7.33203125" style="62" customWidth="1"/>
    <col min="26" max="26" width="3.109375" style="62" customWidth="1"/>
    <col min="27" max="27" width="13.5546875" style="62" customWidth="1"/>
    <col min="28" max="28" width="2.109375" style="62" customWidth="1"/>
    <col min="29" max="29" width="1.33203125" style="62" customWidth="1"/>
    <col min="30" max="30" width="7.6640625" style="62" customWidth="1"/>
    <col min="31" max="16384" width="7.6640625" style="62"/>
  </cols>
  <sheetData>
    <row r="1" spans="1:29" ht="12" customHeight="1" x14ac:dyDescent="0.25">
      <c r="C1" s="373" t="s">
        <v>132</v>
      </c>
    </row>
    <row r="2" spans="1:29" ht="12" customHeight="1" x14ac:dyDescent="0.2">
      <c r="C2" s="416" t="s">
        <v>133</v>
      </c>
    </row>
    <row r="3" spans="1:29" ht="12" customHeight="1" x14ac:dyDescent="0.2"/>
    <row r="4" spans="1:29" ht="12" customHeight="1" x14ac:dyDescent="0.25">
      <c r="W4" s="109"/>
      <c r="Y4" s="109"/>
      <c r="Z4" s="109"/>
      <c r="AA4" s="109" t="s">
        <v>2</v>
      </c>
      <c r="AB4" s="109"/>
      <c r="AC4" s="499"/>
    </row>
    <row r="5" spans="1:29" ht="12" customHeight="1" x14ac:dyDescent="0.25">
      <c r="A5" s="815" t="s">
        <v>391</v>
      </c>
      <c r="B5" s="159"/>
      <c r="R5" s="431"/>
      <c r="S5" s="431"/>
      <c r="T5" s="431"/>
      <c r="W5" s="220"/>
      <c r="Y5" s="220"/>
      <c r="Z5" s="220"/>
      <c r="AA5" s="220" t="s">
        <v>94</v>
      </c>
      <c r="AB5" s="220"/>
      <c r="AC5" s="562"/>
    </row>
    <row r="6" spans="1:29" ht="4.5" customHeight="1" thickBot="1" x14ac:dyDescent="0.25">
      <c r="A6" s="816"/>
      <c r="B6" s="159"/>
    </row>
    <row r="7" spans="1:29" x14ac:dyDescent="0.2">
      <c r="A7" s="816"/>
      <c r="B7" s="159"/>
      <c r="C7" s="374"/>
      <c r="D7" s="222"/>
      <c r="E7" s="382"/>
      <c r="F7" s="382"/>
      <c r="G7" s="382"/>
      <c r="H7" s="382"/>
      <c r="I7" s="382"/>
      <c r="J7" s="382"/>
      <c r="K7" s="382"/>
      <c r="L7" s="382"/>
      <c r="M7" s="382"/>
      <c r="N7" s="382"/>
      <c r="O7" s="382"/>
      <c r="P7" s="382"/>
      <c r="Q7" s="382"/>
      <c r="R7" s="382"/>
      <c r="S7" s="382"/>
      <c r="T7" s="382"/>
      <c r="U7" s="382"/>
      <c r="V7" s="382"/>
      <c r="W7" s="382"/>
      <c r="X7" s="382"/>
      <c r="Y7" s="382"/>
      <c r="Z7" s="382"/>
      <c r="AA7" s="382"/>
      <c r="AB7" s="433"/>
    </row>
    <row r="8" spans="1:29" ht="12.75" customHeight="1" x14ac:dyDescent="0.25">
      <c r="A8" s="816"/>
      <c r="B8" s="159"/>
      <c r="C8" s="354" t="s">
        <v>135</v>
      </c>
      <c r="D8" s="150"/>
      <c r="E8" s="152"/>
      <c r="F8" s="152"/>
      <c r="G8" s="152"/>
      <c r="H8" s="152"/>
      <c r="I8" s="152"/>
      <c r="J8" s="152"/>
      <c r="K8" s="152"/>
      <c r="L8" s="152"/>
      <c r="M8" s="832">
        <v>2024</v>
      </c>
      <c r="N8" s="832"/>
      <c r="O8" s="832"/>
      <c r="P8" s="832"/>
      <c r="Q8" s="832"/>
      <c r="R8" s="45"/>
      <c r="S8" s="705" t="s">
        <v>422</v>
      </c>
      <c r="T8" s="45"/>
      <c r="U8" s="832">
        <v>2023</v>
      </c>
      <c r="V8" s="832"/>
      <c r="W8" s="832"/>
      <c r="X8" s="832"/>
      <c r="Y8" s="832"/>
      <c r="Z8" s="705"/>
      <c r="AA8" s="705" t="s">
        <v>422</v>
      </c>
      <c r="AB8" s="434"/>
    </row>
    <row r="9" spans="1:29" ht="10.5" customHeight="1" x14ac:dyDescent="0.2">
      <c r="A9" s="816"/>
      <c r="B9" s="159"/>
      <c r="C9" s="355" t="s">
        <v>136</v>
      </c>
      <c r="D9" s="150"/>
      <c r="E9" s="152"/>
      <c r="F9" s="152"/>
      <c r="G9" s="152"/>
      <c r="H9" s="152"/>
      <c r="I9" s="152"/>
      <c r="J9" s="152"/>
      <c r="K9" s="152"/>
      <c r="L9" s="152"/>
      <c r="M9" s="152"/>
      <c r="N9" s="152"/>
      <c r="O9" s="152"/>
      <c r="P9" s="152"/>
      <c r="Q9" s="152"/>
      <c r="R9" s="152"/>
      <c r="S9" s="674" t="s">
        <v>423</v>
      </c>
      <c r="T9" s="152"/>
      <c r="U9" s="152"/>
      <c r="V9" s="152"/>
      <c r="W9" s="152"/>
      <c r="X9" s="152"/>
      <c r="Y9" s="665"/>
      <c r="Z9" s="665"/>
      <c r="AA9" s="674" t="s">
        <v>423</v>
      </c>
      <c r="AB9" s="435"/>
    </row>
    <row r="10" spans="1:29" ht="3" customHeight="1" x14ac:dyDescent="0.25">
      <c r="A10" s="816"/>
      <c r="B10" s="159"/>
      <c r="C10" s="384"/>
      <c r="D10" s="150"/>
      <c r="E10" s="152"/>
      <c r="F10" s="152"/>
      <c r="G10" s="152"/>
      <c r="H10" s="152"/>
      <c r="I10" s="152"/>
      <c r="J10" s="152"/>
      <c r="K10" s="152"/>
      <c r="L10" s="152"/>
      <c r="M10" s="428"/>
      <c r="N10" s="428"/>
      <c r="O10" s="428"/>
      <c r="P10" s="428"/>
      <c r="Q10" s="428"/>
      <c r="R10" s="152"/>
      <c r="S10" s="643"/>
      <c r="T10" s="152"/>
      <c r="U10" s="428"/>
      <c r="V10" s="428"/>
      <c r="W10" s="428"/>
      <c r="X10" s="428"/>
      <c r="Y10" s="643"/>
      <c r="Z10" s="680"/>
      <c r="AA10" s="643"/>
      <c r="AB10" s="372"/>
    </row>
    <row r="11" spans="1:29" ht="6.75" customHeight="1" x14ac:dyDescent="0.2">
      <c r="A11" s="816"/>
      <c r="B11" s="159"/>
      <c r="C11" s="384"/>
      <c r="D11" s="150"/>
      <c r="E11" s="417"/>
      <c r="F11" s="417"/>
      <c r="G11" s="152"/>
      <c r="H11" s="152"/>
      <c r="I11" s="152"/>
      <c r="J11" s="152"/>
      <c r="K11" s="152"/>
      <c r="L11" s="152"/>
      <c r="M11" s="417"/>
      <c r="N11" s="417"/>
      <c r="O11" s="417"/>
      <c r="P11" s="417"/>
      <c r="Q11" s="417"/>
      <c r="R11" s="152"/>
      <c r="S11" s="315"/>
      <c r="T11" s="152"/>
      <c r="U11" s="417"/>
      <c r="V11" s="417"/>
      <c r="W11" s="417"/>
      <c r="X11" s="152"/>
      <c r="Y11" s="315"/>
      <c r="Z11" s="704"/>
      <c r="AA11" s="704"/>
      <c r="AB11" s="436"/>
    </row>
    <row r="12" spans="1:29" ht="11.25" customHeight="1" x14ac:dyDescent="0.2">
      <c r="A12" s="816"/>
      <c r="B12" s="159"/>
      <c r="C12" s="384"/>
      <c r="D12" s="150"/>
      <c r="E12" s="268" t="s">
        <v>400</v>
      </c>
      <c r="F12" s="45"/>
      <c r="G12" s="268">
        <v>2022</v>
      </c>
      <c r="H12" s="670"/>
      <c r="I12" s="670">
        <v>2021</v>
      </c>
      <c r="J12" s="670"/>
      <c r="K12" s="670">
        <v>2020</v>
      </c>
      <c r="L12" s="152"/>
      <c r="M12" s="728" t="s">
        <v>428</v>
      </c>
      <c r="N12" s="728"/>
      <c r="O12" s="728" t="s">
        <v>429</v>
      </c>
      <c r="P12" s="728"/>
      <c r="Q12" s="728" t="s">
        <v>425</v>
      </c>
      <c r="R12" s="728"/>
      <c r="S12" s="728" t="s">
        <v>430</v>
      </c>
      <c r="T12" s="45"/>
      <c r="U12" s="728" t="s">
        <v>428</v>
      </c>
      <c r="V12" s="728"/>
      <c r="W12" s="728" t="s">
        <v>429</v>
      </c>
      <c r="X12" s="728"/>
      <c r="Y12" s="728" t="s">
        <v>425</v>
      </c>
      <c r="Z12" s="728"/>
      <c r="AA12" s="728" t="s">
        <v>427</v>
      </c>
      <c r="AB12" s="436"/>
    </row>
    <row r="13" spans="1:29" x14ac:dyDescent="0.2">
      <c r="A13" s="816"/>
      <c r="B13" s="159"/>
      <c r="C13" s="384"/>
      <c r="D13" s="150"/>
      <c r="E13" s="45"/>
      <c r="F13" s="45"/>
      <c r="G13" s="670"/>
      <c r="H13" s="670"/>
      <c r="I13" s="670"/>
      <c r="J13" s="670"/>
      <c r="K13" s="670"/>
      <c r="L13" s="152"/>
      <c r="M13" s="320"/>
      <c r="N13" s="45"/>
      <c r="O13" s="320"/>
      <c r="P13" s="725"/>
      <c r="Q13" s="320"/>
      <c r="R13" s="45"/>
      <c r="S13" s="704">
        <v>2024</v>
      </c>
      <c r="T13" s="45"/>
      <c r="U13" s="282"/>
      <c r="V13" s="282"/>
      <c r="W13" s="282"/>
      <c r="X13" s="282"/>
      <c r="Y13" s="282"/>
      <c r="Z13" s="704"/>
      <c r="AA13" s="704">
        <v>2023</v>
      </c>
      <c r="AB13" s="437"/>
    </row>
    <row r="14" spans="1:29" ht="4.5" customHeight="1" x14ac:dyDescent="0.2">
      <c r="A14" s="816"/>
      <c r="B14" s="159"/>
      <c r="C14" s="418"/>
      <c r="D14" s="249"/>
      <c r="E14" s="225"/>
      <c r="F14" s="225"/>
      <c r="G14" s="225"/>
      <c r="H14" s="225"/>
      <c r="I14" s="225"/>
      <c r="J14" s="225"/>
      <c r="K14" s="225"/>
      <c r="L14" s="249"/>
      <c r="M14" s="429"/>
      <c r="N14" s="429"/>
      <c r="O14" s="429"/>
      <c r="P14" s="429"/>
      <c r="Q14" s="429"/>
      <c r="R14" s="364"/>
      <c r="S14" s="364"/>
      <c r="T14" s="364"/>
      <c r="U14" s="358"/>
      <c r="V14" s="358"/>
      <c r="W14" s="358"/>
      <c r="X14" s="358"/>
      <c r="Y14" s="358"/>
      <c r="Z14" s="358"/>
      <c r="AA14" s="358"/>
      <c r="AB14" s="272"/>
    </row>
    <row r="15" spans="1:29" x14ac:dyDescent="0.2">
      <c r="A15" s="816"/>
      <c r="B15" s="159"/>
      <c r="C15" s="419"/>
      <c r="E15" s="220"/>
      <c r="F15" s="220"/>
      <c r="G15" s="220"/>
      <c r="H15" s="220"/>
      <c r="I15" s="220"/>
      <c r="J15" s="220"/>
      <c r="K15" s="220"/>
      <c r="M15" s="67"/>
      <c r="N15" s="67"/>
      <c r="O15" s="67"/>
      <c r="P15" s="67"/>
      <c r="Q15" s="67"/>
      <c r="U15" s="67"/>
      <c r="V15" s="67"/>
      <c r="W15" s="67"/>
      <c r="X15" s="67"/>
      <c r="Y15" s="67"/>
      <c r="Z15" s="67"/>
      <c r="AA15" s="67"/>
      <c r="AB15" s="140"/>
      <c r="AC15" s="69"/>
    </row>
    <row r="16" spans="1:29" x14ac:dyDescent="0.2">
      <c r="A16" s="816"/>
      <c r="B16" s="159"/>
      <c r="C16" s="93"/>
      <c r="M16" s="67"/>
      <c r="N16" s="67"/>
      <c r="O16" s="67"/>
      <c r="P16" s="67"/>
      <c r="Q16" s="67"/>
      <c r="U16" s="67"/>
      <c r="V16" s="67"/>
      <c r="W16" s="67"/>
      <c r="X16" s="67"/>
      <c r="Y16" s="67"/>
      <c r="Z16" s="67"/>
      <c r="AA16" s="67"/>
      <c r="AB16" s="140"/>
      <c r="AC16" s="69"/>
    </row>
    <row r="17" spans="1:30" ht="15" customHeight="1" x14ac:dyDescent="0.2">
      <c r="A17" s="816"/>
      <c r="B17" s="159"/>
      <c r="C17" s="420" t="s">
        <v>137</v>
      </c>
      <c r="E17" s="421">
        <v>627.29324999999994</v>
      </c>
      <c r="F17" s="392"/>
      <c r="G17" s="421">
        <v>450.45992999999999</v>
      </c>
      <c r="H17" s="392"/>
      <c r="I17" s="421">
        <v>759.48</v>
      </c>
      <c r="J17" s="392"/>
      <c r="K17" s="421">
        <v>1071.96</v>
      </c>
      <c r="L17" s="107"/>
      <c r="M17" s="778">
        <v>39.36</v>
      </c>
      <c r="N17" s="350"/>
      <c r="O17" s="778">
        <v>99.84</v>
      </c>
      <c r="P17" s="350"/>
      <c r="Q17" s="778">
        <v>38.1</v>
      </c>
      <c r="R17" s="107"/>
      <c r="S17" s="110">
        <v>503.32994999999994</v>
      </c>
      <c r="T17" s="107"/>
      <c r="U17" s="421">
        <v>90.24</v>
      </c>
      <c r="V17" s="350"/>
      <c r="W17" s="421">
        <v>59.22</v>
      </c>
      <c r="X17" s="350"/>
      <c r="Y17" s="421">
        <v>39.06</v>
      </c>
      <c r="Z17" s="421"/>
      <c r="AA17" s="421">
        <v>519.55994999999996</v>
      </c>
      <c r="AB17" s="141"/>
      <c r="AC17" s="134"/>
      <c r="AD17" s="110"/>
    </row>
    <row r="18" spans="1:30" ht="10.5" customHeight="1" x14ac:dyDescent="0.2">
      <c r="A18" s="816"/>
      <c r="B18" s="159"/>
      <c r="C18" s="422" t="s">
        <v>138</v>
      </c>
      <c r="D18" s="97"/>
      <c r="E18" s="110"/>
      <c r="F18" s="392"/>
      <c r="G18" s="110"/>
      <c r="H18" s="392"/>
      <c r="I18" s="110"/>
      <c r="J18" s="392"/>
      <c r="K18" s="110"/>
      <c r="L18" s="107"/>
      <c r="M18" s="760"/>
      <c r="N18" s="350"/>
      <c r="O18" s="760"/>
      <c r="P18" s="350"/>
      <c r="Q18" s="760"/>
      <c r="R18" s="107"/>
      <c r="S18" s="110"/>
      <c r="T18" s="107"/>
      <c r="U18" s="609"/>
      <c r="V18" s="350"/>
      <c r="W18" s="609"/>
      <c r="X18" s="350"/>
      <c r="Y18" s="609"/>
      <c r="Z18" s="609"/>
      <c r="AA18" s="609"/>
      <c r="AB18" s="140"/>
      <c r="AC18" s="134"/>
      <c r="AD18" s="110"/>
    </row>
    <row r="19" spans="1:30" x14ac:dyDescent="0.2">
      <c r="A19" s="816"/>
      <c r="B19" s="159"/>
      <c r="C19" s="423"/>
      <c r="D19" s="97"/>
      <c r="E19" s="110"/>
      <c r="F19" s="392"/>
      <c r="G19" s="110"/>
      <c r="H19" s="392"/>
      <c r="I19" s="110"/>
      <c r="J19" s="392"/>
      <c r="K19" s="110"/>
      <c r="L19" s="107"/>
      <c r="M19" s="760"/>
      <c r="N19" s="350"/>
      <c r="O19" s="760"/>
      <c r="P19" s="350"/>
      <c r="Q19" s="760"/>
      <c r="R19" s="107"/>
      <c r="S19" s="110"/>
      <c r="T19" s="107"/>
      <c r="U19" s="609"/>
      <c r="V19" s="350"/>
      <c r="W19" s="609"/>
      <c r="X19" s="350"/>
      <c r="Y19" s="609"/>
      <c r="Z19" s="609"/>
      <c r="AA19" s="609"/>
      <c r="AB19" s="140"/>
      <c r="AC19" s="69"/>
      <c r="AD19" s="110"/>
    </row>
    <row r="20" spans="1:30" ht="15" customHeight="1" x14ac:dyDescent="0.2">
      <c r="A20" s="816"/>
      <c r="B20" s="159"/>
      <c r="C20" s="420" t="s">
        <v>139</v>
      </c>
      <c r="D20" s="97"/>
      <c r="E20" s="421">
        <v>1975.92</v>
      </c>
      <c r="F20" s="392"/>
      <c r="G20" s="421">
        <v>3156.12</v>
      </c>
      <c r="H20" s="392"/>
      <c r="I20" s="421">
        <v>3002.558</v>
      </c>
      <c r="J20" s="392"/>
      <c r="K20" s="421">
        <v>3011.3330000000001</v>
      </c>
      <c r="L20" s="107"/>
      <c r="M20" s="350">
        <v>362.88</v>
      </c>
      <c r="N20" s="350"/>
      <c r="O20" s="350">
        <v>282.24</v>
      </c>
      <c r="P20" s="350"/>
      <c r="Q20" s="350">
        <v>120.96</v>
      </c>
      <c r="R20" s="107"/>
      <c r="S20" s="107">
        <v>2125.62</v>
      </c>
      <c r="T20" s="107"/>
      <c r="U20" s="421">
        <v>302.39999999999998</v>
      </c>
      <c r="V20" s="350"/>
      <c r="W20" s="421">
        <v>80.64</v>
      </c>
      <c r="X20" s="350"/>
      <c r="Y20" s="421">
        <v>161.28</v>
      </c>
      <c r="Z20" s="421"/>
      <c r="AA20" s="421">
        <v>1572.48</v>
      </c>
      <c r="AB20" s="141"/>
      <c r="AC20" s="134"/>
      <c r="AD20" s="110"/>
    </row>
    <row r="21" spans="1:30" ht="10.5" customHeight="1" x14ac:dyDescent="0.2">
      <c r="A21" s="816"/>
      <c r="B21" s="159"/>
      <c r="C21" s="422" t="s">
        <v>140</v>
      </c>
      <c r="D21" s="97"/>
      <c r="E21" s="110"/>
      <c r="F21" s="392"/>
      <c r="G21" s="110"/>
      <c r="H21" s="392"/>
      <c r="I21" s="110"/>
      <c r="J21" s="392"/>
      <c r="K21" s="110"/>
      <c r="L21" s="107"/>
      <c r="M21" s="760"/>
      <c r="N21" s="350"/>
      <c r="O21" s="760"/>
      <c r="P21" s="350"/>
      <c r="Q21" s="760"/>
      <c r="R21" s="107"/>
      <c r="S21" s="107"/>
      <c r="T21" s="107"/>
      <c r="U21" s="760"/>
      <c r="V21" s="350"/>
      <c r="W21" s="760"/>
      <c r="X21" s="350"/>
      <c r="Y21" s="760"/>
      <c r="Z21" s="760"/>
      <c r="AA21" s="760"/>
      <c r="AB21" s="140"/>
      <c r="AC21" s="134"/>
      <c r="AD21" s="110"/>
    </row>
    <row r="22" spans="1:30" x14ac:dyDescent="0.2">
      <c r="A22" s="816"/>
      <c r="B22" s="159"/>
      <c r="C22" s="423"/>
      <c r="D22" s="97"/>
      <c r="E22" s="110"/>
      <c r="F22" s="392"/>
      <c r="G22" s="110"/>
      <c r="H22" s="392"/>
      <c r="I22" s="110"/>
      <c r="J22" s="392"/>
      <c r="K22" s="110"/>
      <c r="L22" s="107"/>
      <c r="M22" s="760"/>
      <c r="N22" s="350"/>
      <c r="O22" s="760"/>
      <c r="P22" s="350"/>
      <c r="Q22" s="760"/>
      <c r="R22" s="107"/>
      <c r="S22" s="107"/>
      <c r="T22" s="107"/>
      <c r="U22" s="760"/>
      <c r="V22" s="350"/>
      <c r="W22" s="760"/>
      <c r="X22" s="350"/>
      <c r="Y22" s="760"/>
      <c r="Z22" s="760"/>
      <c r="AA22" s="760"/>
      <c r="AB22" s="140"/>
      <c r="AC22" s="69"/>
      <c r="AD22" s="110"/>
    </row>
    <row r="23" spans="1:30" ht="15" customHeight="1" x14ac:dyDescent="0.2">
      <c r="A23" s="816"/>
      <c r="B23" s="159"/>
      <c r="C23" s="420" t="s">
        <v>141</v>
      </c>
      <c r="D23" s="97"/>
      <c r="E23" s="421">
        <v>141366.05600000001</v>
      </c>
      <c r="F23" s="392"/>
      <c r="G23" s="421">
        <v>174476.45050000001</v>
      </c>
      <c r="H23" s="392"/>
      <c r="I23" s="421">
        <v>165866.70499999999</v>
      </c>
      <c r="J23" s="392"/>
      <c r="K23" s="421">
        <v>143681.37419999999</v>
      </c>
      <c r="L23" s="107"/>
      <c r="M23" s="350">
        <v>14006.76</v>
      </c>
      <c r="N23" s="350"/>
      <c r="O23" s="350">
        <v>16124.76</v>
      </c>
      <c r="P23" s="350"/>
      <c r="Q23" s="350">
        <v>14512.92</v>
      </c>
      <c r="R23" s="107"/>
      <c r="S23" s="107">
        <v>119041.58000000002</v>
      </c>
      <c r="T23" s="107"/>
      <c r="U23" s="609">
        <v>12451.2</v>
      </c>
      <c r="V23" s="350"/>
      <c r="W23" s="609">
        <v>12635.52</v>
      </c>
      <c r="X23" s="350"/>
      <c r="Y23" s="609">
        <v>9826.08</v>
      </c>
      <c r="Z23" s="609"/>
      <c r="AA23" s="609">
        <v>97236.78</v>
      </c>
      <c r="AB23" s="141"/>
      <c r="AC23" s="69"/>
      <c r="AD23" s="110"/>
    </row>
    <row r="24" spans="1:30" ht="10.5" customHeight="1" x14ac:dyDescent="0.2">
      <c r="A24" s="816"/>
      <c r="B24" s="159"/>
      <c r="C24" s="422" t="s">
        <v>142</v>
      </c>
      <c r="D24" s="97"/>
      <c r="E24" s="110"/>
      <c r="F24" s="392"/>
      <c r="G24" s="110"/>
      <c r="H24" s="392"/>
      <c r="I24" s="110"/>
      <c r="J24" s="392"/>
      <c r="K24" s="110"/>
      <c r="L24" s="107"/>
      <c r="M24" s="760"/>
      <c r="N24" s="350"/>
      <c r="O24" s="760"/>
      <c r="P24" s="350"/>
      <c r="Q24" s="760"/>
      <c r="R24" s="107"/>
      <c r="S24" s="107"/>
      <c r="T24" s="107"/>
      <c r="U24" s="760"/>
      <c r="V24" s="350"/>
      <c r="W24" s="760"/>
      <c r="X24" s="350"/>
      <c r="Y24" s="760"/>
      <c r="Z24" s="760"/>
      <c r="AA24" s="760"/>
      <c r="AB24" s="141"/>
      <c r="AC24" s="134"/>
      <c r="AD24" s="110"/>
    </row>
    <row r="25" spans="1:30" x14ac:dyDescent="0.2">
      <c r="A25" s="816"/>
      <c r="B25" s="159"/>
      <c r="C25" s="423"/>
      <c r="D25" s="97"/>
      <c r="E25" s="110"/>
      <c r="F25" s="392"/>
      <c r="G25" s="110"/>
      <c r="H25" s="392"/>
      <c r="I25" s="110"/>
      <c r="J25" s="392"/>
      <c r="K25" s="110"/>
      <c r="L25" s="107"/>
      <c r="M25" s="760"/>
      <c r="N25" s="350"/>
      <c r="O25" s="760"/>
      <c r="P25" s="350"/>
      <c r="Q25" s="760"/>
      <c r="R25" s="107"/>
      <c r="S25" s="107"/>
      <c r="T25" s="107"/>
      <c r="U25" s="760"/>
      <c r="V25" s="350"/>
      <c r="W25" s="760"/>
      <c r="X25" s="350"/>
      <c r="Y25" s="760"/>
      <c r="Z25" s="760"/>
      <c r="AA25" s="760"/>
      <c r="AB25" s="146"/>
      <c r="AC25" s="134"/>
      <c r="AD25" s="110"/>
    </row>
    <row r="26" spans="1:30" ht="15" customHeight="1" x14ac:dyDescent="0.2">
      <c r="A26" s="816"/>
      <c r="B26" s="159"/>
      <c r="C26" s="420" t="s">
        <v>143</v>
      </c>
      <c r="D26" s="97"/>
      <c r="E26" s="421">
        <v>375501.49180000002</v>
      </c>
      <c r="F26" s="392"/>
      <c r="G26" s="421">
        <v>388370.14380000002</v>
      </c>
      <c r="H26" s="392"/>
      <c r="I26" s="421">
        <v>418310.87426000001</v>
      </c>
      <c r="J26" s="392"/>
      <c r="K26" s="421">
        <v>366475.35859999998</v>
      </c>
      <c r="L26" s="107"/>
      <c r="M26" s="421">
        <v>21049.769</v>
      </c>
      <c r="N26" s="350"/>
      <c r="O26" s="421">
        <v>33863.749000000003</v>
      </c>
      <c r="P26" s="350"/>
      <c r="Q26" s="421">
        <v>29163.053</v>
      </c>
      <c r="R26" s="107"/>
      <c r="S26" s="107">
        <v>273758.68229999999</v>
      </c>
      <c r="T26" s="107"/>
      <c r="U26" s="609">
        <v>40048.4715</v>
      </c>
      <c r="V26" s="350"/>
      <c r="W26" s="609">
        <v>39879.54</v>
      </c>
      <c r="X26" s="350"/>
      <c r="Y26" s="609">
        <v>36861.101200000005</v>
      </c>
      <c r="Z26" s="609"/>
      <c r="AA26" s="609">
        <v>280622.88379999995</v>
      </c>
      <c r="AB26" s="141"/>
      <c r="AC26" s="134"/>
      <c r="AD26" s="110"/>
    </row>
    <row r="27" spans="1:30" ht="10.5" customHeight="1" x14ac:dyDescent="0.2">
      <c r="A27" s="816"/>
      <c r="B27" s="159"/>
      <c r="C27" s="422" t="s">
        <v>144</v>
      </c>
      <c r="D27" s="97"/>
      <c r="E27" s="110"/>
      <c r="F27" s="392"/>
      <c r="G27" s="110"/>
      <c r="H27" s="392"/>
      <c r="I27" s="110"/>
      <c r="J27" s="392"/>
      <c r="K27" s="110"/>
      <c r="L27" s="107"/>
      <c r="M27" s="760"/>
      <c r="N27" s="350"/>
      <c r="O27" s="760"/>
      <c r="P27" s="350"/>
      <c r="Q27" s="760"/>
      <c r="R27" s="107"/>
      <c r="S27" s="107"/>
      <c r="T27" s="107"/>
      <c r="U27" s="760"/>
      <c r="V27" s="350"/>
      <c r="W27" s="760"/>
      <c r="X27" s="350"/>
      <c r="Y27" s="760"/>
      <c r="Z27" s="760"/>
      <c r="AA27" s="760"/>
      <c r="AB27" s="141"/>
      <c r="AC27" s="69"/>
      <c r="AD27" s="110"/>
    </row>
    <row r="28" spans="1:30" x14ac:dyDescent="0.2">
      <c r="A28" s="816"/>
      <c r="B28" s="159"/>
      <c r="C28" s="423"/>
      <c r="D28" s="97"/>
      <c r="E28" s="110"/>
      <c r="F28" s="392"/>
      <c r="G28" s="110"/>
      <c r="H28" s="392"/>
      <c r="I28" s="110"/>
      <c r="J28" s="392"/>
      <c r="K28" s="110"/>
      <c r="L28" s="107"/>
      <c r="M28" s="760"/>
      <c r="N28" s="350"/>
      <c r="O28" s="760"/>
      <c r="P28" s="350"/>
      <c r="Q28" s="760"/>
      <c r="R28" s="107"/>
      <c r="S28" s="107"/>
      <c r="T28" s="107"/>
      <c r="U28" s="760"/>
      <c r="V28" s="350"/>
      <c r="W28" s="760"/>
      <c r="X28" s="350"/>
      <c r="Y28" s="760"/>
      <c r="Z28" s="760"/>
      <c r="AA28" s="760"/>
      <c r="AB28" s="140"/>
      <c r="AC28" s="134"/>
      <c r="AD28" s="110"/>
    </row>
    <row r="29" spans="1:30" ht="15" customHeight="1" x14ac:dyDescent="0.2">
      <c r="A29" s="816"/>
      <c r="B29" s="159"/>
      <c r="C29" s="420" t="s">
        <v>145</v>
      </c>
      <c r="D29" s="97"/>
      <c r="E29" s="421">
        <v>21090.880000000001</v>
      </c>
      <c r="F29" s="392"/>
      <c r="G29" s="421">
        <v>22188.585999999999</v>
      </c>
      <c r="H29" s="392"/>
      <c r="I29" s="421">
        <v>19533.650000000001</v>
      </c>
      <c r="J29" s="392"/>
      <c r="K29" s="421">
        <v>16845.990000000002</v>
      </c>
      <c r="L29" s="107"/>
      <c r="M29" s="350">
        <v>2409.12</v>
      </c>
      <c r="N29" s="350"/>
      <c r="O29" s="350">
        <v>2716.56</v>
      </c>
      <c r="P29" s="350"/>
      <c r="Q29" s="350">
        <v>1985.76</v>
      </c>
      <c r="R29" s="107"/>
      <c r="S29" s="107">
        <v>19397.499999999996</v>
      </c>
      <c r="T29" s="107"/>
      <c r="U29" s="421">
        <v>1806.81</v>
      </c>
      <c r="V29" s="350"/>
      <c r="W29" s="421">
        <v>1761.48</v>
      </c>
      <c r="X29" s="350"/>
      <c r="Y29" s="421">
        <v>2029.86</v>
      </c>
      <c r="Z29" s="421"/>
      <c r="AA29" s="421">
        <v>16118.920000000002</v>
      </c>
      <c r="AB29" s="141"/>
      <c r="AC29" s="134"/>
      <c r="AD29" s="110"/>
    </row>
    <row r="30" spans="1:30" ht="10.5" customHeight="1" x14ac:dyDescent="0.2">
      <c r="A30" s="816"/>
      <c r="B30" s="159"/>
      <c r="C30" s="422" t="s">
        <v>146</v>
      </c>
      <c r="D30" s="97"/>
      <c r="E30" s="110"/>
      <c r="F30" s="392"/>
      <c r="G30" s="110"/>
      <c r="H30" s="392"/>
      <c r="I30" s="110"/>
      <c r="J30" s="392"/>
      <c r="K30" s="110"/>
      <c r="L30" s="121"/>
      <c r="M30" s="760"/>
      <c r="N30" s="350"/>
      <c r="O30" s="760"/>
      <c r="P30" s="350"/>
      <c r="Q30" s="760"/>
      <c r="R30" s="107"/>
      <c r="S30" s="107"/>
      <c r="T30" s="107"/>
      <c r="U30" s="760"/>
      <c r="V30" s="350"/>
      <c r="W30" s="760"/>
      <c r="X30" s="350"/>
      <c r="Y30" s="760"/>
      <c r="Z30" s="760"/>
      <c r="AA30" s="760"/>
      <c r="AB30" s="141"/>
      <c r="AC30" s="134"/>
      <c r="AD30" s="110"/>
    </row>
    <row r="31" spans="1:30" x14ac:dyDescent="0.2">
      <c r="A31" s="816"/>
      <c r="B31" s="159"/>
      <c r="C31" s="423"/>
      <c r="D31" s="71"/>
      <c r="E31" s="110"/>
      <c r="F31" s="392"/>
      <c r="G31" s="110"/>
      <c r="H31" s="392"/>
      <c r="I31" s="110"/>
      <c r="J31" s="392"/>
      <c r="K31" s="110"/>
      <c r="L31" s="121"/>
      <c r="M31" s="760"/>
      <c r="N31" s="350"/>
      <c r="O31" s="760"/>
      <c r="P31" s="350"/>
      <c r="Q31" s="760"/>
      <c r="R31" s="107"/>
      <c r="S31" s="107"/>
      <c r="T31" s="107"/>
      <c r="U31" s="760"/>
      <c r="V31" s="350"/>
      <c r="W31" s="760"/>
      <c r="X31" s="350"/>
      <c r="Y31" s="760"/>
      <c r="Z31" s="760"/>
      <c r="AA31" s="760"/>
      <c r="AB31" s="141"/>
      <c r="AC31" s="69"/>
      <c r="AD31" s="110"/>
    </row>
    <row r="32" spans="1:30" ht="15" customHeight="1" x14ac:dyDescent="0.2">
      <c r="A32" s="816"/>
      <c r="B32" s="159"/>
      <c r="C32" s="420" t="s">
        <v>147</v>
      </c>
      <c r="D32" s="97"/>
      <c r="E32" s="421">
        <v>18302.919999999998</v>
      </c>
      <c r="F32" s="392"/>
      <c r="G32" s="421">
        <v>5391.1970000000001</v>
      </c>
      <c r="H32" s="392"/>
      <c r="I32" s="421">
        <v>9332.5889999999999</v>
      </c>
      <c r="J32" s="392"/>
      <c r="K32" s="421">
        <v>10995.455</v>
      </c>
      <c r="L32" s="121"/>
      <c r="M32" s="350">
        <v>521.28</v>
      </c>
      <c r="N32" s="350"/>
      <c r="O32" s="350">
        <v>2859.24</v>
      </c>
      <c r="P32" s="350"/>
      <c r="Q32" s="350">
        <v>628.08000000000004</v>
      </c>
      <c r="R32" s="107"/>
      <c r="S32" s="107">
        <v>12269.37</v>
      </c>
      <c r="T32" s="107"/>
      <c r="U32" s="609">
        <v>1123.26</v>
      </c>
      <c r="V32" s="350"/>
      <c r="W32" s="609">
        <v>1628.4</v>
      </c>
      <c r="X32" s="350"/>
      <c r="Y32" s="609">
        <v>1349.76</v>
      </c>
      <c r="Z32" s="609"/>
      <c r="AA32" s="609">
        <v>14061.52</v>
      </c>
      <c r="AB32" s="141"/>
      <c r="AC32" s="134"/>
      <c r="AD32" s="110"/>
    </row>
    <row r="33" spans="1:30" ht="10.5" customHeight="1" x14ac:dyDescent="0.2">
      <c r="A33" s="816"/>
      <c r="B33" s="159"/>
      <c r="C33" s="422" t="s">
        <v>148</v>
      </c>
      <c r="D33" s="97"/>
      <c r="E33" s="110"/>
      <c r="F33" s="392"/>
      <c r="G33" s="110"/>
      <c r="H33" s="392"/>
      <c r="I33" s="110"/>
      <c r="J33" s="392"/>
      <c r="K33" s="110"/>
      <c r="L33" s="107"/>
      <c r="M33" s="760"/>
      <c r="N33" s="350"/>
      <c r="O33" s="760"/>
      <c r="P33" s="350"/>
      <c r="Q33" s="760"/>
      <c r="R33" s="107"/>
      <c r="S33" s="107"/>
      <c r="T33" s="107"/>
      <c r="U33" s="760"/>
      <c r="V33" s="350"/>
      <c r="W33" s="760"/>
      <c r="X33" s="350"/>
      <c r="Y33" s="760"/>
      <c r="Z33" s="760"/>
      <c r="AA33" s="760"/>
      <c r="AB33" s="140"/>
      <c r="AC33" s="134"/>
      <c r="AD33" s="110"/>
    </row>
    <row r="34" spans="1:30" x14ac:dyDescent="0.2">
      <c r="A34" s="816"/>
      <c r="B34" s="159"/>
      <c r="C34" s="423"/>
      <c r="D34" s="71"/>
      <c r="E34" s="107"/>
      <c r="F34" s="392"/>
      <c r="G34" s="107"/>
      <c r="H34" s="392"/>
      <c r="I34" s="107"/>
      <c r="J34" s="392"/>
      <c r="K34" s="107"/>
      <c r="L34" s="121"/>
      <c r="M34" s="350"/>
      <c r="N34" s="350"/>
      <c r="O34" s="350"/>
      <c r="P34" s="350"/>
      <c r="Q34" s="350"/>
      <c r="R34" s="107"/>
      <c r="S34" s="107"/>
      <c r="T34" s="107"/>
      <c r="U34" s="609"/>
      <c r="V34" s="350"/>
      <c r="W34" s="609"/>
      <c r="X34" s="350"/>
      <c r="Y34" s="609"/>
      <c r="Z34" s="609"/>
      <c r="AA34" s="609"/>
      <c r="AB34" s="140"/>
      <c r="AC34" s="134"/>
      <c r="AD34" s="110"/>
    </row>
    <row r="35" spans="1:30" ht="15" customHeight="1" x14ac:dyDescent="0.2">
      <c r="A35" s="816"/>
      <c r="B35" s="159"/>
      <c r="C35" s="420" t="s">
        <v>149</v>
      </c>
      <c r="D35" s="71"/>
      <c r="E35" s="421">
        <v>2160.192</v>
      </c>
      <c r="F35" s="392"/>
      <c r="G35" s="421">
        <v>9390.8779580000009</v>
      </c>
      <c r="H35" s="392"/>
      <c r="I35" s="421">
        <v>7527.9934000000003</v>
      </c>
      <c r="J35" s="392"/>
      <c r="K35" s="421">
        <v>2383.8567000000003</v>
      </c>
      <c r="L35" s="121"/>
      <c r="M35" s="421">
        <v>0</v>
      </c>
      <c r="N35" s="350"/>
      <c r="O35" s="421">
        <v>40.32</v>
      </c>
      <c r="P35" s="350"/>
      <c r="Q35" s="421">
        <v>128.52000000000001</v>
      </c>
      <c r="R35" s="107"/>
      <c r="S35" s="107">
        <v>1091.46</v>
      </c>
      <c r="T35" s="107"/>
      <c r="U35" s="609">
        <v>110.02</v>
      </c>
      <c r="V35" s="350"/>
      <c r="W35" s="609">
        <v>48.139000000000003</v>
      </c>
      <c r="X35" s="350"/>
      <c r="Y35" s="609">
        <v>221.76</v>
      </c>
      <c r="Z35" s="609"/>
      <c r="AA35" s="609">
        <v>1833.6319999999998</v>
      </c>
      <c r="AB35" s="141"/>
      <c r="AC35" s="134"/>
      <c r="AD35" s="110"/>
    </row>
    <row r="36" spans="1:30" ht="10.5" customHeight="1" x14ac:dyDescent="0.2">
      <c r="A36" s="816"/>
      <c r="B36" s="159"/>
      <c r="C36" s="422" t="s">
        <v>40</v>
      </c>
      <c r="E36" s="424"/>
      <c r="F36" s="107"/>
      <c r="G36" s="424"/>
      <c r="H36" s="107"/>
      <c r="I36" s="424"/>
      <c r="J36" s="107"/>
      <c r="K36" s="424"/>
      <c r="L36" s="121"/>
      <c r="M36" s="350"/>
      <c r="N36" s="350"/>
      <c r="O36" s="350"/>
      <c r="P36" s="350"/>
      <c r="Q36" s="350"/>
      <c r="R36" s="107"/>
      <c r="S36" s="107"/>
      <c r="T36" s="107"/>
      <c r="U36" s="609"/>
      <c r="V36" s="350"/>
      <c r="W36" s="609"/>
      <c r="X36" s="350"/>
      <c r="Y36" s="609"/>
      <c r="Z36" s="609"/>
      <c r="AA36" s="609"/>
      <c r="AB36" s="140"/>
      <c r="AC36" s="134"/>
      <c r="AD36" s="110"/>
    </row>
    <row r="37" spans="1:30" ht="7.5" customHeight="1" x14ac:dyDescent="0.2">
      <c r="A37" s="816"/>
      <c r="B37" s="425"/>
      <c r="C37" s="423"/>
      <c r="E37" s="426"/>
      <c r="F37" s="121"/>
      <c r="G37" s="426"/>
      <c r="H37" s="121"/>
      <c r="I37" s="426"/>
      <c r="J37" s="121"/>
      <c r="K37" s="426"/>
      <c r="L37" s="426"/>
      <c r="M37" s="430"/>
      <c r="N37" s="426"/>
      <c r="O37" s="430"/>
      <c r="P37" s="426"/>
      <c r="Q37" s="430"/>
      <c r="R37" s="426"/>
      <c r="S37" s="426"/>
      <c r="T37" s="426"/>
      <c r="U37" s="178"/>
      <c r="V37" s="779"/>
      <c r="W37" s="178"/>
      <c r="X37" s="779"/>
      <c r="Y37" s="178"/>
      <c r="Z37" s="178"/>
      <c r="AA37" s="178"/>
      <c r="AB37" s="140"/>
      <c r="AC37" s="134"/>
      <c r="AD37" s="110"/>
    </row>
    <row r="38" spans="1:30" ht="8.25" customHeight="1" x14ac:dyDescent="0.2">
      <c r="A38" s="816"/>
      <c r="B38" s="159"/>
      <c r="C38" s="427"/>
      <c r="D38" s="103"/>
      <c r="E38" s="273"/>
      <c r="F38" s="120"/>
      <c r="G38" s="273"/>
      <c r="H38" s="120"/>
      <c r="I38" s="273"/>
      <c r="J38" s="120"/>
      <c r="K38" s="273"/>
      <c r="L38" s="273"/>
      <c r="M38" s="359"/>
      <c r="N38" s="359"/>
      <c r="O38" s="359"/>
      <c r="P38" s="359"/>
      <c r="Q38" s="359"/>
      <c r="R38" s="273"/>
      <c r="S38" s="273"/>
      <c r="T38" s="273"/>
      <c r="U38" s="359"/>
      <c r="V38" s="359"/>
      <c r="W38" s="359"/>
      <c r="X38" s="359"/>
      <c r="Y38" s="359"/>
      <c r="Z38" s="359"/>
      <c r="AA38" s="359"/>
      <c r="AB38" s="143"/>
      <c r="AC38" s="134"/>
      <c r="AD38" s="110"/>
    </row>
    <row r="39" spans="1:30" x14ac:dyDescent="0.2">
      <c r="A39" s="816"/>
      <c r="B39" s="159"/>
      <c r="C39" s="423"/>
      <c r="E39" s="426"/>
      <c r="F39" s="365"/>
      <c r="G39" s="426"/>
      <c r="H39" s="365"/>
      <c r="I39" s="426"/>
      <c r="J39" s="365"/>
      <c r="K39" s="426"/>
      <c r="L39" s="107"/>
      <c r="M39" s="350"/>
      <c r="N39" s="350"/>
      <c r="O39" s="350"/>
      <c r="P39" s="350"/>
      <c r="Q39" s="350"/>
      <c r="R39" s="107"/>
      <c r="S39" s="107"/>
      <c r="T39" s="107"/>
      <c r="U39" s="780"/>
      <c r="V39" s="781"/>
      <c r="W39" s="780"/>
      <c r="X39" s="781"/>
      <c r="Y39" s="780"/>
      <c r="Z39" s="107"/>
      <c r="AA39" s="107"/>
      <c r="AB39" s="140"/>
      <c r="AC39" s="134"/>
      <c r="AD39" s="110"/>
    </row>
    <row r="40" spans="1:30" x14ac:dyDescent="0.2">
      <c r="A40" s="816"/>
      <c r="B40" s="159"/>
      <c r="C40" s="420" t="s">
        <v>13</v>
      </c>
      <c r="E40" s="366">
        <f>SUM(E17:E39)</f>
        <v>561024.75305000006</v>
      </c>
      <c r="F40" s="365"/>
      <c r="G40" s="366">
        <f>SUM(G17:G39)</f>
        <v>603423.83518800011</v>
      </c>
      <c r="H40" s="365"/>
      <c r="I40" s="366">
        <f>SUM(I17:I39)</f>
        <v>624333.84966000007</v>
      </c>
      <c r="J40" s="365"/>
      <c r="K40" s="366">
        <f>SUM(K17:K39)</f>
        <v>544465.3274999999</v>
      </c>
      <c r="L40" s="330"/>
      <c r="M40" s="366">
        <f>SUM(M17:M35)</f>
        <v>38389.169000000002</v>
      </c>
      <c r="N40" s="366"/>
      <c r="O40" s="366">
        <f t="shared" ref="O40:Y40" si="0">SUM(O17:O35)</f>
        <v>55986.709000000003</v>
      </c>
      <c r="P40" s="366"/>
      <c r="Q40" s="366">
        <f t="shared" si="0"/>
        <v>46577.392999999996</v>
      </c>
      <c r="R40" s="366"/>
      <c r="S40" s="366">
        <f t="shared" si="0"/>
        <v>428187.54225</v>
      </c>
      <c r="T40" s="366"/>
      <c r="U40" s="366">
        <f t="shared" si="0"/>
        <v>55932.401499999993</v>
      </c>
      <c r="V40" s="366"/>
      <c r="W40" s="366">
        <f t="shared" si="0"/>
        <v>56092.939000000006</v>
      </c>
      <c r="X40" s="366"/>
      <c r="Y40" s="366">
        <f t="shared" si="0"/>
        <v>50488.901200000008</v>
      </c>
      <c r="Z40" s="366"/>
      <c r="AA40" s="366">
        <f t="shared" ref="AA40" si="1">SUM(AA17:AA39)</f>
        <v>411965.77574999997</v>
      </c>
      <c r="AB40" s="141"/>
      <c r="AC40" s="134"/>
      <c r="AD40" s="110"/>
    </row>
    <row r="41" spans="1:30" ht="10.5" customHeight="1" x14ac:dyDescent="0.2">
      <c r="A41" s="816"/>
      <c r="B41" s="159"/>
      <c r="C41" s="422" t="s">
        <v>22</v>
      </c>
      <c r="E41" s="398"/>
      <c r="F41" s="398"/>
      <c r="G41" s="398"/>
      <c r="H41" s="398"/>
      <c r="I41" s="398"/>
      <c r="J41" s="398"/>
      <c r="K41" s="398"/>
      <c r="L41" s="109"/>
      <c r="M41" s="109"/>
      <c r="N41" s="109"/>
      <c r="O41" s="109"/>
      <c r="P41" s="109"/>
      <c r="Q41" s="109"/>
      <c r="R41" s="109"/>
      <c r="S41" s="109"/>
      <c r="T41" s="109"/>
      <c r="U41" s="431"/>
      <c r="V41" s="431"/>
      <c r="W41" s="431"/>
      <c r="X41" s="431"/>
      <c r="Y41" s="431"/>
      <c r="Z41" s="431"/>
      <c r="AA41" s="431"/>
      <c r="AB41" s="140"/>
      <c r="AC41" s="134"/>
      <c r="AD41" s="110"/>
    </row>
    <row r="42" spans="1:30" ht="10.8" thickBot="1" x14ac:dyDescent="0.25">
      <c r="A42" s="816"/>
      <c r="B42" s="159"/>
      <c r="C42" s="112"/>
      <c r="D42" s="116"/>
      <c r="E42" s="261"/>
      <c r="F42" s="261"/>
      <c r="G42" s="360"/>
      <c r="H42" s="360"/>
      <c r="I42" s="360"/>
      <c r="J42" s="360"/>
      <c r="K42" s="360"/>
      <c r="L42" s="360"/>
      <c r="M42" s="360"/>
      <c r="N42" s="360"/>
      <c r="O42" s="360"/>
      <c r="P42" s="360"/>
      <c r="Q42" s="360"/>
      <c r="R42" s="360"/>
      <c r="S42" s="360"/>
      <c r="T42" s="360"/>
      <c r="U42" s="360"/>
      <c r="V42" s="360"/>
      <c r="W42" s="360"/>
      <c r="X42" s="360"/>
      <c r="Y42" s="360"/>
      <c r="Z42" s="360"/>
      <c r="AA42" s="360"/>
      <c r="AB42" s="147"/>
      <c r="AC42" s="134"/>
    </row>
    <row r="43" spans="1:30" ht="15" customHeight="1" x14ac:dyDescent="0.25">
      <c r="A43" s="816"/>
      <c r="B43" s="159"/>
      <c r="C43" s="109" t="s">
        <v>399</v>
      </c>
      <c r="E43" s="134"/>
      <c r="F43" s="134"/>
      <c r="G43" s="69"/>
      <c r="H43" s="69"/>
      <c r="I43" s="69"/>
      <c r="J43" s="69"/>
      <c r="K43" s="69"/>
      <c r="L43" s="69"/>
      <c r="M43" s="69"/>
      <c r="N43" s="69"/>
      <c r="O43" s="69"/>
      <c r="P43" s="426"/>
      <c r="Q43" s="69"/>
      <c r="R43" s="69"/>
      <c r="S43" s="69"/>
      <c r="T43" s="69"/>
      <c r="U43" s="432"/>
      <c r="V43" s="432"/>
      <c r="W43" s="69"/>
      <c r="X43" s="69"/>
      <c r="Y43" s="69"/>
      <c r="Z43" s="69"/>
      <c r="AA43" s="69"/>
      <c r="AC43" s="69"/>
    </row>
    <row r="44" spans="1:30" ht="11.25" customHeight="1" x14ac:dyDescent="0.2">
      <c r="C44" s="109" t="s">
        <v>150</v>
      </c>
      <c r="E44" s="134"/>
      <c r="F44" s="134"/>
      <c r="G44" s="134"/>
      <c r="H44" s="134"/>
      <c r="I44" s="134"/>
      <c r="J44" s="134"/>
      <c r="K44" s="134"/>
      <c r="L44" s="134"/>
      <c r="M44" s="134"/>
      <c r="N44" s="134"/>
      <c r="O44" s="134"/>
      <c r="P44" s="134"/>
      <c r="Q44" s="134"/>
      <c r="R44" s="134"/>
      <c r="S44" s="134"/>
      <c r="T44" s="134"/>
      <c r="U44" s="134"/>
      <c r="V44" s="438"/>
      <c r="W44" s="134"/>
      <c r="X44" s="134"/>
      <c r="Y44" s="134"/>
      <c r="Z44" s="134"/>
      <c r="AA44" s="134"/>
      <c r="AC44" s="134"/>
    </row>
    <row r="45" spans="1:30" ht="11.25" customHeight="1" x14ac:dyDescent="0.2">
      <c r="C45" s="109" t="s">
        <v>62</v>
      </c>
      <c r="G45" s="134"/>
      <c r="H45" s="134"/>
      <c r="I45" s="134"/>
      <c r="J45" s="134"/>
      <c r="K45" s="134"/>
      <c r="L45" s="134"/>
      <c r="M45" s="134"/>
      <c r="N45" s="134"/>
      <c r="O45" s="134"/>
      <c r="P45" s="134"/>
      <c r="Q45" s="134"/>
      <c r="R45" s="134"/>
      <c r="S45" s="134"/>
      <c r="T45" s="134"/>
      <c r="U45" s="134"/>
      <c r="V45" s="107"/>
      <c r="W45" s="134"/>
      <c r="X45" s="134"/>
      <c r="Y45" s="134"/>
      <c r="Z45" s="134"/>
      <c r="AA45" s="134"/>
      <c r="AC45" s="134"/>
    </row>
    <row r="46" spans="1:30" ht="11.25" customHeight="1" x14ac:dyDescent="0.2">
      <c r="C46" s="109" t="s">
        <v>151</v>
      </c>
      <c r="O46" s="431"/>
      <c r="P46" s="431"/>
      <c r="Q46" s="431"/>
      <c r="R46" s="431"/>
      <c r="S46" s="431"/>
      <c r="T46" s="431"/>
      <c r="U46" s="431"/>
      <c r="V46" s="431"/>
      <c r="W46" s="431"/>
      <c r="X46" s="431"/>
      <c r="Y46" s="431"/>
      <c r="Z46" s="431"/>
      <c r="AA46" s="431"/>
    </row>
    <row r="47" spans="1:30" x14ac:dyDescent="0.2">
      <c r="C47" s="220"/>
    </row>
  </sheetData>
  <mergeCells count="3">
    <mergeCell ref="A5:A43"/>
    <mergeCell ref="M8:Q8"/>
    <mergeCell ref="U8:Y8"/>
  </mergeCells>
  <printOptions verticalCentered="1"/>
  <pageMargins left="0.11811023622047245" right="0.11811023622047245" top="0.51181102362204722" bottom="0.51181102362204722" header="0.51181102362204722" footer="0.51181102362204722"/>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J56"/>
  <sheetViews>
    <sheetView topLeftCell="M5" zoomScaleNormal="100" zoomScaleSheetLayoutView="100" workbookViewId="0">
      <selection activeCell="AC22" sqref="AC22"/>
    </sheetView>
  </sheetViews>
  <sheetFormatPr defaultColWidth="7.6640625" defaultRowHeight="13.2" x14ac:dyDescent="0.25"/>
  <cols>
    <col min="1" max="1" width="4.33203125" style="499" customWidth="1"/>
    <col min="2" max="2" width="19" style="499" customWidth="1"/>
    <col min="3" max="3" width="6.5546875" style="499" customWidth="1"/>
    <col min="4" max="4" width="0.6640625" style="499" customWidth="1"/>
    <col min="5" max="5" width="6.6640625" style="499" bestFit="1" customWidth="1"/>
    <col min="6" max="6" width="0.6640625" style="499" customWidth="1"/>
    <col min="7" max="7" width="6.6640625" style="499" bestFit="1" customWidth="1"/>
    <col min="8" max="8" width="0.6640625" style="499" customWidth="1"/>
    <col min="9" max="9" width="8.44140625" style="499" customWidth="1"/>
    <col min="10" max="10" width="1.33203125" style="499" customWidth="1"/>
    <col min="11" max="11" width="8.88671875" style="499" customWidth="1"/>
    <col min="12" max="12" width="2.109375" style="499" customWidth="1"/>
    <col min="13" max="13" width="8.6640625" style="563" customWidth="1"/>
    <col min="14" max="14" width="0.6640625" style="563" customWidth="1"/>
    <col min="15" max="15" width="9" style="563" bestFit="1" customWidth="1"/>
    <col min="16" max="16" width="0.6640625" style="563" customWidth="1"/>
    <col min="17" max="17" width="9" style="563" bestFit="1" customWidth="1"/>
    <col min="18" max="18" width="0.6640625" style="563" customWidth="1"/>
    <col min="19" max="19" width="9" style="563" bestFit="1" customWidth="1"/>
    <col min="20" max="20" width="0.6640625" style="563" customWidth="1"/>
    <col min="21" max="21" width="9.33203125" style="563" customWidth="1"/>
    <col min="22" max="22" width="2.44140625" style="563" customWidth="1"/>
    <col min="23" max="23" width="9" style="563" customWidth="1"/>
    <col min="24" max="24" width="0.6640625" style="563" customWidth="1"/>
    <col min="25" max="25" width="9" style="563" bestFit="1" customWidth="1"/>
    <col min="26" max="26" width="0.6640625" style="563" customWidth="1"/>
    <col min="27" max="27" width="9" style="563" bestFit="1" customWidth="1"/>
    <col min="28" max="28" width="0.6640625" style="563" customWidth="1"/>
    <col min="29" max="29" width="9" style="563" customWidth="1"/>
    <col min="30" max="30" width="0.6640625" style="563" customWidth="1"/>
    <col min="31" max="31" width="8.6640625" style="563" customWidth="1"/>
    <col min="32" max="32" width="1.5546875" style="499" customWidth="1"/>
    <col min="33" max="33" width="1.6640625" style="499" customWidth="1"/>
    <col min="34" max="34" width="9.6640625" style="499" bestFit="1" customWidth="1"/>
    <col min="35" max="16384" width="7.6640625" style="499"/>
  </cols>
  <sheetData>
    <row r="1" spans="1:32" ht="12" customHeight="1" x14ac:dyDescent="0.25">
      <c r="B1" s="373" t="s">
        <v>152</v>
      </c>
      <c r="C1" s="373"/>
      <c r="D1" s="373"/>
      <c r="E1" s="373"/>
      <c r="F1" s="373"/>
      <c r="G1" s="373"/>
      <c r="H1" s="373"/>
      <c r="I1" s="373"/>
      <c r="J1" s="373"/>
      <c r="K1" s="373"/>
    </row>
    <row r="2" spans="1:32" ht="12" customHeight="1" x14ac:dyDescent="0.25">
      <c r="B2" s="70" t="s">
        <v>153</v>
      </c>
      <c r="C2" s="66"/>
      <c r="D2" s="66"/>
      <c r="E2" s="66"/>
      <c r="F2" s="66"/>
      <c r="G2" s="66"/>
      <c r="H2" s="66"/>
      <c r="I2" s="66"/>
      <c r="J2" s="66"/>
      <c r="K2" s="66"/>
      <c r="L2" s="507"/>
      <c r="M2" s="564"/>
      <c r="N2" s="564"/>
      <c r="O2" s="564"/>
      <c r="P2" s="564"/>
      <c r="Q2" s="564"/>
      <c r="R2" s="564"/>
      <c r="S2" s="564"/>
      <c r="T2" s="564"/>
      <c r="U2" s="564"/>
      <c r="V2" s="564"/>
    </row>
    <row r="3" spans="1:32" ht="12" customHeight="1" x14ac:dyDescent="0.25">
      <c r="A3" s="816">
        <v>21</v>
      </c>
      <c r="AC3" s="833" t="s">
        <v>2</v>
      </c>
      <c r="AD3" s="833"/>
      <c r="AE3" s="834"/>
      <c r="AF3" s="834"/>
    </row>
    <row r="4" spans="1:32" s="62" customFormat="1" ht="12" customHeight="1" x14ac:dyDescent="0.25">
      <c r="A4" s="816"/>
      <c r="M4" s="389"/>
      <c r="N4" s="389"/>
      <c r="O4" s="389"/>
      <c r="P4" s="389"/>
      <c r="Q4" s="389"/>
      <c r="R4" s="389"/>
      <c r="S4" s="389"/>
      <c r="T4" s="389"/>
      <c r="U4" s="389"/>
      <c r="V4" s="389"/>
      <c r="W4" s="389"/>
      <c r="X4" s="389"/>
      <c r="Y4" s="389"/>
      <c r="Z4" s="389"/>
      <c r="AA4" s="389"/>
      <c r="AB4" s="389"/>
      <c r="AC4" s="819" t="s">
        <v>154</v>
      </c>
      <c r="AD4" s="819"/>
      <c r="AE4" s="834"/>
      <c r="AF4" s="834"/>
    </row>
    <row r="5" spans="1:32" s="62" customFormat="1" ht="6" customHeight="1" thickBot="1" x14ac:dyDescent="0.25">
      <c r="A5" s="816"/>
      <c r="M5" s="389"/>
      <c r="N5" s="389"/>
      <c r="O5" s="389"/>
      <c r="P5" s="389"/>
      <c r="Q5" s="389"/>
      <c r="R5" s="389"/>
      <c r="S5" s="389"/>
      <c r="T5" s="389"/>
      <c r="U5" s="389"/>
      <c r="V5" s="389"/>
      <c r="W5" s="389"/>
      <c r="X5" s="389"/>
      <c r="Y5" s="389"/>
      <c r="Z5" s="389"/>
      <c r="AA5" s="389"/>
      <c r="AB5" s="389"/>
      <c r="AC5" s="389"/>
      <c r="AD5" s="389"/>
      <c r="AE5" s="389"/>
    </row>
    <row r="6" spans="1:32" s="62" customFormat="1" ht="6" customHeight="1" x14ac:dyDescent="0.2">
      <c r="A6" s="816"/>
      <c r="B6" s="374"/>
      <c r="C6" s="222"/>
      <c r="D6" s="222"/>
      <c r="E6" s="222"/>
      <c r="F6" s="222"/>
      <c r="G6" s="222"/>
      <c r="H6" s="222"/>
      <c r="I6" s="222"/>
      <c r="J6" s="222"/>
      <c r="K6" s="222"/>
      <c r="L6" s="222"/>
      <c r="M6" s="390"/>
      <c r="N6" s="390"/>
      <c r="O6" s="390"/>
      <c r="P6" s="390"/>
      <c r="Q6" s="390"/>
      <c r="R6" s="390"/>
      <c r="S6" s="390"/>
      <c r="T6" s="390"/>
      <c r="U6" s="390"/>
      <c r="V6" s="390"/>
      <c r="W6" s="390"/>
      <c r="X6" s="390"/>
      <c r="Y6" s="390"/>
      <c r="Z6" s="390"/>
      <c r="AA6" s="390"/>
      <c r="AB6" s="390"/>
      <c r="AC6" s="390"/>
      <c r="AD6" s="390"/>
      <c r="AE6" s="390"/>
      <c r="AF6" s="409"/>
    </row>
    <row r="7" spans="1:32" s="62" customFormat="1" ht="12" customHeight="1" x14ac:dyDescent="0.2">
      <c r="A7" s="816"/>
      <c r="B7" s="375" t="s">
        <v>68</v>
      </c>
      <c r="C7" s="152" t="s">
        <v>157</v>
      </c>
      <c r="D7" s="152"/>
      <c r="E7" s="152"/>
      <c r="F7" s="152"/>
      <c r="G7" s="152"/>
      <c r="H7" s="152"/>
      <c r="I7" s="150"/>
      <c r="J7" s="150"/>
      <c r="K7" s="150"/>
      <c r="L7" s="150"/>
      <c r="M7" s="367" t="s">
        <v>70</v>
      </c>
      <c r="N7" s="367"/>
      <c r="O7" s="367"/>
      <c r="P7" s="367"/>
      <c r="Q7" s="367"/>
      <c r="R7" s="367"/>
      <c r="S7" s="367"/>
      <c r="T7" s="367"/>
      <c r="U7" s="367"/>
      <c r="V7" s="367"/>
      <c r="W7" s="367" t="s">
        <v>13</v>
      </c>
      <c r="X7" s="367"/>
      <c r="Y7" s="367"/>
      <c r="Z7" s="367"/>
      <c r="AA7" s="367"/>
      <c r="AB7" s="367"/>
      <c r="AC7" s="367"/>
      <c r="AD7" s="367"/>
      <c r="AE7" s="370"/>
      <c r="AF7" s="165"/>
    </row>
    <row r="8" spans="1:32" s="62" customFormat="1" ht="12" customHeight="1" x14ac:dyDescent="0.2">
      <c r="A8" s="816"/>
      <c r="B8" s="376" t="s">
        <v>71</v>
      </c>
      <c r="C8" s="82" t="s">
        <v>158</v>
      </c>
      <c r="D8" s="82"/>
      <c r="E8" s="82"/>
      <c r="F8" s="82"/>
      <c r="G8" s="82"/>
      <c r="H8" s="82"/>
      <c r="I8" s="84"/>
      <c r="J8" s="84"/>
      <c r="K8" s="84"/>
      <c r="L8" s="84"/>
      <c r="M8" s="368" t="s">
        <v>73</v>
      </c>
      <c r="N8" s="368"/>
      <c r="O8" s="368"/>
      <c r="P8" s="368"/>
      <c r="Q8" s="368"/>
      <c r="R8" s="368"/>
      <c r="S8" s="368"/>
      <c r="T8" s="368"/>
      <c r="U8" s="368"/>
      <c r="V8" s="368"/>
      <c r="W8" s="368" t="s">
        <v>22</v>
      </c>
      <c r="X8" s="368"/>
      <c r="Y8" s="368"/>
      <c r="Z8" s="368"/>
      <c r="AA8" s="368"/>
      <c r="AB8" s="368"/>
      <c r="AC8" s="368"/>
      <c r="AD8" s="368"/>
      <c r="AE8" s="370"/>
      <c r="AF8" s="165"/>
    </row>
    <row r="9" spans="1:32" s="62" customFormat="1" ht="3.75" customHeight="1" x14ac:dyDescent="0.2">
      <c r="A9" s="816"/>
      <c r="B9" s="148"/>
      <c r="C9" s="249"/>
      <c r="D9" s="249"/>
      <c r="E9" s="249"/>
      <c r="F9" s="249"/>
      <c r="G9" s="249"/>
      <c r="H9" s="249"/>
      <c r="I9" s="249"/>
      <c r="J9" s="249"/>
      <c r="K9" s="249"/>
      <c r="L9" s="150"/>
      <c r="M9" s="369"/>
      <c r="N9" s="369"/>
      <c r="O9" s="369"/>
      <c r="P9" s="369"/>
      <c r="Q9" s="369"/>
      <c r="R9" s="369"/>
      <c r="S9" s="369"/>
      <c r="T9" s="369"/>
      <c r="U9" s="369"/>
      <c r="V9" s="370"/>
      <c r="W9" s="369"/>
      <c r="X9" s="369"/>
      <c r="Y9" s="369"/>
      <c r="Z9" s="369"/>
      <c r="AA9" s="369"/>
      <c r="AB9" s="369"/>
      <c r="AC9" s="369"/>
      <c r="AD9" s="369"/>
      <c r="AE9" s="369"/>
      <c r="AF9" s="165"/>
    </row>
    <row r="10" spans="1:32" s="62" customFormat="1" ht="2.25" customHeight="1" x14ac:dyDescent="0.2">
      <c r="A10" s="816"/>
      <c r="B10" s="148"/>
      <c r="C10" s="150"/>
      <c r="D10" s="150"/>
      <c r="E10" s="150"/>
      <c r="F10" s="150"/>
      <c r="G10" s="150"/>
      <c r="H10" s="150"/>
      <c r="I10" s="150"/>
      <c r="J10" s="672"/>
      <c r="K10" s="672"/>
      <c r="L10" s="150"/>
      <c r="M10" s="370"/>
      <c r="N10" s="370"/>
      <c r="O10" s="370"/>
      <c r="P10" s="370"/>
      <c r="Q10" s="370"/>
      <c r="R10" s="370"/>
      <c r="S10" s="370"/>
      <c r="T10" s="682"/>
      <c r="U10" s="682"/>
      <c r="V10" s="370"/>
      <c r="W10" s="367"/>
      <c r="X10" s="367"/>
      <c r="Y10" s="367"/>
      <c r="Z10" s="367"/>
      <c r="AA10" s="367"/>
      <c r="AB10" s="370"/>
      <c r="AC10" s="370"/>
      <c r="AD10" s="682"/>
      <c r="AE10" s="682"/>
      <c r="AF10" s="165"/>
    </row>
    <row r="11" spans="1:32" s="62" customFormat="1" ht="13.5" customHeight="1" x14ac:dyDescent="0.2">
      <c r="A11" s="816"/>
      <c r="B11" s="148"/>
      <c r="C11" s="831">
        <v>2024</v>
      </c>
      <c r="D11" s="831"/>
      <c r="E11" s="831"/>
      <c r="F11" s="831"/>
      <c r="G11" s="831"/>
      <c r="H11" s="282"/>
      <c r="I11" s="832" t="s">
        <v>422</v>
      </c>
      <c r="J11" s="832"/>
      <c r="K11" s="832"/>
      <c r="L11" s="78"/>
      <c r="M11" s="831">
        <v>2024</v>
      </c>
      <c r="N11" s="831"/>
      <c r="O11" s="831"/>
      <c r="P11" s="831"/>
      <c r="Q11" s="831"/>
      <c r="R11" s="668"/>
      <c r="S11" s="832" t="s">
        <v>422</v>
      </c>
      <c r="T11" s="832"/>
      <c r="U11" s="832"/>
      <c r="V11" s="78"/>
      <c r="W11" s="831">
        <v>2024</v>
      </c>
      <c r="X11" s="831"/>
      <c r="Y11" s="831"/>
      <c r="Z11" s="831"/>
      <c r="AA11" s="831"/>
      <c r="AB11" s="668"/>
      <c r="AC11" s="832" t="s">
        <v>422</v>
      </c>
      <c r="AD11" s="832"/>
      <c r="AE11" s="832"/>
      <c r="AF11" s="165"/>
    </row>
    <row r="12" spans="1:32" s="62" customFormat="1" ht="10.5" customHeight="1" x14ac:dyDescent="0.2">
      <c r="A12" s="816"/>
      <c r="B12" s="148"/>
      <c r="C12" s="356"/>
      <c r="D12" s="356"/>
      <c r="E12" s="356"/>
      <c r="F12" s="356"/>
      <c r="G12" s="356"/>
      <c r="H12" s="594"/>
      <c r="I12" s="835" t="s">
        <v>423</v>
      </c>
      <c r="J12" s="835"/>
      <c r="K12" s="835"/>
      <c r="L12" s="84"/>
      <c r="M12" s="356"/>
      <c r="N12" s="356"/>
      <c r="O12" s="356"/>
      <c r="P12" s="356"/>
      <c r="Q12" s="356"/>
      <c r="R12" s="594"/>
      <c r="S12" s="835" t="s">
        <v>423</v>
      </c>
      <c r="T12" s="835"/>
      <c r="U12" s="835"/>
      <c r="V12" s="84"/>
      <c r="W12" s="356"/>
      <c r="X12" s="356"/>
      <c r="Y12" s="356"/>
      <c r="Z12" s="356"/>
      <c r="AA12" s="356"/>
      <c r="AB12" s="594"/>
      <c r="AC12" s="835" t="s">
        <v>423</v>
      </c>
      <c r="AD12" s="835"/>
      <c r="AE12" s="835"/>
      <c r="AF12" s="165"/>
    </row>
    <row r="13" spans="1:32" s="62" customFormat="1" ht="4.5" customHeight="1" x14ac:dyDescent="0.2">
      <c r="A13" s="816"/>
      <c r="B13" s="148"/>
      <c r="C13" s="357"/>
      <c r="D13" s="357"/>
      <c r="E13" s="357"/>
      <c r="F13" s="357"/>
      <c r="G13" s="357"/>
      <c r="H13" s="357"/>
      <c r="I13" s="357"/>
      <c r="J13" s="681"/>
      <c r="K13" s="681"/>
      <c r="L13" s="84"/>
      <c r="M13" s="357"/>
      <c r="N13" s="357"/>
      <c r="O13" s="357"/>
      <c r="P13" s="357"/>
      <c r="Q13" s="357"/>
      <c r="R13" s="357"/>
      <c r="S13" s="357"/>
      <c r="T13" s="357"/>
      <c r="U13" s="357"/>
      <c r="V13" s="84"/>
      <c r="W13" s="357"/>
      <c r="X13" s="357"/>
      <c r="Y13" s="357"/>
      <c r="Z13" s="357"/>
      <c r="AA13" s="357"/>
      <c r="AB13" s="357"/>
      <c r="AC13" s="357"/>
      <c r="AD13" s="357"/>
      <c r="AE13" s="357"/>
      <c r="AF13" s="165"/>
    </row>
    <row r="14" spans="1:32" s="62" customFormat="1" ht="12.75" customHeight="1" x14ac:dyDescent="0.2">
      <c r="A14" s="816"/>
      <c r="B14" s="148"/>
      <c r="C14" s="728" t="s">
        <v>431</v>
      </c>
      <c r="D14" s="728"/>
      <c r="E14" s="728" t="s">
        <v>429</v>
      </c>
      <c r="F14" s="728"/>
      <c r="G14" s="728" t="s">
        <v>425</v>
      </c>
      <c r="H14" s="728"/>
      <c r="I14" s="728" t="s">
        <v>430</v>
      </c>
      <c r="J14" s="728"/>
      <c r="K14" s="728" t="s">
        <v>427</v>
      </c>
      <c r="L14" s="79"/>
      <c r="M14" s="728" t="s">
        <v>431</v>
      </c>
      <c r="N14" s="728"/>
      <c r="O14" s="728" t="s">
        <v>429</v>
      </c>
      <c r="P14" s="728"/>
      <c r="Q14" s="728" t="s">
        <v>425</v>
      </c>
      <c r="R14" s="728"/>
      <c r="S14" s="728" t="s">
        <v>430</v>
      </c>
      <c r="T14" s="728"/>
      <c r="U14" s="728" t="s">
        <v>427</v>
      </c>
      <c r="V14" s="79"/>
      <c r="W14" s="728" t="s">
        <v>431</v>
      </c>
      <c r="X14" s="728"/>
      <c r="Y14" s="728" t="s">
        <v>429</v>
      </c>
      <c r="Z14" s="728"/>
      <c r="AA14" s="728" t="s">
        <v>425</v>
      </c>
      <c r="AB14" s="728"/>
      <c r="AC14" s="728" t="s">
        <v>430</v>
      </c>
      <c r="AD14" s="728"/>
      <c r="AE14" s="728" t="s">
        <v>427</v>
      </c>
      <c r="AF14" s="165"/>
    </row>
    <row r="15" spans="1:32" s="62" customFormat="1" ht="10.199999999999999" x14ac:dyDescent="0.2">
      <c r="A15" s="816"/>
      <c r="B15" s="148"/>
      <c r="C15" s="320"/>
      <c r="D15" s="289"/>
      <c r="E15" s="320"/>
      <c r="F15" s="289"/>
      <c r="G15" s="320"/>
      <c r="H15" s="289"/>
      <c r="I15" s="704">
        <v>2024</v>
      </c>
      <c r="J15" s="315"/>
      <c r="K15" s="704">
        <v>2023</v>
      </c>
      <c r="L15" s="363"/>
      <c r="M15" s="320"/>
      <c r="N15" s="289"/>
      <c r="O15" s="320"/>
      <c r="P15" s="289"/>
      <c r="Q15" s="320"/>
      <c r="R15" s="289"/>
      <c r="S15" s="704">
        <v>2024</v>
      </c>
      <c r="T15" s="704"/>
      <c r="U15" s="704">
        <v>2023</v>
      </c>
      <c r="V15" s="152"/>
      <c r="W15" s="320"/>
      <c r="X15" s="289"/>
      <c r="Y15" s="320"/>
      <c r="Z15" s="289"/>
      <c r="AA15" s="320"/>
      <c r="AB15" s="289"/>
      <c r="AC15" s="704">
        <v>2024</v>
      </c>
      <c r="AD15" s="704"/>
      <c r="AE15" s="704">
        <v>2023</v>
      </c>
      <c r="AF15" s="372"/>
    </row>
    <row r="16" spans="1:32" s="62" customFormat="1" ht="3" customHeight="1" x14ac:dyDescent="0.2">
      <c r="A16" s="816"/>
      <c r="B16" s="247"/>
      <c r="C16" s="358"/>
      <c r="D16" s="358"/>
      <c r="E16" s="358"/>
      <c r="F16" s="358"/>
      <c r="G16" s="358"/>
      <c r="H16" s="249"/>
      <c r="I16" s="364"/>
      <c r="J16" s="364"/>
      <c r="K16" s="364"/>
      <c r="L16" s="86"/>
      <c r="M16" s="358"/>
      <c r="N16" s="358"/>
      <c r="O16" s="358"/>
      <c r="P16" s="358"/>
      <c r="Q16" s="358"/>
      <c r="R16" s="249"/>
      <c r="S16" s="364"/>
      <c r="T16" s="364"/>
      <c r="U16" s="364"/>
      <c r="V16" s="400"/>
      <c r="W16" s="391"/>
      <c r="X16" s="391"/>
      <c r="Y16" s="391"/>
      <c r="Z16" s="391"/>
      <c r="AA16" s="391"/>
      <c r="AB16" s="391"/>
      <c r="AC16" s="611"/>
      <c r="AD16" s="396"/>
      <c r="AE16" s="410"/>
      <c r="AF16" s="139"/>
    </row>
    <row r="17" spans="1:36" s="62" customFormat="1" ht="5.25" customHeight="1" x14ac:dyDescent="0.2">
      <c r="A17" s="816"/>
      <c r="B17" s="93"/>
      <c r="C17" s="67"/>
      <c r="D17" s="67"/>
      <c r="E17" s="67"/>
      <c r="F17" s="67"/>
      <c r="G17" s="67"/>
      <c r="I17" s="67"/>
      <c r="J17" s="161"/>
      <c r="K17" s="392"/>
      <c r="L17" s="69"/>
      <c r="M17" s="67"/>
      <c r="N17" s="393"/>
      <c r="O17" s="67"/>
      <c r="P17" s="393"/>
      <c r="Q17" s="67"/>
      <c r="R17" s="389"/>
      <c r="S17" s="67"/>
      <c r="T17" s="401"/>
      <c r="U17" s="401"/>
      <c r="V17" s="401"/>
      <c r="W17" s="67"/>
      <c r="X17" s="350"/>
      <c r="Y17" s="67"/>
      <c r="Z17" s="350"/>
      <c r="AA17" s="67"/>
      <c r="AB17" s="350"/>
      <c r="AC17" s="67"/>
      <c r="AD17" s="121"/>
      <c r="AE17" s="365"/>
      <c r="AF17" s="411"/>
    </row>
    <row r="18" spans="1:36" s="62" customFormat="1" ht="10.199999999999999" x14ac:dyDescent="0.2">
      <c r="A18" s="816"/>
      <c r="B18" s="377" t="s">
        <v>74</v>
      </c>
      <c r="C18" s="350">
        <v>0</v>
      </c>
      <c r="D18" s="144"/>
      <c r="E18" s="350">
        <v>0</v>
      </c>
      <c r="F18" s="144"/>
      <c r="G18" s="350">
        <v>0</v>
      </c>
      <c r="H18" s="107"/>
      <c r="I18" s="350">
        <v>1024.2</v>
      </c>
      <c r="J18" s="144"/>
      <c r="K18" s="350">
        <v>201.6</v>
      </c>
      <c r="L18" s="144"/>
      <c r="M18" s="350">
        <v>5201.84</v>
      </c>
      <c r="N18" s="144"/>
      <c r="O18" s="350">
        <v>1905.665</v>
      </c>
      <c r="P18" s="144"/>
      <c r="Q18" s="350">
        <v>5505.5678799999996</v>
      </c>
      <c r="R18" s="107"/>
      <c r="S18" s="350">
        <v>103273.37338</v>
      </c>
      <c r="T18" s="144"/>
      <c r="U18" s="144">
        <v>76682.02</v>
      </c>
      <c r="V18" s="587"/>
      <c r="W18" s="350">
        <v>5201.84</v>
      </c>
      <c r="X18" s="144"/>
      <c r="Y18" s="350">
        <v>5505.5678799999996</v>
      </c>
      <c r="Z18" s="144"/>
      <c r="AA18" s="350">
        <v>9121.1662500000002</v>
      </c>
      <c r="AB18" s="107"/>
      <c r="AC18" s="350">
        <v>104297.57338</v>
      </c>
      <c r="AD18" s="144"/>
      <c r="AE18" s="144">
        <v>76883.62</v>
      </c>
      <c r="AF18" s="140"/>
      <c r="AH18" s="121"/>
      <c r="AI18" s="121"/>
      <c r="AJ18" s="121"/>
    </row>
    <row r="19" spans="1:36" s="62" customFormat="1" ht="9.75" customHeight="1" x14ac:dyDescent="0.2">
      <c r="A19" s="816"/>
      <c r="B19" s="378" t="s">
        <v>75</v>
      </c>
      <c r="C19" s="782"/>
      <c r="D19" s="144"/>
      <c r="E19" s="782"/>
      <c r="F19" s="144"/>
      <c r="G19" s="782"/>
      <c r="H19" s="107"/>
      <c r="I19" s="782"/>
      <c r="J19" s="144"/>
      <c r="K19" s="144"/>
      <c r="L19" s="144"/>
      <c r="M19" s="782"/>
      <c r="N19" s="144"/>
      <c r="O19" s="782"/>
      <c r="P19" s="144"/>
      <c r="Q19" s="782"/>
      <c r="R19" s="107"/>
      <c r="S19" s="782"/>
      <c r="T19" s="144"/>
      <c r="U19" s="144"/>
      <c r="V19" s="587"/>
      <c r="W19" s="782"/>
      <c r="X19" s="144"/>
      <c r="Y19" s="782"/>
      <c r="Z19" s="144"/>
      <c r="AA19" s="782"/>
      <c r="AB19" s="107"/>
      <c r="AC19" s="782"/>
      <c r="AD19" s="144"/>
      <c r="AE19" s="144"/>
      <c r="AF19" s="140"/>
      <c r="AH19" s="121"/>
      <c r="AI19" s="121"/>
      <c r="AJ19" s="121"/>
    </row>
    <row r="20" spans="1:36" s="62" customFormat="1" ht="14.25" customHeight="1" x14ac:dyDescent="0.2">
      <c r="A20" s="816"/>
      <c r="B20" s="377" t="s">
        <v>76</v>
      </c>
      <c r="C20" s="350" t="s">
        <v>434</v>
      </c>
      <c r="D20" s="144"/>
      <c r="E20" s="350">
        <v>0.26</v>
      </c>
      <c r="F20" s="144"/>
      <c r="G20" s="350">
        <v>0</v>
      </c>
      <c r="H20" s="107"/>
      <c r="I20" s="350">
        <v>0.26</v>
      </c>
      <c r="J20" s="144"/>
      <c r="K20" s="350">
        <v>46.56</v>
      </c>
      <c r="L20" s="144"/>
      <c r="M20" s="350">
        <v>18778.815500000001</v>
      </c>
      <c r="N20" s="144"/>
      <c r="O20" s="350">
        <v>19531.146000000001</v>
      </c>
      <c r="P20" s="144"/>
      <c r="Q20" s="350">
        <v>18288.955000000002</v>
      </c>
      <c r="R20" s="107"/>
      <c r="S20" s="350">
        <v>163304.101</v>
      </c>
      <c r="T20" s="144"/>
      <c r="U20" s="144">
        <v>149354.258</v>
      </c>
      <c r="V20" s="587"/>
      <c r="W20" s="350">
        <v>18778.815500000001</v>
      </c>
      <c r="X20" s="144"/>
      <c r="Y20" s="350">
        <v>18288.955000000002</v>
      </c>
      <c r="Z20" s="144"/>
      <c r="AA20" s="350">
        <v>16975.801500000001</v>
      </c>
      <c r="AB20" s="107"/>
      <c r="AC20" s="350">
        <v>163304.361</v>
      </c>
      <c r="AD20" s="144"/>
      <c r="AE20" s="144">
        <v>149400.818</v>
      </c>
      <c r="AF20" s="140"/>
      <c r="AH20" s="121"/>
      <c r="AI20" s="121"/>
      <c r="AJ20" s="121"/>
    </row>
    <row r="21" spans="1:36" s="62" customFormat="1" ht="9.75" customHeight="1" x14ac:dyDescent="0.2">
      <c r="A21" s="816"/>
      <c r="B21" s="378" t="s">
        <v>77</v>
      </c>
      <c r="C21" s="782"/>
      <c r="D21" s="144"/>
      <c r="E21" s="782"/>
      <c r="F21" s="144"/>
      <c r="G21" s="782"/>
      <c r="H21" s="107"/>
      <c r="I21" s="782"/>
      <c r="J21" s="144"/>
      <c r="K21" s="144"/>
      <c r="L21" s="144"/>
      <c r="M21" s="782"/>
      <c r="N21" s="144"/>
      <c r="O21" s="782"/>
      <c r="P21" s="144"/>
      <c r="Q21" s="782"/>
      <c r="R21" s="107"/>
      <c r="S21" s="782"/>
      <c r="T21" s="144"/>
      <c r="U21" s="144"/>
      <c r="V21" s="587"/>
      <c r="W21" s="782"/>
      <c r="X21" s="144"/>
      <c r="Y21" s="782"/>
      <c r="Z21" s="144"/>
      <c r="AA21" s="782"/>
      <c r="AB21" s="107"/>
      <c r="AC21" s="782"/>
      <c r="AD21" s="144"/>
      <c r="AE21" s="144"/>
      <c r="AF21" s="140"/>
      <c r="AH21" s="121"/>
      <c r="AI21" s="121"/>
      <c r="AJ21" s="121"/>
    </row>
    <row r="22" spans="1:36" s="62" customFormat="1" ht="14.25" customHeight="1" x14ac:dyDescent="0.2">
      <c r="A22" s="816"/>
      <c r="B22" s="377" t="s">
        <v>155</v>
      </c>
      <c r="C22" s="350">
        <v>100.8</v>
      </c>
      <c r="D22" s="144"/>
      <c r="E22" s="350">
        <v>210.53</v>
      </c>
      <c r="F22" s="144"/>
      <c r="G22" s="350">
        <v>0</v>
      </c>
      <c r="H22" s="107"/>
      <c r="I22" s="350">
        <v>9367.7030000000013</v>
      </c>
      <c r="J22" s="144"/>
      <c r="K22" s="350">
        <v>343.49</v>
      </c>
      <c r="L22" s="144"/>
      <c r="M22" s="350">
        <v>13420.8604</v>
      </c>
      <c r="N22" s="144"/>
      <c r="O22" s="350">
        <v>24522.8979</v>
      </c>
      <c r="P22" s="144"/>
      <c r="Q22" s="350">
        <v>13170.0381</v>
      </c>
      <c r="R22" s="107"/>
      <c r="S22" s="350">
        <v>177282.34329999998</v>
      </c>
      <c r="T22" s="144"/>
      <c r="U22" s="144">
        <v>111655.83876000001</v>
      </c>
      <c r="V22" s="587"/>
      <c r="W22" s="350">
        <v>13521.660399999999</v>
      </c>
      <c r="X22" s="144"/>
      <c r="Y22" s="350">
        <v>13170.0381</v>
      </c>
      <c r="Z22" s="144"/>
      <c r="AA22" s="350">
        <v>14062.5321</v>
      </c>
      <c r="AB22" s="107"/>
      <c r="AC22" s="350">
        <v>186650.04629999999</v>
      </c>
      <c r="AD22" s="144"/>
      <c r="AE22" s="144">
        <v>111999.32876</v>
      </c>
      <c r="AF22" s="140"/>
      <c r="AH22" s="121"/>
      <c r="AI22" s="121"/>
      <c r="AJ22" s="121"/>
    </row>
    <row r="23" spans="1:36" s="62" customFormat="1" ht="10.5" customHeight="1" x14ac:dyDescent="0.2">
      <c r="A23" s="816"/>
      <c r="B23" s="378" t="s">
        <v>156</v>
      </c>
      <c r="C23" s="760"/>
      <c r="D23" s="144"/>
      <c r="E23" s="760"/>
      <c r="F23" s="144"/>
      <c r="G23" s="760"/>
      <c r="H23" s="107"/>
      <c r="I23" s="760"/>
      <c r="J23" s="144"/>
      <c r="K23" s="760"/>
      <c r="L23" s="144"/>
      <c r="M23" s="760"/>
      <c r="N23" s="144"/>
      <c r="O23" s="760"/>
      <c r="P23" s="144"/>
      <c r="Q23" s="760"/>
      <c r="R23" s="107"/>
      <c r="S23" s="760"/>
      <c r="T23" s="144"/>
      <c r="U23" s="144"/>
      <c r="V23" s="587"/>
      <c r="W23" s="760"/>
      <c r="X23" s="144"/>
      <c r="Y23" s="760"/>
      <c r="Z23" s="144"/>
      <c r="AA23" s="760"/>
      <c r="AB23" s="107"/>
      <c r="AC23" s="760"/>
      <c r="AD23" s="144"/>
      <c r="AE23" s="144"/>
      <c r="AF23" s="140"/>
      <c r="AH23" s="121"/>
      <c r="AI23" s="121"/>
      <c r="AJ23" s="121"/>
    </row>
    <row r="24" spans="1:36" s="62" customFormat="1" ht="14.25" customHeight="1" x14ac:dyDescent="0.2">
      <c r="A24" s="816"/>
      <c r="B24" s="377" t="s">
        <v>80</v>
      </c>
      <c r="C24" s="782">
        <v>322.78500000000003</v>
      </c>
      <c r="D24" s="144"/>
      <c r="E24" s="782">
        <v>242.43</v>
      </c>
      <c r="F24" s="144"/>
      <c r="G24" s="782">
        <v>319.29000000000002</v>
      </c>
      <c r="H24" s="107"/>
      <c r="I24" s="782">
        <v>3211.67625</v>
      </c>
      <c r="J24" s="144"/>
      <c r="K24" s="144">
        <v>8054.2699999999986</v>
      </c>
      <c r="L24" s="144"/>
      <c r="M24" s="782">
        <v>30003.451249999995</v>
      </c>
      <c r="N24" s="144"/>
      <c r="O24" s="782">
        <v>30122.424149999999</v>
      </c>
      <c r="P24" s="144"/>
      <c r="Q24" s="782">
        <v>19678.926450000003</v>
      </c>
      <c r="R24" s="107"/>
      <c r="S24" s="782">
        <v>283445.60164999997</v>
      </c>
      <c r="T24" s="144"/>
      <c r="U24" s="144">
        <v>319176.15772999998</v>
      </c>
      <c r="V24" s="587"/>
      <c r="W24" s="782">
        <v>30326.236249999994</v>
      </c>
      <c r="X24" s="144"/>
      <c r="Y24" s="782">
        <v>19998.216450000004</v>
      </c>
      <c r="Z24" s="144"/>
      <c r="AA24" s="782">
        <v>14754.454300000001</v>
      </c>
      <c r="AB24" s="107"/>
      <c r="AC24" s="782">
        <v>286657.27789999999</v>
      </c>
      <c r="AD24" s="144"/>
      <c r="AE24" s="144">
        <v>329068.86773</v>
      </c>
      <c r="AF24" s="140"/>
      <c r="AH24" s="121"/>
      <c r="AI24" s="121"/>
      <c r="AJ24" s="121"/>
    </row>
    <row r="25" spans="1:36" s="62" customFormat="1" ht="9.75" customHeight="1" x14ac:dyDescent="0.2">
      <c r="A25" s="816"/>
      <c r="B25" s="378" t="s">
        <v>81</v>
      </c>
      <c r="C25" s="601"/>
      <c r="D25" s="350"/>
      <c r="E25" s="601"/>
      <c r="F25" s="350"/>
      <c r="G25" s="601"/>
      <c r="H25" s="107"/>
      <c r="I25" s="601"/>
      <c r="J25" s="144"/>
      <c r="K25" s="144"/>
      <c r="L25" s="144"/>
      <c r="M25" s="601"/>
      <c r="N25" s="350"/>
      <c r="O25" s="601"/>
      <c r="P25" s="350"/>
      <c r="Q25" s="601"/>
      <c r="R25" s="107"/>
      <c r="S25" s="601"/>
      <c r="T25" s="144"/>
      <c r="U25" s="144"/>
      <c r="V25" s="587"/>
      <c r="W25" s="601"/>
      <c r="X25" s="350"/>
      <c r="Y25" s="601"/>
      <c r="Z25" s="350"/>
      <c r="AA25" s="601"/>
      <c r="AB25" s="107"/>
      <c r="AC25" s="601"/>
      <c r="AD25" s="144"/>
      <c r="AE25" s="144"/>
      <c r="AF25" s="412"/>
      <c r="AH25" s="98"/>
    </row>
    <row r="26" spans="1:36" s="62" customFormat="1" ht="8.25" customHeight="1" x14ac:dyDescent="0.2">
      <c r="A26" s="816"/>
      <c r="B26" s="100"/>
      <c r="C26" s="359"/>
      <c r="D26" s="359"/>
      <c r="E26" s="359"/>
      <c r="F26" s="359"/>
      <c r="G26" s="359"/>
      <c r="H26" s="273"/>
      <c r="I26" s="359"/>
      <c r="J26" s="142"/>
      <c r="K26" s="142"/>
      <c r="L26" s="142"/>
      <c r="M26" s="359"/>
      <c r="N26" s="359"/>
      <c r="O26" s="359"/>
      <c r="P26" s="359"/>
      <c r="Q26" s="359"/>
      <c r="R26" s="273"/>
      <c r="S26" s="359"/>
      <c r="T26" s="142"/>
      <c r="U26" s="142"/>
      <c r="V26" s="588"/>
      <c r="W26" s="359"/>
      <c r="X26" s="359"/>
      <c r="Y26" s="359"/>
      <c r="Z26" s="359"/>
      <c r="AA26" s="359"/>
      <c r="AB26" s="273"/>
      <c r="AC26" s="359"/>
      <c r="AD26" s="142"/>
      <c r="AE26" s="142"/>
      <c r="AF26" s="413"/>
    </row>
    <row r="27" spans="1:36" s="62" customFormat="1" ht="12.75" customHeight="1" x14ac:dyDescent="0.2">
      <c r="A27" s="816"/>
      <c r="B27" s="377" t="s">
        <v>82</v>
      </c>
      <c r="C27" s="366">
        <f>SUM(C18:C24)</f>
        <v>423.58500000000004</v>
      </c>
      <c r="D27" s="366"/>
      <c r="E27" s="366">
        <f>SUM(E18:E24)</f>
        <v>453.22</v>
      </c>
      <c r="F27" s="366"/>
      <c r="G27" s="366">
        <f>SUM(G18:G24)</f>
        <v>319.29000000000002</v>
      </c>
      <c r="H27" s="366"/>
      <c r="I27" s="366">
        <f>SUM(I18:I24)</f>
        <v>13603.839250000001</v>
      </c>
      <c r="J27" s="366"/>
      <c r="K27" s="366">
        <f t="shared" ref="K27" si="0">SUM(K18:K24)</f>
        <v>8645.9199999999983</v>
      </c>
      <c r="L27" s="366"/>
      <c r="M27" s="366">
        <f>SUM(M18:M24)</f>
        <v>67404.967149999997</v>
      </c>
      <c r="N27" s="366"/>
      <c r="O27" s="366">
        <f>SUM(O18:O24)</f>
        <v>76082.133050000004</v>
      </c>
      <c r="P27" s="366"/>
      <c r="Q27" s="366">
        <f>SUM(Q18:Q24)</f>
        <v>56643.487430000008</v>
      </c>
      <c r="R27" s="366"/>
      <c r="S27" s="366">
        <f>SUM(S18:S24)</f>
        <v>727305.41932999995</v>
      </c>
      <c r="T27" s="366"/>
      <c r="U27" s="366">
        <f t="shared" ref="U27" si="1">SUM(U18:U24)</f>
        <v>656868.27448999998</v>
      </c>
      <c r="V27" s="366"/>
      <c r="W27" s="366">
        <f>SUM(W18:W24)</f>
        <v>67828.552150000003</v>
      </c>
      <c r="X27" s="366"/>
      <c r="Y27" s="366">
        <f>SUM(Y18:Y24)</f>
        <v>56962.777430000002</v>
      </c>
      <c r="Z27" s="366"/>
      <c r="AA27" s="366">
        <f>SUM(AA18:AA24)</f>
        <v>54913.954150000005</v>
      </c>
      <c r="AB27" s="366"/>
      <c r="AC27" s="366">
        <f>SUM(AC18:AC24)</f>
        <v>740909.25857999991</v>
      </c>
      <c r="AD27" s="366"/>
      <c r="AE27" s="366">
        <f t="shared" ref="AE27" si="2">SUM(AE18:AE24)</f>
        <v>667352.63449000008</v>
      </c>
      <c r="AF27" s="140"/>
      <c r="AH27" s="98"/>
    </row>
    <row r="28" spans="1:36" s="62" customFormat="1" ht="11.25" customHeight="1" x14ac:dyDescent="0.2">
      <c r="A28" s="816"/>
      <c r="B28" s="378" t="s">
        <v>83</v>
      </c>
      <c r="I28" s="394"/>
      <c r="J28" s="394"/>
      <c r="K28" s="144"/>
      <c r="L28" s="134"/>
      <c r="M28" s="389"/>
      <c r="N28" s="389"/>
      <c r="O28" s="389"/>
      <c r="P28" s="389"/>
      <c r="Q28" s="389"/>
      <c r="R28" s="402"/>
      <c r="S28" s="402"/>
      <c r="T28" s="402"/>
      <c r="U28" s="402"/>
      <c r="V28" s="402"/>
      <c r="W28" s="389"/>
      <c r="X28" s="389"/>
      <c r="Y28" s="389"/>
      <c r="Z28" s="389"/>
      <c r="AA28" s="389"/>
      <c r="AB28" s="408"/>
      <c r="AC28" s="408"/>
      <c r="AD28" s="408"/>
      <c r="AE28" s="408"/>
      <c r="AF28" s="412"/>
    </row>
    <row r="29" spans="1:36" s="62" customFormat="1" ht="5.25" customHeight="1" thickBot="1" x14ac:dyDescent="0.25">
      <c r="A29" s="816"/>
      <c r="B29" s="379"/>
      <c r="C29" s="361"/>
      <c r="D29" s="361"/>
      <c r="E29" s="361"/>
      <c r="F29" s="361"/>
      <c r="G29" s="361"/>
      <c r="H29" s="361"/>
      <c r="I29" s="361"/>
      <c r="J29" s="361"/>
      <c r="K29" s="361"/>
      <c r="L29" s="360"/>
      <c r="M29" s="395"/>
      <c r="N29" s="395"/>
      <c r="O29" s="395"/>
      <c r="P29" s="395"/>
      <c r="Q29" s="395"/>
      <c r="R29" s="395"/>
      <c r="S29" s="395"/>
      <c r="T29" s="395"/>
      <c r="U29" s="395"/>
      <c r="V29" s="395"/>
      <c r="W29" s="403"/>
      <c r="X29" s="403"/>
      <c r="Y29" s="403"/>
      <c r="Z29" s="403"/>
      <c r="AA29" s="403"/>
      <c r="AB29" s="403"/>
      <c r="AC29" s="403"/>
      <c r="AD29" s="403"/>
      <c r="AE29" s="403"/>
      <c r="AF29" s="414"/>
    </row>
    <row r="30" spans="1:36" s="62" customFormat="1" ht="6.75" customHeight="1" thickBot="1" x14ac:dyDescent="0.25">
      <c r="A30" s="816"/>
      <c r="B30" s="380"/>
      <c r="M30" s="389"/>
      <c r="N30" s="389"/>
      <c r="O30" s="389"/>
      <c r="P30" s="389"/>
      <c r="Q30" s="389"/>
      <c r="R30" s="389"/>
      <c r="S30" s="389"/>
      <c r="T30" s="389"/>
      <c r="U30" s="389"/>
      <c r="V30" s="389"/>
      <c r="W30" s="389"/>
      <c r="X30" s="389"/>
      <c r="Y30" s="389"/>
      <c r="Z30" s="389"/>
      <c r="AA30" s="389"/>
      <c r="AB30" s="389"/>
      <c r="AC30" s="389"/>
      <c r="AD30" s="389"/>
      <c r="AE30" s="389"/>
    </row>
    <row r="31" spans="1:36" s="62" customFormat="1" ht="17.25" customHeight="1" x14ac:dyDescent="0.2">
      <c r="A31" s="816"/>
      <c r="B31" s="381" t="s">
        <v>84</v>
      </c>
      <c r="C31" s="382" t="s">
        <v>157</v>
      </c>
      <c r="D31" s="382"/>
      <c r="E31" s="382"/>
      <c r="F31" s="382"/>
      <c r="G31" s="382"/>
      <c r="H31" s="382"/>
      <c r="I31" s="222"/>
      <c r="J31" s="222"/>
      <c r="K31" s="222"/>
      <c r="L31" s="382"/>
      <c r="M31" s="580" t="s">
        <v>70</v>
      </c>
      <c r="N31" s="580"/>
      <c r="O31" s="580"/>
      <c r="P31" s="580"/>
      <c r="Q31" s="580"/>
      <c r="R31" s="580"/>
      <c r="S31" s="390"/>
      <c r="T31" s="390"/>
      <c r="U31" s="390"/>
      <c r="V31" s="390"/>
      <c r="W31" s="581" t="s">
        <v>13</v>
      </c>
      <c r="X31" s="581"/>
      <c r="Y31" s="581"/>
      <c r="Z31" s="581"/>
      <c r="AA31" s="581"/>
      <c r="AB31" s="581"/>
      <c r="AC31" s="390"/>
      <c r="AD31" s="390"/>
      <c r="AE31" s="390"/>
      <c r="AF31" s="409"/>
    </row>
    <row r="32" spans="1:36" s="62" customFormat="1" ht="12.75" customHeight="1" x14ac:dyDescent="0.2">
      <c r="A32" s="816"/>
      <c r="B32" s="383" t="s">
        <v>85</v>
      </c>
      <c r="C32" s="82" t="s">
        <v>158</v>
      </c>
      <c r="D32" s="82"/>
      <c r="E32" s="82"/>
      <c r="F32" s="82"/>
      <c r="G32" s="82"/>
      <c r="H32" s="82"/>
      <c r="I32" s="150"/>
      <c r="J32" s="150"/>
      <c r="K32" s="150"/>
      <c r="L32" s="82"/>
      <c r="M32" s="582" t="s">
        <v>73</v>
      </c>
      <c r="N32" s="582"/>
      <c r="O32" s="582"/>
      <c r="P32" s="582"/>
      <c r="Q32" s="582"/>
      <c r="R32" s="582"/>
      <c r="S32" s="370"/>
      <c r="T32" s="370"/>
      <c r="U32" s="370"/>
      <c r="V32" s="370"/>
      <c r="W32" s="368" t="s">
        <v>22</v>
      </c>
      <c r="X32" s="368"/>
      <c r="Y32" s="368"/>
      <c r="Z32" s="368"/>
      <c r="AA32" s="368"/>
      <c r="AB32" s="368"/>
      <c r="AC32" s="370"/>
      <c r="AD32" s="370"/>
      <c r="AE32" s="370"/>
      <c r="AF32" s="165"/>
    </row>
    <row r="33" spans="1:34" s="62" customFormat="1" ht="4.5" customHeight="1" x14ac:dyDescent="0.2">
      <c r="A33" s="816"/>
      <c r="B33" s="384"/>
      <c r="C33" s="249"/>
      <c r="D33" s="249"/>
      <c r="E33" s="249"/>
      <c r="F33" s="249"/>
      <c r="G33" s="249"/>
      <c r="H33" s="249"/>
      <c r="I33" s="249"/>
      <c r="J33" s="150"/>
      <c r="K33" s="150"/>
      <c r="L33" s="150"/>
      <c r="M33" s="369"/>
      <c r="N33" s="369"/>
      <c r="O33" s="369"/>
      <c r="P33" s="369"/>
      <c r="Q33" s="369"/>
      <c r="R33" s="369"/>
      <c r="S33" s="369"/>
      <c r="T33" s="370"/>
      <c r="U33" s="370"/>
      <c r="V33" s="370"/>
      <c r="W33" s="369"/>
      <c r="X33" s="369"/>
      <c r="Y33" s="369"/>
      <c r="Z33" s="369"/>
      <c r="AA33" s="369"/>
      <c r="AB33" s="369"/>
      <c r="AC33" s="369"/>
      <c r="AD33" s="369"/>
      <c r="AE33" s="370"/>
      <c r="AF33" s="165"/>
    </row>
    <row r="34" spans="1:34" s="62" customFormat="1" ht="3" customHeight="1" x14ac:dyDescent="0.2">
      <c r="A34" s="816"/>
      <c r="B34" s="148"/>
      <c r="C34" s="385"/>
      <c r="D34" s="385"/>
      <c r="E34" s="385"/>
      <c r="F34" s="385"/>
      <c r="G34" s="385"/>
      <c r="H34" s="385"/>
      <c r="I34" s="150"/>
      <c r="J34" s="150"/>
      <c r="K34" s="150"/>
      <c r="L34" s="150"/>
      <c r="M34" s="370"/>
      <c r="N34" s="370"/>
      <c r="O34" s="370"/>
      <c r="P34" s="370"/>
      <c r="Q34" s="370"/>
      <c r="R34" s="370"/>
      <c r="S34" s="370"/>
      <c r="T34" s="370"/>
      <c r="U34" s="370"/>
      <c r="V34" s="370"/>
      <c r="W34" s="583"/>
      <c r="X34" s="583"/>
      <c r="Y34" s="583"/>
      <c r="Z34" s="583"/>
      <c r="AA34" s="583"/>
      <c r="AB34" s="583"/>
      <c r="AC34" s="583"/>
      <c r="AD34" s="370"/>
      <c r="AE34" s="370"/>
      <c r="AF34" s="165"/>
    </row>
    <row r="35" spans="1:34" s="62" customFormat="1" ht="14.25" customHeight="1" x14ac:dyDescent="0.2">
      <c r="A35" s="816"/>
      <c r="B35" s="148"/>
      <c r="C35" s="268">
        <v>2023</v>
      </c>
      <c r="D35" s="127"/>
      <c r="E35" s="268">
        <v>2022</v>
      </c>
      <c r="F35" s="127"/>
      <c r="G35" s="127">
        <v>2021</v>
      </c>
      <c r="H35" s="127"/>
      <c r="I35" s="127">
        <v>2020</v>
      </c>
      <c r="J35" s="268"/>
      <c r="K35" s="268"/>
      <c r="L35" s="78"/>
      <c r="M35" s="268">
        <v>2023</v>
      </c>
      <c r="N35" s="127"/>
      <c r="O35" s="268">
        <v>2022</v>
      </c>
      <c r="P35" s="127"/>
      <c r="Q35" s="127">
        <v>2021</v>
      </c>
      <c r="R35" s="127"/>
      <c r="S35" s="127">
        <v>2020</v>
      </c>
      <c r="T35" s="584"/>
      <c r="U35" s="584"/>
      <c r="V35" s="584"/>
      <c r="W35" s="268">
        <v>2023</v>
      </c>
      <c r="X35" s="127"/>
      <c r="Y35" s="268">
        <v>2022</v>
      </c>
      <c r="Z35" s="127"/>
      <c r="AA35" s="127">
        <v>2021</v>
      </c>
      <c r="AB35" s="127"/>
      <c r="AC35" s="127">
        <v>2020</v>
      </c>
      <c r="AD35" s="584"/>
      <c r="AE35" s="370"/>
      <c r="AF35" s="165"/>
    </row>
    <row r="36" spans="1:34" s="62" customFormat="1" ht="6.75" customHeight="1" x14ac:dyDescent="0.2">
      <c r="A36" s="816"/>
      <c r="B36" s="247"/>
      <c r="C36" s="86"/>
      <c r="D36" s="86"/>
      <c r="E36" s="86"/>
      <c r="F36" s="86"/>
      <c r="G36" s="86"/>
      <c r="H36" s="86"/>
      <c r="I36" s="86"/>
      <c r="J36" s="86"/>
      <c r="K36" s="86"/>
      <c r="L36" s="86"/>
      <c r="M36" s="396"/>
      <c r="N36" s="396"/>
      <c r="O36" s="396"/>
      <c r="P36" s="396"/>
      <c r="Q36" s="396"/>
      <c r="R36" s="396"/>
      <c r="S36" s="396"/>
      <c r="T36" s="396"/>
      <c r="U36" s="396"/>
      <c r="V36" s="396"/>
      <c r="W36" s="86"/>
      <c r="X36" s="396"/>
      <c r="Y36" s="86"/>
      <c r="Z36" s="396"/>
      <c r="AA36" s="86"/>
      <c r="AB36" s="396"/>
      <c r="AC36" s="86"/>
      <c r="AD36" s="396"/>
      <c r="AE36" s="396"/>
      <c r="AF36" s="272"/>
    </row>
    <row r="37" spans="1:34" s="62" customFormat="1" ht="6" customHeight="1" x14ac:dyDescent="0.2">
      <c r="A37" s="816"/>
      <c r="B37" s="93"/>
      <c r="C37" s="69"/>
      <c r="D37" s="69"/>
      <c r="E37" s="69"/>
      <c r="F37" s="69"/>
      <c r="G37" s="69"/>
      <c r="H37" s="69"/>
      <c r="I37" s="69"/>
      <c r="J37" s="346"/>
      <c r="K37" s="346"/>
      <c r="L37" s="346"/>
      <c r="M37" s="69"/>
      <c r="N37" s="397"/>
      <c r="O37" s="69"/>
      <c r="P37" s="397"/>
      <c r="Q37" s="69"/>
      <c r="R37" s="397"/>
      <c r="S37" s="69"/>
      <c r="T37" s="397"/>
      <c r="U37" s="397"/>
      <c r="V37" s="397"/>
      <c r="W37" s="69"/>
      <c r="X37" s="397"/>
      <c r="Y37" s="69"/>
      <c r="Z37" s="397"/>
      <c r="AA37" s="69"/>
      <c r="AB37" s="397"/>
      <c r="AC37" s="69"/>
      <c r="AD37" s="397"/>
      <c r="AE37" s="408"/>
      <c r="AF37" s="140"/>
    </row>
    <row r="38" spans="1:34" s="62" customFormat="1" ht="10.199999999999999" x14ac:dyDescent="0.2">
      <c r="A38" s="816"/>
      <c r="B38" s="386" t="s">
        <v>159</v>
      </c>
      <c r="C38" s="350">
        <v>201.6</v>
      </c>
      <c r="E38" s="350">
        <v>2222</v>
      </c>
      <c r="G38" s="350">
        <v>8160</v>
      </c>
      <c r="I38" s="350">
        <v>6770</v>
      </c>
      <c r="J38" s="144"/>
      <c r="K38" s="144"/>
      <c r="L38" s="134"/>
      <c r="M38" s="350">
        <v>120202.32249999999</v>
      </c>
      <c r="N38" s="107"/>
      <c r="O38" s="350">
        <v>106612.23</v>
      </c>
      <c r="P38" s="107"/>
      <c r="Q38" s="350">
        <v>80551.66412999999</v>
      </c>
      <c r="R38" s="107"/>
      <c r="S38" s="350">
        <v>29800.569629999998</v>
      </c>
      <c r="T38" s="404"/>
      <c r="U38" s="404"/>
      <c r="V38" s="404"/>
      <c r="W38" s="144">
        <v>120403.9225</v>
      </c>
      <c r="X38" s="107"/>
      <c r="Y38" s="144">
        <v>108834.23</v>
      </c>
      <c r="Z38" s="107"/>
      <c r="AA38" s="144">
        <v>88711.66412999999</v>
      </c>
      <c r="AB38" s="107"/>
      <c r="AC38" s="144">
        <v>36570.569629999998</v>
      </c>
      <c r="AD38" s="408"/>
      <c r="AE38" s="389"/>
      <c r="AF38" s="140"/>
      <c r="AH38" s="172"/>
    </row>
    <row r="39" spans="1:34" s="62" customFormat="1" ht="9.75" customHeight="1" x14ac:dyDescent="0.2">
      <c r="A39" s="816"/>
      <c r="B39" s="387" t="s">
        <v>160</v>
      </c>
      <c r="C39" s="601"/>
      <c r="E39" s="601"/>
      <c r="G39" s="601"/>
      <c r="I39" s="601"/>
      <c r="J39" s="144"/>
      <c r="K39" s="144"/>
      <c r="L39" s="134"/>
      <c r="M39" s="601"/>
      <c r="N39" s="107"/>
      <c r="O39" s="601"/>
      <c r="P39" s="107"/>
      <c r="Q39" s="601"/>
      <c r="R39" s="107"/>
      <c r="S39" s="601"/>
      <c r="T39" s="397"/>
      <c r="U39" s="404"/>
      <c r="V39" s="405"/>
      <c r="W39" s="144"/>
      <c r="X39" s="178"/>
      <c r="Y39" s="144"/>
      <c r="Z39" s="178"/>
      <c r="AA39" s="144"/>
      <c r="AB39" s="178"/>
      <c r="AC39" s="144"/>
      <c r="AD39" s="397"/>
      <c r="AE39" s="389"/>
      <c r="AF39" s="140"/>
      <c r="AH39" s="172"/>
    </row>
    <row r="40" spans="1:34" s="62" customFormat="1" ht="14.25" customHeight="1" x14ac:dyDescent="0.2">
      <c r="A40" s="816"/>
      <c r="B40" s="386" t="s">
        <v>161</v>
      </c>
      <c r="C40" s="350">
        <v>46.78</v>
      </c>
      <c r="E40" s="350">
        <v>0</v>
      </c>
      <c r="G40" s="350">
        <v>7.0110000000000001</v>
      </c>
      <c r="I40" s="350">
        <v>596.99199999999996</v>
      </c>
      <c r="J40" s="144"/>
      <c r="K40" s="144"/>
      <c r="L40" s="134"/>
      <c r="M40" s="350">
        <v>200301.584</v>
      </c>
      <c r="N40" s="107"/>
      <c r="O40" s="350">
        <v>286931.24635000003</v>
      </c>
      <c r="P40" s="107"/>
      <c r="Q40" s="350">
        <v>337247.45150000002</v>
      </c>
      <c r="R40" s="107"/>
      <c r="S40" s="350">
        <v>347713.67448000005</v>
      </c>
      <c r="T40" s="404"/>
      <c r="U40" s="404"/>
      <c r="V40" s="404"/>
      <c r="W40" s="144">
        <v>200348.364</v>
      </c>
      <c r="X40" s="107"/>
      <c r="Y40" s="144">
        <v>286931.24635000003</v>
      </c>
      <c r="Z40" s="107"/>
      <c r="AA40" s="144">
        <v>337254.46250000002</v>
      </c>
      <c r="AB40" s="107"/>
      <c r="AC40" s="144">
        <v>348310.66648000007</v>
      </c>
      <c r="AD40" s="408"/>
      <c r="AE40" s="389"/>
      <c r="AF40" s="140"/>
      <c r="AH40" s="172"/>
    </row>
    <row r="41" spans="1:34" s="62" customFormat="1" ht="9.75" customHeight="1" x14ac:dyDescent="0.2">
      <c r="A41" s="816"/>
      <c r="B41" s="387" t="s">
        <v>162</v>
      </c>
      <c r="C41" s="601"/>
      <c r="E41" s="601"/>
      <c r="G41" s="601"/>
      <c r="I41" s="601"/>
      <c r="J41" s="144"/>
      <c r="K41" s="144"/>
      <c r="L41" s="134"/>
      <c r="M41" s="601"/>
      <c r="N41" s="107"/>
      <c r="O41" s="601"/>
      <c r="P41" s="107"/>
      <c r="Q41" s="601"/>
      <c r="R41" s="107"/>
      <c r="S41" s="601"/>
      <c r="T41" s="404"/>
      <c r="U41" s="404"/>
      <c r="V41" s="404"/>
      <c r="W41" s="144"/>
      <c r="X41" s="107"/>
      <c r="Y41" s="144"/>
      <c r="Z41" s="107"/>
      <c r="AA41" s="144"/>
      <c r="AB41" s="107"/>
      <c r="AC41" s="144"/>
      <c r="AD41" s="408"/>
      <c r="AE41" s="389"/>
      <c r="AF41" s="140"/>
      <c r="AH41" s="172"/>
    </row>
    <row r="42" spans="1:34" s="62" customFormat="1" ht="14.25" customHeight="1" x14ac:dyDescent="0.2">
      <c r="A42" s="816"/>
      <c r="B42" s="377" t="s">
        <v>155</v>
      </c>
      <c r="C42" s="350">
        <v>948.49</v>
      </c>
      <c r="E42" s="350">
        <v>3000.8250600000001</v>
      </c>
      <c r="G42" s="350">
        <v>262.18599999999998</v>
      </c>
      <c r="I42" s="350">
        <v>317.76499999999999</v>
      </c>
      <c r="J42" s="144"/>
      <c r="K42" s="144"/>
      <c r="L42" s="134"/>
      <c r="M42" s="350">
        <v>213279.06656000001</v>
      </c>
      <c r="N42" s="107"/>
      <c r="O42" s="350">
        <v>140774.18007</v>
      </c>
      <c r="P42" s="107"/>
      <c r="Q42" s="350">
        <v>165250.92099000001</v>
      </c>
      <c r="R42" s="107"/>
      <c r="S42" s="350">
        <v>192547.68445000003</v>
      </c>
      <c r="T42" s="404"/>
      <c r="U42" s="404"/>
      <c r="V42" s="404"/>
      <c r="W42" s="144">
        <v>214227.55656</v>
      </c>
      <c r="X42" s="107"/>
      <c r="Y42" s="144">
        <v>143775.00513000001</v>
      </c>
      <c r="Z42" s="107"/>
      <c r="AA42" s="144">
        <v>165513.10699</v>
      </c>
      <c r="AB42" s="107"/>
      <c r="AC42" s="144">
        <v>192865.44945000004</v>
      </c>
      <c r="AD42" s="408"/>
      <c r="AE42" s="389"/>
      <c r="AF42" s="140"/>
      <c r="AH42" s="172"/>
    </row>
    <row r="43" spans="1:34" s="62" customFormat="1" ht="11.25" customHeight="1" x14ac:dyDescent="0.2">
      <c r="A43" s="816"/>
      <c r="B43" s="378" t="s">
        <v>156</v>
      </c>
      <c r="J43" s="144"/>
      <c r="K43" s="144"/>
      <c r="L43" s="134"/>
      <c r="N43" s="107"/>
      <c r="P43" s="107"/>
      <c r="R43" s="107"/>
      <c r="T43" s="404"/>
      <c r="U43" s="404"/>
      <c r="V43" s="406"/>
      <c r="W43" s="144"/>
      <c r="X43" s="107"/>
      <c r="Y43" s="144"/>
      <c r="Z43" s="107"/>
      <c r="AA43" s="144"/>
      <c r="AB43" s="107"/>
      <c r="AC43" s="144"/>
      <c r="AD43" s="408"/>
      <c r="AE43" s="389"/>
      <c r="AF43" s="140"/>
    </row>
    <row r="44" spans="1:34" s="62" customFormat="1" ht="14.25" customHeight="1" x14ac:dyDescent="0.2">
      <c r="A44" s="816"/>
      <c r="B44" s="386" t="s">
        <v>163</v>
      </c>
      <c r="C44" s="601">
        <v>17117.150000000001</v>
      </c>
      <c r="E44" s="601">
        <v>6345.4272000000001</v>
      </c>
      <c r="G44" s="601">
        <v>12048.334000000001</v>
      </c>
      <c r="I44" s="601">
        <v>18510.659159999999</v>
      </c>
      <c r="J44" s="144"/>
      <c r="K44" s="144"/>
      <c r="L44" s="134"/>
      <c r="M44" s="601">
        <v>450836.54382999998</v>
      </c>
      <c r="N44" s="107"/>
      <c r="O44" s="601">
        <v>618997.22390600003</v>
      </c>
      <c r="P44" s="107"/>
      <c r="Q44" s="601">
        <v>603773.38511999999</v>
      </c>
      <c r="R44" s="107"/>
      <c r="S44" s="601">
        <v>625635.37345000007</v>
      </c>
      <c r="T44" s="404"/>
      <c r="U44" s="404"/>
      <c r="V44" s="404"/>
      <c r="W44" s="144">
        <v>467953.69383</v>
      </c>
      <c r="X44" s="107"/>
      <c r="Y44" s="144">
        <v>625342.11110600003</v>
      </c>
      <c r="Z44" s="107"/>
      <c r="AA44" s="144">
        <v>615821.71912000002</v>
      </c>
      <c r="AB44" s="107"/>
      <c r="AC44" s="144">
        <v>644146.03261000011</v>
      </c>
      <c r="AD44" s="408"/>
      <c r="AE44" s="389"/>
      <c r="AF44" s="140"/>
    </row>
    <row r="45" spans="1:34" s="62" customFormat="1" ht="9.75" customHeight="1" x14ac:dyDescent="0.2">
      <c r="A45" s="816"/>
      <c r="B45" s="387" t="s">
        <v>164</v>
      </c>
      <c r="C45" s="508"/>
      <c r="D45" s="508"/>
      <c r="E45" s="508"/>
      <c r="F45" s="508"/>
      <c r="G45" s="508"/>
      <c r="H45" s="508"/>
      <c r="I45" s="508"/>
      <c r="J45" s="438"/>
      <c r="K45" s="438"/>
      <c r="L45" s="134"/>
      <c r="M45" s="508"/>
      <c r="N45" s="350"/>
      <c r="O45" s="508"/>
      <c r="P45" s="350"/>
      <c r="Q45" s="508"/>
      <c r="R45" s="350"/>
      <c r="S45" s="350"/>
      <c r="T45" s="389"/>
      <c r="U45" s="389"/>
      <c r="V45" s="389"/>
      <c r="W45" s="508"/>
      <c r="X45" s="125"/>
      <c r="Y45" s="508"/>
      <c r="Z45" s="125"/>
      <c r="AA45" s="508"/>
      <c r="AB45" s="125"/>
      <c r="AC45" s="125"/>
      <c r="AD45" s="389"/>
      <c r="AE45" s="389"/>
      <c r="AF45" s="140"/>
    </row>
    <row r="46" spans="1:34" s="62" customFormat="1" ht="6" customHeight="1" x14ac:dyDescent="0.2">
      <c r="A46" s="816"/>
      <c r="B46" s="387"/>
      <c r="C46" s="394"/>
      <c r="D46" s="394"/>
      <c r="E46" s="394"/>
      <c r="F46" s="394"/>
      <c r="G46" s="394"/>
      <c r="H46" s="394"/>
      <c r="I46" s="394"/>
      <c r="J46" s="438"/>
      <c r="K46" s="438"/>
      <c r="L46" s="134"/>
      <c r="M46" s="394"/>
      <c r="N46" s="350"/>
      <c r="O46" s="394"/>
      <c r="P46" s="350"/>
      <c r="Q46" s="394"/>
      <c r="R46" s="350"/>
      <c r="S46" s="350"/>
      <c r="T46" s="389"/>
      <c r="U46" s="389"/>
      <c r="V46" s="389"/>
      <c r="W46" s="394"/>
      <c r="X46" s="125"/>
      <c r="Y46" s="394"/>
      <c r="Z46" s="125"/>
      <c r="AA46" s="394"/>
      <c r="AB46" s="125"/>
      <c r="AC46" s="350"/>
      <c r="AD46" s="389"/>
      <c r="AE46" s="389"/>
      <c r="AF46" s="140"/>
    </row>
    <row r="47" spans="1:34" s="62" customFormat="1" ht="6" customHeight="1" x14ac:dyDescent="0.2">
      <c r="A47" s="816"/>
      <c r="B47" s="100"/>
      <c r="C47" s="614"/>
      <c r="D47" s="614"/>
      <c r="E47" s="614"/>
      <c r="F47" s="614"/>
      <c r="G47" s="614"/>
      <c r="H47" s="614"/>
      <c r="I47" s="614"/>
      <c r="J47" s="615"/>
      <c r="K47" s="615"/>
      <c r="L47" s="362"/>
      <c r="M47" s="614"/>
      <c r="N47" s="359"/>
      <c r="O47" s="614"/>
      <c r="P47" s="359"/>
      <c r="Q47" s="614"/>
      <c r="R47" s="359"/>
      <c r="S47" s="359"/>
      <c r="T47" s="415"/>
      <c r="U47" s="415"/>
      <c r="V47" s="415"/>
      <c r="W47" s="614"/>
      <c r="X47" s="124"/>
      <c r="Y47" s="614"/>
      <c r="Z47" s="124"/>
      <c r="AA47" s="614"/>
      <c r="AB47" s="124"/>
      <c r="AC47" s="124"/>
      <c r="AD47" s="415"/>
      <c r="AE47" s="415"/>
      <c r="AF47" s="143"/>
    </row>
    <row r="48" spans="1:34" s="62" customFormat="1" ht="1.5" customHeight="1" x14ac:dyDescent="0.2">
      <c r="A48" s="816"/>
      <c r="B48" s="93"/>
      <c r="C48" s="394"/>
      <c r="D48" s="394"/>
      <c r="E48" s="394"/>
      <c r="F48" s="394"/>
      <c r="G48" s="394"/>
      <c r="H48" s="394"/>
      <c r="I48" s="394"/>
      <c r="J48" s="438"/>
      <c r="K48" s="438"/>
      <c r="L48" s="134"/>
      <c r="M48" s="394"/>
      <c r="N48" s="350"/>
      <c r="O48" s="394"/>
      <c r="P48" s="350"/>
      <c r="Q48" s="394"/>
      <c r="R48" s="350"/>
      <c r="S48" s="350"/>
      <c r="T48" s="389"/>
      <c r="U48" s="389"/>
      <c r="V48" s="389"/>
      <c r="W48" s="394"/>
      <c r="X48" s="125"/>
      <c r="Y48" s="394"/>
      <c r="Z48" s="125"/>
      <c r="AA48" s="394"/>
      <c r="AB48" s="125"/>
      <c r="AC48" s="125">
        <v>14029</v>
      </c>
      <c r="AD48" s="389"/>
      <c r="AE48" s="389"/>
      <c r="AF48" s="140"/>
    </row>
    <row r="49" spans="1:32" s="62" customFormat="1" ht="12.75" customHeight="1" x14ac:dyDescent="0.2">
      <c r="A49" s="816"/>
      <c r="B49" s="386" t="s">
        <v>86</v>
      </c>
      <c r="C49" s="365">
        <f>SUM(C37:C44)</f>
        <v>18314.02</v>
      </c>
      <c r="D49" s="109"/>
      <c r="E49" s="365">
        <f>SUM(E37:E44)</f>
        <v>11568.252260000001</v>
      </c>
      <c r="F49" s="109"/>
      <c r="G49" s="365">
        <f>SUM(G37:G44)</f>
        <v>20477.531000000003</v>
      </c>
      <c r="H49" s="109"/>
      <c r="I49" s="398">
        <f>SUM(I38:I44)</f>
        <v>26195.416160000001</v>
      </c>
      <c r="J49" s="613"/>
      <c r="K49" s="613"/>
      <c r="L49" s="398"/>
      <c r="M49" s="365">
        <f>SUM(M37:M44)</f>
        <v>984619.51688999997</v>
      </c>
      <c r="N49" s="330"/>
      <c r="O49" s="365">
        <f>SUM(O37:O44)</f>
        <v>1153314.880326</v>
      </c>
      <c r="P49" s="330"/>
      <c r="Q49" s="365">
        <f>SUM(Q37:Q44)</f>
        <v>1186823.4217400001</v>
      </c>
      <c r="R49" s="330"/>
      <c r="S49" s="365">
        <f>SUM(S37:S44)</f>
        <v>1195697.3020100002</v>
      </c>
      <c r="T49" s="407"/>
      <c r="U49" s="407"/>
      <c r="V49" s="407"/>
      <c r="W49" s="365">
        <f>SUM(W38:W44)</f>
        <v>1002933.53689</v>
      </c>
      <c r="X49" s="330"/>
      <c r="Y49" s="365">
        <f>SUM(Y38:Y44)</f>
        <v>1164882.592586</v>
      </c>
      <c r="Z49" s="330"/>
      <c r="AA49" s="365">
        <f>SUM(AA38:AA44)</f>
        <v>1207300.9527400001</v>
      </c>
      <c r="AB49" s="330"/>
      <c r="AC49" s="365">
        <f>SUM(AC38:AC44)</f>
        <v>1221892.7181700002</v>
      </c>
      <c r="AD49" s="408"/>
      <c r="AE49" s="389"/>
      <c r="AF49" s="140"/>
    </row>
    <row r="50" spans="1:32" s="62" customFormat="1" ht="9" customHeight="1" x14ac:dyDescent="0.2">
      <c r="A50" s="816"/>
      <c r="B50" s="388" t="s">
        <v>87</v>
      </c>
      <c r="C50" s="134"/>
      <c r="D50" s="134"/>
      <c r="E50" s="134"/>
      <c r="F50" s="134"/>
      <c r="G50" s="107"/>
      <c r="H50" s="134"/>
      <c r="I50" s="394"/>
      <c r="J50" s="394"/>
      <c r="K50" s="394"/>
      <c r="L50" s="134"/>
      <c r="M50" s="408"/>
      <c r="N50" s="408"/>
      <c r="O50" s="408"/>
      <c r="P50" s="408"/>
      <c r="Q50" s="408"/>
      <c r="R50" s="408"/>
      <c r="S50" s="408"/>
      <c r="T50" s="408"/>
      <c r="U50" s="408"/>
      <c r="V50" s="408"/>
      <c r="W50" s="408"/>
      <c r="X50" s="408"/>
      <c r="Y50" s="408"/>
      <c r="Z50" s="408"/>
      <c r="AA50" s="408"/>
      <c r="AB50" s="408"/>
      <c r="AC50" s="389"/>
      <c r="AD50" s="389"/>
      <c r="AE50" s="389"/>
      <c r="AF50" s="140"/>
    </row>
    <row r="51" spans="1:32" s="62" customFormat="1" ht="7.5" customHeight="1" thickBot="1" x14ac:dyDescent="0.25">
      <c r="A51" s="816"/>
      <c r="B51" s="112"/>
      <c r="C51" s="116"/>
      <c r="D51" s="116"/>
      <c r="E51" s="116"/>
      <c r="F51" s="116"/>
      <c r="G51" s="116"/>
      <c r="H51" s="116"/>
      <c r="I51" s="116"/>
      <c r="J51" s="116"/>
      <c r="K51" s="116"/>
      <c r="L51" s="261"/>
      <c r="M51" s="399"/>
      <c r="N51" s="399"/>
      <c r="O51" s="399"/>
      <c r="P51" s="399"/>
      <c r="Q51" s="399"/>
      <c r="R51" s="399"/>
      <c r="S51" s="399"/>
      <c r="T51" s="399"/>
      <c r="U51" s="399"/>
      <c r="V51" s="399"/>
      <c r="W51" s="399"/>
      <c r="X51" s="399"/>
      <c r="Y51" s="399"/>
      <c r="Z51" s="399"/>
      <c r="AA51" s="399"/>
      <c r="AB51" s="399"/>
      <c r="AC51" s="399"/>
      <c r="AD51" s="399"/>
      <c r="AE51" s="399"/>
      <c r="AF51" s="147"/>
    </row>
    <row r="52" spans="1:32" ht="15" customHeight="1" x14ac:dyDescent="0.25">
      <c r="A52" s="816"/>
      <c r="B52" s="109" t="s">
        <v>399</v>
      </c>
    </row>
    <row r="53" spans="1:32" ht="11.25" customHeight="1" x14ac:dyDescent="0.25">
      <c r="B53" s="109" t="s">
        <v>165</v>
      </c>
    </row>
    <row r="54" spans="1:32" ht="11.25" customHeight="1" x14ac:dyDescent="0.25">
      <c r="B54" s="109" t="s">
        <v>166</v>
      </c>
    </row>
    <row r="55" spans="1:32" ht="11.25" customHeight="1" x14ac:dyDescent="0.25">
      <c r="B55" s="109" t="s">
        <v>167</v>
      </c>
    </row>
    <row r="56" spans="1:32" x14ac:dyDescent="0.25">
      <c r="B56" s="109"/>
    </row>
  </sheetData>
  <mergeCells count="12">
    <mergeCell ref="A3:A52"/>
    <mergeCell ref="AC3:AF3"/>
    <mergeCell ref="AC4:AF4"/>
    <mergeCell ref="I11:K11"/>
    <mergeCell ref="I12:K12"/>
    <mergeCell ref="S11:U11"/>
    <mergeCell ref="S12:U12"/>
    <mergeCell ref="AC11:AE11"/>
    <mergeCell ref="AC12:AE12"/>
    <mergeCell ref="C11:G11"/>
    <mergeCell ref="M11:Q11"/>
    <mergeCell ref="W11:AA11"/>
  </mergeCells>
  <printOptions verticalCentered="1"/>
  <pageMargins left="0.11811023622047245" right="0.19685039370078741" top="0.51181102362204722" bottom="0.51181102362204722" header="0.51181102362204722" footer="0.51181102362204722"/>
  <pageSetup paperSize="9" scale="8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47079-A528-4ED5-8B2B-646C8BD80A36}">
  <sheetPr>
    <pageSetUpPr fitToPage="1"/>
  </sheetPr>
  <dimension ref="A1:AJ81"/>
  <sheetViews>
    <sheetView topLeftCell="A9" zoomScale="130" zoomScaleNormal="130" zoomScaleSheetLayoutView="100" workbookViewId="0">
      <selection activeCell="R30" sqref="R30"/>
    </sheetView>
  </sheetViews>
  <sheetFormatPr defaultColWidth="9.33203125" defaultRowHeight="13.2" x14ac:dyDescent="0.25"/>
  <cols>
    <col min="1" max="1" width="5.44140625" style="684" customWidth="1"/>
    <col min="2" max="2" width="1.33203125" style="684" customWidth="1"/>
    <col min="3" max="3" width="23.44140625" style="684" customWidth="1"/>
    <col min="4" max="4" width="9.88671875" style="439" customWidth="1"/>
    <col min="5" max="5" width="1.88671875" style="439" customWidth="1"/>
    <col min="6" max="6" width="9.88671875" style="684" customWidth="1"/>
    <col min="7" max="7" width="1.6640625" style="684" customWidth="1"/>
    <col min="8" max="8" width="9.88671875" style="684" customWidth="1"/>
    <col min="9" max="9" width="1.88671875" style="684" customWidth="1"/>
    <col min="10" max="10" width="11" style="684" customWidth="1"/>
    <col min="11" max="11" width="2.109375" style="684" customWidth="1"/>
    <col min="12" max="12" width="10" style="684" customWidth="1"/>
    <col min="13" max="13" width="1.5546875" style="684" customWidth="1"/>
    <col min="14" max="14" width="10" style="684" customWidth="1"/>
    <col min="15" max="15" width="1.6640625" style="684" customWidth="1"/>
    <col min="16" max="16" width="9.5546875" style="684" customWidth="1"/>
    <col min="17" max="17" width="1.5546875" style="684" customWidth="1"/>
    <col min="18" max="18" width="15.33203125" style="684" customWidth="1"/>
    <col min="19" max="19" width="4.109375" style="684" customWidth="1"/>
    <col min="20" max="20" width="10.88671875" style="684" customWidth="1"/>
    <col min="21" max="21" width="1.5546875" style="684" customWidth="1"/>
    <col min="22" max="22" width="10" style="684" customWidth="1"/>
    <col min="23" max="23" width="1.5546875" style="684" customWidth="1"/>
    <col min="24" max="24" width="10.6640625" style="684" customWidth="1"/>
    <col min="25" max="25" width="1.6640625" style="684" customWidth="1"/>
    <col min="26" max="26" width="13.44140625" style="684" customWidth="1"/>
    <col min="27" max="27" width="1.6640625" style="684" customWidth="1"/>
    <col min="28" max="28" width="7.5546875" style="684" customWidth="1"/>
    <col min="29" max="16384" width="9.33203125" style="684"/>
  </cols>
  <sheetData>
    <row r="1" spans="1:34" ht="12" customHeight="1" x14ac:dyDescent="0.25">
      <c r="B1" s="373"/>
      <c r="C1" s="353" t="s">
        <v>168</v>
      </c>
      <c r="D1" s="373"/>
      <c r="E1" s="373"/>
    </row>
    <row r="2" spans="1:34" ht="12" customHeight="1" x14ac:dyDescent="0.25">
      <c r="B2" s="416"/>
      <c r="C2" s="70" t="s">
        <v>169</v>
      </c>
      <c r="D2" s="440"/>
      <c r="E2" s="440"/>
    </row>
    <row r="3" spans="1:34" ht="12" customHeight="1" x14ac:dyDescent="0.25"/>
    <row r="4" spans="1:34" ht="12" customHeight="1" x14ac:dyDescent="0.25">
      <c r="W4" s="109"/>
      <c r="X4" s="109" t="s">
        <v>2</v>
      </c>
      <c r="Y4" s="109"/>
      <c r="AA4" s="109"/>
    </row>
    <row r="5" spans="1:34" ht="12" customHeight="1" x14ac:dyDescent="0.25">
      <c r="A5" s="829">
        <v>22</v>
      </c>
      <c r="B5" s="159"/>
      <c r="C5" s="62"/>
      <c r="D5" s="109"/>
      <c r="E5" s="109"/>
      <c r="F5" s="62"/>
      <c r="G5" s="62"/>
      <c r="H5" s="62"/>
      <c r="I5" s="62"/>
      <c r="J5" s="62"/>
      <c r="K5" s="62"/>
      <c r="L5" s="62"/>
      <c r="M5" s="62"/>
      <c r="N5" s="62"/>
      <c r="O5" s="62"/>
      <c r="P5" s="62"/>
      <c r="Q5" s="62"/>
      <c r="R5" s="62"/>
      <c r="S5" s="62"/>
      <c r="T5" s="62"/>
      <c r="U5" s="62"/>
      <c r="V5" s="62"/>
      <c r="W5" s="220"/>
      <c r="X5" s="220" t="s">
        <v>94</v>
      </c>
      <c r="Y5" s="220"/>
      <c r="AA5" s="220"/>
    </row>
    <row r="6" spans="1:34" ht="5.85" customHeight="1" thickBot="1" x14ac:dyDescent="0.3">
      <c r="A6" s="830"/>
      <c r="B6" s="159"/>
      <c r="C6" s="62"/>
      <c r="D6" s="109"/>
      <c r="E6" s="109"/>
      <c r="F6" s="62"/>
      <c r="G6" s="62"/>
      <c r="H6" s="62"/>
      <c r="I6" s="62"/>
      <c r="J6" s="62"/>
      <c r="K6" s="62"/>
      <c r="L6" s="62"/>
      <c r="M6" s="62"/>
      <c r="N6" s="62"/>
      <c r="O6" s="62"/>
      <c r="P6" s="62"/>
      <c r="Q6" s="62"/>
      <c r="R6" s="62"/>
      <c r="S6" s="62"/>
      <c r="T6" s="62"/>
      <c r="U6" s="62"/>
      <c r="V6" s="62"/>
      <c r="W6" s="62"/>
      <c r="X6" s="62"/>
      <c r="Y6" s="62"/>
      <c r="Z6" s="62"/>
      <c r="AA6" s="62"/>
    </row>
    <row r="7" spans="1:34" ht="6" customHeight="1" x14ac:dyDescent="0.25">
      <c r="A7" s="830"/>
      <c r="B7" s="374"/>
      <c r="C7" s="222"/>
      <c r="D7" s="382"/>
      <c r="E7" s="382"/>
      <c r="F7" s="222"/>
      <c r="G7" s="222"/>
      <c r="H7" s="222"/>
      <c r="I7" s="222"/>
      <c r="J7" s="222"/>
      <c r="K7" s="222"/>
      <c r="L7" s="463"/>
      <c r="M7" s="463"/>
      <c r="N7" s="463"/>
      <c r="O7" s="463"/>
      <c r="P7" s="463"/>
      <c r="Q7" s="463"/>
      <c r="R7" s="463"/>
      <c r="S7" s="463"/>
      <c r="T7" s="222"/>
      <c r="U7" s="222"/>
      <c r="V7" s="463"/>
      <c r="W7" s="463"/>
      <c r="X7" s="463"/>
      <c r="Y7" s="463"/>
      <c r="Z7" s="222"/>
      <c r="AA7" s="409"/>
    </row>
    <row r="8" spans="1:34" ht="12" customHeight="1" x14ac:dyDescent="0.25">
      <c r="A8" s="830"/>
      <c r="B8" s="375"/>
      <c r="C8" s="363" t="s">
        <v>95</v>
      </c>
      <c r="D8" s="268" t="s">
        <v>400</v>
      </c>
      <c r="E8" s="417"/>
      <c r="F8" s="268">
        <v>2022</v>
      </c>
      <c r="G8" s="417"/>
      <c r="H8" s="686">
        <v>2021</v>
      </c>
      <c r="I8" s="417"/>
      <c r="J8" s="686">
        <v>2020</v>
      </c>
      <c r="K8" s="150"/>
      <c r="L8" s="831">
        <v>2024</v>
      </c>
      <c r="M8" s="831"/>
      <c r="N8" s="831"/>
      <c r="O8" s="831"/>
      <c r="P8" s="831"/>
      <c r="Q8" s="685"/>
      <c r="R8" s="705" t="s">
        <v>422</v>
      </c>
      <c r="S8" s="686"/>
      <c r="T8" s="831">
        <v>2023</v>
      </c>
      <c r="U8" s="831"/>
      <c r="V8" s="831"/>
      <c r="W8" s="831"/>
      <c r="X8" s="831"/>
      <c r="Y8" s="685"/>
      <c r="Z8" s="705" t="s">
        <v>422</v>
      </c>
      <c r="AA8" s="434"/>
      <c r="AB8" s="257"/>
    </row>
    <row r="9" spans="1:34" ht="11.25" customHeight="1" x14ac:dyDescent="0.25">
      <c r="A9" s="830"/>
      <c r="B9" s="376"/>
      <c r="C9" s="441" t="s">
        <v>96</v>
      </c>
      <c r="D9" s="363"/>
      <c r="E9" s="363"/>
      <c r="F9" s="363"/>
      <c r="G9" s="363"/>
      <c r="H9" s="363"/>
      <c r="I9" s="363"/>
      <c r="J9" s="363"/>
      <c r="K9" s="150"/>
      <c r="L9" s="291"/>
      <c r="M9" s="291"/>
      <c r="N9" s="291"/>
      <c r="O9" s="291"/>
      <c r="P9" s="643"/>
      <c r="Q9" s="649"/>
      <c r="R9" s="663" t="s">
        <v>423</v>
      </c>
      <c r="S9" s="649"/>
      <c r="T9" s="662"/>
      <c r="U9" s="662"/>
      <c r="V9" s="291"/>
      <c r="W9" s="291"/>
      <c r="X9" s="291"/>
      <c r="Y9" s="289"/>
      <c r="Z9" s="663" t="s">
        <v>423</v>
      </c>
      <c r="AA9" s="434"/>
      <c r="AB9" s="257"/>
    </row>
    <row r="10" spans="1:34" ht="2.25" customHeight="1" x14ac:dyDescent="0.25">
      <c r="A10" s="830"/>
      <c r="B10" s="384"/>
      <c r="C10" s="442"/>
      <c r="D10" s="363"/>
      <c r="E10" s="363"/>
      <c r="F10" s="363"/>
      <c r="G10" s="363"/>
      <c r="H10" s="363"/>
      <c r="I10" s="363"/>
      <c r="J10" s="363"/>
      <c r="K10" s="150"/>
      <c r="L10" s="289"/>
      <c r="M10" s="289"/>
      <c r="N10" s="289"/>
      <c r="O10" s="289"/>
      <c r="P10" s="649"/>
      <c r="Q10" s="649"/>
      <c r="R10" s="649"/>
      <c r="S10" s="649"/>
      <c r="T10" s="289"/>
      <c r="U10" s="289"/>
      <c r="V10" s="289"/>
      <c r="W10" s="289"/>
      <c r="X10" s="289"/>
      <c r="Y10" s="289"/>
      <c r="Z10" s="649"/>
      <c r="AA10" s="434"/>
      <c r="AB10" s="257"/>
    </row>
    <row r="11" spans="1:34" x14ac:dyDescent="0.25">
      <c r="A11" s="830"/>
      <c r="B11" s="384"/>
      <c r="C11" s="442"/>
      <c r="D11" s="363"/>
      <c r="E11" s="363"/>
      <c r="F11" s="363"/>
      <c r="G11" s="363"/>
      <c r="H11" s="363"/>
      <c r="I11" s="363"/>
      <c r="J11" s="363"/>
      <c r="K11" s="150"/>
      <c r="L11" s="685" t="s">
        <v>428</v>
      </c>
      <c r="M11" s="685"/>
      <c r="N11" s="728" t="s">
        <v>429</v>
      </c>
      <c r="O11" s="728"/>
      <c r="P11" s="728" t="s">
        <v>425</v>
      </c>
      <c r="Q11" s="685"/>
      <c r="R11" s="685" t="s">
        <v>430</v>
      </c>
      <c r="S11" s="685"/>
      <c r="T11" s="728" t="s">
        <v>428</v>
      </c>
      <c r="U11" s="728"/>
      <c r="V11" s="728" t="s">
        <v>429</v>
      </c>
      <c r="W11" s="728"/>
      <c r="X11" s="728" t="s">
        <v>425</v>
      </c>
      <c r="Y11" s="704"/>
      <c r="Z11" s="704" t="s">
        <v>427</v>
      </c>
      <c r="AA11" s="434"/>
      <c r="AB11" s="257"/>
    </row>
    <row r="12" spans="1:34" x14ac:dyDescent="0.25">
      <c r="A12" s="830"/>
      <c r="B12" s="384"/>
      <c r="C12" s="442"/>
      <c r="D12" s="417"/>
      <c r="E12" s="417"/>
      <c r="F12" s="417"/>
      <c r="G12" s="417"/>
      <c r="H12" s="417"/>
      <c r="I12" s="417"/>
      <c r="J12" s="417"/>
      <c r="K12" s="417"/>
      <c r="L12" s="320"/>
      <c r="M12" s="554"/>
      <c r="N12" s="320"/>
      <c r="O12" s="554"/>
      <c r="P12" s="320"/>
      <c r="Q12" s="320"/>
      <c r="R12" s="685">
        <v>2024</v>
      </c>
      <c r="S12" s="685"/>
      <c r="T12" s="282"/>
      <c r="U12" s="282"/>
      <c r="V12" s="282"/>
      <c r="W12" s="282"/>
      <c r="X12" s="282"/>
      <c r="Y12" s="704"/>
      <c r="Z12" s="704">
        <v>2023</v>
      </c>
      <c r="AA12" s="434"/>
      <c r="AB12" s="257"/>
    </row>
    <row r="13" spans="1:34" ht="2.25" customHeight="1" thickBot="1" x14ac:dyDescent="0.3">
      <c r="A13" s="830"/>
      <c r="B13" s="443"/>
      <c r="C13" s="444"/>
      <c r="D13" s="445"/>
      <c r="E13" s="445"/>
      <c r="F13" s="445"/>
      <c r="G13" s="445"/>
      <c r="H13" s="445"/>
      <c r="I13" s="445"/>
      <c r="J13" s="445"/>
      <c r="K13" s="445"/>
      <c r="L13" s="464"/>
      <c r="M13" s="464"/>
      <c r="N13" s="464"/>
      <c r="O13" s="464"/>
      <c r="P13" s="464"/>
      <c r="Q13" s="464"/>
      <c r="R13" s="464"/>
      <c r="S13" s="464"/>
      <c r="T13" s="464"/>
      <c r="U13" s="469"/>
      <c r="V13" s="464"/>
      <c r="W13" s="469"/>
      <c r="X13" s="464"/>
      <c r="Y13" s="470"/>
      <c r="Z13" s="470"/>
      <c r="AA13" s="474"/>
      <c r="AB13" s="257"/>
    </row>
    <row r="14" spans="1:34" ht="3.75" customHeight="1" x14ac:dyDescent="0.25">
      <c r="A14" s="830"/>
      <c r="B14" s="423"/>
      <c r="C14" s="380"/>
      <c r="D14" s="446"/>
      <c r="E14" s="446"/>
      <c r="F14" s="446"/>
      <c r="G14" s="446"/>
      <c r="H14" s="446"/>
      <c r="I14" s="446"/>
      <c r="J14" s="446"/>
      <c r="K14" s="62"/>
      <c r="L14" s="446"/>
      <c r="N14" s="446"/>
      <c r="O14" s="723"/>
      <c r="P14" s="446"/>
      <c r="Q14" s="446"/>
      <c r="R14" s="446"/>
      <c r="S14" s="446"/>
      <c r="T14" s="446"/>
      <c r="U14" s="62"/>
      <c r="V14" s="446"/>
      <c r="W14" s="62"/>
      <c r="X14" s="446"/>
      <c r="AA14" s="140"/>
    </row>
    <row r="15" spans="1:34" ht="17.25" customHeight="1" x14ac:dyDescent="0.25">
      <c r="A15" s="830"/>
      <c r="B15" s="447"/>
      <c r="C15" s="448" t="s">
        <v>401</v>
      </c>
      <c r="D15" s="105">
        <v>24675.862000000001</v>
      </c>
      <c r="E15" s="449"/>
      <c r="F15" s="105">
        <v>5684.86</v>
      </c>
      <c r="G15" s="449"/>
      <c r="H15" s="105">
        <v>9094.56</v>
      </c>
      <c r="I15" s="449"/>
      <c r="J15" s="105">
        <v>7142.1350000000002</v>
      </c>
      <c r="K15" s="452"/>
      <c r="L15" s="350">
        <v>495.67</v>
      </c>
      <c r="M15" s="107"/>
      <c r="N15" s="350">
        <v>1467.94</v>
      </c>
      <c r="O15" s="107"/>
      <c r="P15" s="350">
        <v>177.55</v>
      </c>
      <c r="Q15" s="350"/>
      <c r="R15" s="350">
        <v>3624.05</v>
      </c>
      <c r="S15" s="350"/>
      <c r="T15" s="350">
        <v>168</v>
      </c>
      <c r="U15" s="105"/>
      <c r="V15" s="350">
        <v>623.70699999999999</v>
      </c>
      <c r="W15" s="105"/>
      <c r="X15" s="350">
        <v>282.52999999999997</v>
      </c>
      <c r="Y15" s="650"/>
      <c r="Z15" s="105">
        <v>20832.421999999999</v>
      </c>
      <c r="AA15" s="475"/>
      <c r="AD15"/>
      <c r="AF15" s="439"/>
      <c r="AH15" s="439"/>
    </row>
    <row r="16" spans="1:34" ht="14.25" customHeight="1" x14ac:dyDescent="0.25">
      <c r="A16" s="830"/>
      <c r="B16" s="450"/>
      <c r="C16" s="109" t="s">
        <v>402</v>
      </c>
      <c r="D16" s="107">
        <v>932.07299999999998</v>
      </c>
      <c r="E16" s="452"/>
      <c r="F16" s="107">
        <v>1076.73</v>
      </c>
      <c r="G16" s="452"/>
      <c r="H16" s="107">
        <v>967.68</v>
      </c>
      <c r="I16" s="452"/>
      <c r="J16" s="107">
        <v>383.04</v>
      </c>
      <c r="K16" s="452"/>
      <c r="L16" s="110">
        <v>0</v>
      </c>
      <c r="M16" s="107"/>
      <c r="N16" s="110">
        <v>0</v>
      </c>
      <c r="O16" s="107"/>
      <c r="P16" s="110">
        <v>0</v>
      </c>
      <c r="Q16" s="110"/>
      <c r="R16" s="110">
        <v>0</v>
      </c>
      <c r="S16" s="110"/>
      <c r="T16" s="110">
        <v>0</v>
      </c>
      <c r="U16" s="107"/>
      <c r="V16" s="110">
        <v>0</v>
      </c>
      <c r="W16" s="107"/>
      <c r="X16" s="110">
        <v>0</v>
      </c>
      <c r="Y16" s="650"/>
      <c r="Z16" s="107">
        <v>528.87299999999993</v>
      </c>
      <c r="AA16" s="412"/>
      <c r="AH16" s="439"/>
    </row>
    <row r="17" spans="1:36" ht="16.5" customHeight="1" x14ac:dyDescent="0.25">
      <c r="A17" s="830"/>
      <c r="B17" s="377"/>
      <c r="C17" s="109" t="s">
        <v>403</v>
      </c>
      <c r="D17" s="154">
        <v>1938.432</v>
      </c>
      <c r="E17" s="154"/>
      <c r="F17" s="154">
        <v>767.13699999999994</v>
      </c>
      <c r="G17" s="449"/>
      <c r="H17" s="105">
        <v>1586.12</v>
      </c>
      <c r="I17" s="449"/>
      <c r="J17" s="105">
        <v>539.28</v>
      </c>
      <c r="K17" s="452"/>
      <c r="L17" s="350">
        <v>642.23919999999998</v>
      </c>
      <c r="M17" s="107"/>
      <c r="N17" s="350">
        <v>829.73840000000007</v>
      </c>
      <c r="O17" s="107"/>
      <c r="P17" s="350">
        <v>0</v>
      </c>
      <c r="Q17" s="350"/>
      <c r="R17" s="350">
        <v>5223.5036</v>
      </c>
      <c r="S17" s="350"/>
      <c r="T17" s="350">
        <v>528.37199999999996</v>
      </c>
      <c r="U17" s="105"/>
      <c r="V17" s="350">
        <v>262.62</v>
      </c>
      <c r="W17" s="105"/>
      <c r="X17" s="350">
        <v>20.16</v>
      </c>
      <c r="Y17" s="650"/>
      <c r="Z17" s="105">
        <v>1186.6319999999998</v>
      </c>
      <c r="AA17" s="177"/>
      <c r="AB17" s="555"/>
      <c r="AD17"/>
      <c r="AH17" s="439"/>
    </row>
    <row r="18" spans="1:36" ht="16.5" customHeight="1" x14ac:dyDescent="0.25">
      <c r="A18" s="830"/>
      <c r="B18" s="447"/>
      <c r="C18" s="109" t="s">
        <v>404</v>
      </c>
      <c r="D18" s="105">
        <v>11646.388000000001</v>
      </c>
      <c r="E18" s="449"/>
      <c r="F18" s="105">
        <v>794.67</v>
      </c>
      <c r="G18" s="449"/>
      <c r="H18" s="105">
        <v>855.32399999999996</v>
      </c>
      <c r="I18" s="449"/>
      <c r="J18" s="105">
        <v>796.54600000000005</v>
      </c>
      <c r="K18" s="452"/>
      <c r="L18" s="350">
        <v>0</v>
      </c>
      <c r="M18" s="107"/>
      <c r="N18" s="350">
        <v>0</v>
      </c>
      <c r="O18" s="107"/>
      <c r="P18" s="350">
        <v>100.8</v>
      </c>
      <c r="Q18" s="350"/>
      <c r="R18" s="350">
        <v>1078.3499999999999</v>
      </c>
      <c r="S18" s="350"/>
      <c r="T18" s="350">
        <v>2461.1999999999998</v>
      </c>
      <c r="U18" s="105"/>
      <c r="V18" s="350">
        <v>2272.1999999999998</v>
      </c>
      <c r="W18" s="105"/>
      <c r="X18" s="350">
        <v>1157.1199999999999</v>
      </c>
      <c r="Y18" s="650"/>
      <c r="Z18" s="105">
        <v>6335.4</v>
      </c>
      <c r="AA18" s="177"/>
      <c r="AB18" s="555"/>
      <c r="AD18"/>
      <c r="AH18" s="439"/>
    </row>
    <row r="19" spans="1:36" ht="16.5" customHeight="1" x14ac:dyDescent="0.25">
      <c r="A19" s="830"/>
      <c r="B19" s="377"/>
      <c r="C19" s="448" t="s">
        <v>405</v>
      </c>
      <c r="D19" s="105">
        <v>378685.85037</v>
      </c>
      <c r="E19" s="449"/>
      <c r="F19" s="105">
        <v>321929.51840599993</v>
      </c>
      <c r="G19" s="449"/>
      <c r="H19" s="121">
        <v>348645.51740000001</v>
      </c>
      <c r="I19" s="449"/>
      <c r="J19" s="121">
        <v>470588.06925</v>
      </c>
      <c r="K19" s="392"/>
      <c r="L19" s="350">
        <v>6975.3490000000002</v>
      </c>
      <c r="M19" s="107"/>
      <c r="N19" s="350">
        <v>20022.677399999997</v>
      </c>
      <c r="O19" s="107"/>
      <c r="P19" s="350">
        <v>9484.0989000000009</v>
      </c>
      <c r="Q19" s="350"/>
      <c r="R19" s="350">
        <v>277294.76724999998</v>
      </c>
      <c r="S19" s="350"/>
      <c r="T19" s="350">
        <v>37908.632100000003</v>
      </c>
      <c r="U19" s="121"/>
      <c r="V19" s="350">
        <v>16435.89025</v>
      </c>
      <c r="W19" s="121"/>
      <c r="X19" s="350">
        <v>14931.675499999999</v>
      </c>
      <c r="Y19" s="650"/>
      <c r="Z19" s="105">
        <v>226689.93747</v>
      </c>
      <c r="AA19" s="476"/>
      <c r="AB19" s="555"/>
      <c r="AD19"/>
      <c r="AF19" s="439"/>
      <c r="AH19" s="439"/>
    </row>
    <row r="20" spans="1:36" ht="16.5" customHeight="1" x14ac:dyDescent="0.25">
      <c r="A20" s="830"/>
      <c r="B20" s="455"/>
      <c r="C20" s="109" t="s">
        <v>406</v>
      </c>
      <c r="D20" s="121">
        <v>6369.9601500000008</v>
      </c>
      <c r="E20" s="449"/>
      <c r="F20" s="121">
        <v>5257.2830000000004</v>
      </c>
      <c r="G20" s="449"/>
      <c r="H20" s="121">
        <v>1889.463</v>
      </c>
      <c r="I20" s="449"/>
      <c r="J20" s="121">
        <v>2662.0459999999998</v>
      </c>
      <c r="K20" s="392"/>
      <c r="L20" s="350">
        <v>826.94399999999996</v>
      </c>
      <c r="M20" s="107"/>
      <c r="N20" s="350">
        <v>1045.586</v>
      </c>
      <c r="O20" s="107"/>
      <c r="P20" s="350">
        <v>610.64700000000005</v>
      </c>
      <c r="Q20" s="350"/>
      <c r="R20" s="350">
        <v>4654.1178</v>
      </c>
      <c r="S20" s="350"/>
      <c r="T20" s="350">
        <v>411.404</v>
      </c>
      <c r="U20" s="121"/>
      <c r="V20" s="350">
        <v>616.12800000000004</v>
      </c>
      <c r="W20" s="121"/>
      <c r="X20" s="350">
        <v>511.13299999999998</v>
      </c>
      <c r="Y20" s="650"/>
      <c r="Z20" s="105">
        <v>4685.9871499999999</v>
      </c>
      <c r="AA20" s="177"/>
      <c r="AB20" s="555"/>
      <c r="AD20"/>
      <c r="AF20" s="439"/>
      <c r="AH20" s="439"/>
      <c r="AJ20" s="439"/>
    </row>
    <row r="21" spans="1:36" ht="16.5" customHeight="1" x14ac:dyDescent="0.25">
      <c r="A21" s="830"/>
      <c r="B21" s="447"/>
      <c r="C21" s="109" t="s">
        <v>407</v>
      </c>
      <c r="D21" s="121">
        <v>78452.142300000007</v>
      </c>
      <c r="E21" s="449"/>
      <c r="F21" s="121">
        <v>145089.731</v>
      </c>
      <c r="G21" s="449"/>
      <c r="H21" s="121">
        <v>156805.91200000001</v>
      </c>
      <c r="I21" s="449"/>
      <c r="J21" s="121">
        <v>130139.887</v>
      </c>
      <c r="K21" s="452"/>
      <c r="L21" s="350">
        <v>8901.3220000000001</v>
      </c>
      <c r="M21" s="107"/>
      <c r="N21" s="350">
        <v>8893.7639999999992</v>
      </c>
      <c r="O21" s="107"/>
      <c r="P21" s="350">
        <v>6101.8739999999998</v>
      </c>
      <c r="Q21" s="350"/>
      <c r="R21" s="350">
        <v>51345.784</v>
      </c>
      <c r="S21" s="350"/>
      <c r="T21" s="350">
        <v>5288.9359999999997</v>
      </c>
      <c r="U21" s="121"/>
      <c r="V21" s="350">
        <v>7679.3664000000008</v>
      </c>
      <c r="W21" s="121"/>
      <c r="X21" s="350">
        <v>7070.2116999999998</v>
      </c>
      <c r="Y21" s="650"/>
      <c r="Z21" s="105">
        <v>56939.304299999996</v>
      </c>
      <c r="AA21" s="177"/>
      <c r="AB21" s="555"/>
      <c r="AD21"/>
      <c r="AF21" s="439"/>
      <c r="AH21" s="439"/>
      <c r="AJ21" s="439"/>
    </row>
    <row r="22" spans="1:36" ht="16.5" customHeight="1" x14ac:dyDescent="0.25">
      <c r="A22" s="830"/>
      <c r="B22" s="447"/>
      <c r="C22" s="454" t="s">
        <v>408</v>
      </c>
      <c r="D22" s="121">
        <v>40689.957349999997</v>
      </c>
      <c r="E22" s="449"/>
      <c r="F22" s="121">
        <v>26960.752</v>
      </c>
      <c r="G22" s="449"/>
      <c r="H22" s="121">
        <v>21218.76</v>
      </c>
      <c r="I22" s="449"/>
      <c r="J22" s="121">
        <v>28853.044000000002</v>
      </c>
      <c r="K22" s="452"/>
      <c r="L22" s="350">
        <v>10086.8266</v>
      </c>
      <c r="M22" s="107"/>
      <c r="N22" s="350">
        <v>7420.2292500000003</v>
      </c>
      <c r="O22" s="107"/>
      <c r="P22" s="350">
        <v>2346.788</v>
      </c>
      <c r="Q22" s="350"/>
      <c r="R22" s="350">
        <v>39406.823349999999</v>
      </c>
      <c r="S22" s="350"/>
      <c r="T22" s="350">
        <v>2621.9372000000003</v>
      </c>
      <c r="U22" s="121"/>
      <c r="V22" s="350">
        <v>1398.4</v>
      </c>
      <c r="W22" s="121"/>
      <c r="X22" s="350">
        <v>2021.7539999999999</v>
      </c>
      <c r="Y22" s="650"/>
      <c r="Z22" s="105">
        <v>22459.997200000002</v>
      </c>
      <c r="AA22" s="177"/>
      <c r="AB22" s="555"/>
      <c r="AD22"/>
      <c r="AF22" s="439"/>
      <c r="AH22" s="439"/>
    </row>
    <row r="23" spans="1:36" ht="16.5" customHeight="1" x14ac:dyDescent="0.25">
      <c r="A23" s="830"/>
      <c r="B23" s="447"/>
      <c r="C23" s="454" t="s">
        <v>409</v>
      </c>
      <c r="D23" s="121">
        <v>2077.2800000000002</v>
      </c>
      <c r="E23" s="449"/>
      <c r="F23" s="121">
        <v>1008</v>
      </c>
      <c r="G23" s="449"/>
      <c r="H23" s="121">
        <v>2359.0819999999999</v>
      </c>
      <c r="I23" s="449"/>
      <c r="J23" s="121">
        <v>2067.212</v>
      </c>
      <c r="K23" s="452"/>
      <c r="L23" s="350">
        <v>0</v>
      </c>
      <c r="M23" s="107"/>
      <c r="N23" s="350">
        <v>101.2</v>
      </c>
      <c r="O23" s="107"/>
      <c r="P23" s="350">
        <v>101.2</v>
      </c>
      <c r="Q23" s="350"/>
      <c r="R23" s="350">
        <v>1211.74</v>
      </c>
      <c r="S23" s="350"/>
      <c r="T23" s="350">
        <v>302.39999999999998</v>
      </c>
      <c r="U23" s="121"/>
      <c r="V23" s="350">
        <v>201.6</v>
      </c>
      <c r="W23" s="121"/>
      <c r="X23" s="350">
        <v>101.2</v>
      </c>
      <c r="Y23" s="650"/>
      <c r="Z23" s="105">
        <v>1774.8799999999999</v>
      </c>
      <c r="AA23" s="177"/>
      <c r="AB23" s="555"/>
      <c r="AD23"/>
      <c r="AF23" s="439"/>
      <c r="AH23" s="439"/>
    </row>
    <row r="24" spans="1:36" ht="16.5" customHeight="1" x14ac:dyDescent="0.25">
      <c r="A24" s="830"/>
      <c r="B24" s="447"/>
      <c r="C24" s="454" t="s">
        <v>410</v>
      </c>
      <c r="D24" s="121">
        <v>9258.7511999999988</v>
      </c>
      <c r="E24" s="449"/>
      <c r="F24" s="121">
        <v>1919.09</v>
      </c>
      <c r="G24" s="449"/>
      <c r="H24" s="121">
        <v>1160.26</v>
      </c>
      <c r="I24" s="449"/>
      <c r="J24" s="121">
        <v>4777.75</v>
      </c>
      <c r="K24" s="452"/>
      <c r="L24" s="350">
        <v>2059.61</v>
      </c>
      <c r="M24" s="107"/>
      <c r="N24" s="350">
        <v>1171.3520000000001</v>
      </c>
      <c r="O24" s="107"/>
      <c r="P24" s="350">
        <v>1401.3689999999999</v>
      </c>
      <c r="Q24" s="350"/>
      <c r="R24" s="350">
        <v>9747.2688000000016</v>
      </c>
      <c r="S24" s="350"/>
      <c r="T24" s="350">
        <v>481.166</v>
      </c>
      <c r="U24" s="121"/>
      <c r="V24" s="350">
        <v>1178.943</v>
      </c>
      <c r="W24" s="121"/>
      <c r="X24" s="350">
        <v>1156.6612</v>
      </c>
      <c r="Y24" s="650"/>
      <c r="Z24" s="105">
        <v>6034.9712</v>
      </c>
      <c r="AA24" s="177"/>
      <c r="AB24" s="555"/>
      <c r="AD24"/>
      <c r="AF24" s="439"/>
      <c r="AH24" s="439"/>
    </row>
    <row r="25" spans="1:36" ht="16.5" customHeight="1" x14ac:dyDescent="0.25">
      <c r="A25" s="830"/>
      <c r="B25" s="447"/>
      <c r="C25" s="109" t="s">
        <v>171</v>
      </c>
      <c r="D25" s="154">
        <v>1748.4580000000001</v>
      </c>
      <c r="E25" s="154"/>
      <c r="F25" s="154">
        <v>4263.4049999999997</v>
      </c>
      <c r="G25" s="449"/>
      <c r="H25" s="121">
        <v>7371.5649999999996</v>
      </c>
      <c r="I25" s="449"/>
      <c r="J25" s="121">
        <v>3147.0390000000002</v>
      </c>
      <c r="K25" s="452"/>
      <c r="L25" s="350">
        <v>0</v>
      </c>
      <c r="M25" s="107"/>
      <c r="N25" s="350">
        <v>0</v>
      </c>
      <c r="O25" s="107"/>
      <c r="P25" s="350">
        <v>0</v>
      </c>
      <c r="Q25" s="350"/>
      <c r="R25" s="350">
        <v>20.16</v>
      </c>
      <c r="S25" s="350"/>
      <c r="T25" s="350">
        <v>0</v>
      </c>
      <c r="U25" s="121"/>
      <c r="V25" s="350">
        <v>0</v>
      </c>
      <c r="W25" s="121"/>
      <c r="X25" s="350">
        <v>100.8</v>
      </c>
      <c r="Y25" s="650"/>
      <c r="Z25" s="105">
        <v>1748.4580000000001</v>
      </c>
      <c r="AA25" s="177"/>
      <c r="AB25" s="555"/>
      <c r="AD25"/>
      <c r="AF25" s="439"/>
      <c r="AH25" s="439"/>
    </row>
    <row r="26" spans="1:36" ht="16.5" customHeight="1" x14ac:dyDescent="0.25">
      <c r="A26" s="830"/>
      <c r="B26" s="447"/>
      <c r="C26" s="454" t="s">
        <v>170</v>
      </c>
      <c r="D26" s="121">
        <v>12.75</v>
      </c>
      <c r="E26" s="449"/>
      <c r="F26" s="121">
        <v>2116.8277000000003</v>
      </c>
      <c r="G26" s="449"/>
      <c r="H26" s="121">
        <v>6781.93678</v>
      </c>
      <c r="I26" s="449"/>
      <c r="J26" s="121">
        <v>19365.082999999999</v>
      </c>
      <c r="K26" s="452"/>
      <c r="L26" s="350">
        <v>813.96</v>
      </c>
      <c r="M26" s="107"/>
      <c r="N26" s="350">
        <v>0</v>
      </c>
      <c r="O26" s="107"/>
      <c r="P26" s="350">
        <v>14.77</v>
      </c>
      <c r="Q26" s="350"/>
      <c r="R26" s="350">
        <v>899.255</v>
      </c>
      <c r="S26" s="350"/>
      <c r="T26" s="350">
        <v>0</v>
      </c>
      <c r="U26" s="121"/>
      <c r="V26" s="350">
        <v>0</v>
      </c>
      <c r="W26" s="121"/>
      <c r="X26" s="350">
        <v>0</v>
      </c>
      <c r="Y26" s="650"/>
      <c r="Z26" s="105">
        <v>12.75</v>
      </c>
      <c r="AA26" s="177"/>
      <c r="AB26" s="555"/>
      <c r="AD26"/>
      <c r="AF26" s="439"/>
      <c r="AH26" s="439"/>
    </row>
    <row r="27" spans="1:36" ht="16.5" customHeight="1" x14ac:dyDescent="0.25">
      <c r="A27" s="830"/>
      <c r="B27" s="447"/>
      <c r="C27" s="109" t="s">
        <v>411</v>
      </c>
      <c r="D27" s="121">
        <v>611.79999999999995</v>
      </c>
      <c r="E27" s="449"/>
      <c r="F27" s="121">
        <v>873.79399999999998</v>
      </c>
      <c r="G27" s="449"/>
      <c r="H27" s="121">
        <v>1276.6400000000001</v>
      </c>
      <c r="I27" s="449"/>
      <c r="J27" s="121">
        <v>1840.34</v>
      </c>
      <c r="K27" s="452"/>
      <c r="L27" s="350">
        <v>0</v>
      </c>
      <c r="M27" s="107"/>
      <c r="N27" s="350">
        <v>0</v>
      </c>
      <c r="O27" s="107"/>
      <c r="P27" s="350">
        <v>0</v>
      </c>
      <c r="Q27" s="350"/>
      <c r="R27" s="350">
        <v>286.8</v>
      </c>
      <c r="S27" s="350"/>
      <c r="T27" s="350">
        <v>0</v>
      </c>
      <c r="U27" s="121"/>
      <c r="V27" s="350">
        <v>0</v>
      </c>
      <c r="W27" s="121"/>
      <c r="X27" s="350">
        <v>0</v>
      </c>
      <c r="Y27" s="650"/>
      <c r="Z27" s="105">
        <v>325</v>
      </c>
      <c r="AA27" s="177"/>
      <c r="AB27" s="555"/>
      <c r="AD27"/>
      <c r="AF27" s="439"/>
      <c r="AH27" s="439"/>
    </row>
    <row r="28" spans="1:36" ht="16.5" customHeight="1" x14ac:dyDescent="0.25">
      <c r="A28" s="830"/>
      <c r="B28" s="447"/>
      <c r="C28" s="454" t="s">
        <v>412</v>
      </c>
      <c r="D28" s="121">
        <v>17251.050500000001</v>
      </c>
      <c r="E28" s="449"/>
      <c r="F28" s="121">
        <v>33849.902999999998</v>
      </c>
      <c r="G28" s="449"/>
      <c r="H28" s="121">
        <v>26368.344000000001</v>
      </c>
      <c r="I28" s="449"/>
      <c r="J28" s="121">
        <v>11627.867</v>
      </c>
      <c r="K28" s="452"/>
      <c r="L28" s="350">
        <v>1960.6456000000001</v>
      </c>
      <c r="M28" s="107"/>
      <c r="N28" s="350">
        <v>3969.7955000000002</v>
      </c>
      <c r="O28" s="107"/>
      <c r="P28" s="350">
        <v>480.69324999999998</v>
      </c>
      <c r="Q28" s="350"/>
      <c r="R28" s="350">
        <v>18404.471099999999</v>
      </c>
      <c r="S28" s="350"/>
      <c r="T28" s="350">
        <v>1663.037</v>
      </c>
      <c r="U28" s="121"/>
      <c r="V28" s="350">
        <v>1138.433</v>
      </c>
      <c r="W28" s="121"/>
      <c r="X28" s="350">
        <v>2007.1837499999999</v>
      </c>
      <c r="Y28" s="650"/>
      <c r="Z28" s="105">
        <v>12191.90525</v>
      </c>
      <c r="AA28" s="177"/>
      <c r="AB28" s="555"/>
      <c r="AD28"/>
      <c r="AF28" s="439"/>
      <c r="AH28" s="439"/>
    </row>
    <row r="29" spans="1:36" ht="16.5" customHeight="1" x14ac:dyDescent="0.25">
      <c r="A29" s="830"/>
      <c r="B29" s="447"/>
      <c r="C29" s="109" t="s">
        <v>172</v>
      </c>
      <c r="D29" s="121">
        <v>34312.995000000003</v>
      </c>
      <c r="E29" s="449"/>
      <c r="F29" s="121">
        <v>79779.304569999993</v>
      </c>
      <c r="G29" s="449"/>
      <c r="H29" s="121">
        <v>81504.275999999998</v>
      </c>
      <c r="I29" s="449"/>
      <c r="J29" s="121">
        <v>28080.339</v>
      </c>
      <c r="K29" s="452"/>
      <c r="L29" s="350">
        <v>5009.1000000000004</v>
      </c>
      <c r="M29" s="107"/>
      <c r="N29" s="350">
        <v>1312.385</v>
      </c>
      <c r="O29" s="107"/>
      <c r="P29" s="350">
        <v>4943.2448800000002</v>
      </c>
      <c r="Q29" s="350"/>
      <c r="R29" s="350">
        <v>62220.393129999997</v>
      </c>
      <c r="S29" s="350"/>
      <c r="T29" s="350">
        <v>77.010000000000005</v>
      </c>
      <c r="U29" s="121"/>
      <c r="V29" s="350">
        <v>0</v>
      </c>
      <c r="W29" s="121"/>
      <c r="X29" s="350">
        <v>784.78</v>
      </c>
      <c r="Y29" s="650"/>
      <c r="Z29" s="105">
        <v>29083.9</v>
      </c>
      <c r="AA29" s="177"/>
      <c r="AB29" s="555"/>
      <c r="AD29"/>
      <c r="AF29" s="439"/>
      <c r="AH29" s="439"/>
    </row>
    <row r="30" spans="1:36" ht="16.5" customHeight="1" x14ac:dyDescent="0.25">
      <c r="A30" s="830"/>
      <c r="B30" s="450"/>
      <c r="C30" s="454" t="s">
        <v>413</v>
      </c>
      <c r="D30" s="121">
        <v>4163.04</v>
      </c>
      <c r="E30" s="449"/>
      <c r="F30" s="121">
        <v>922.86400000000003</v>
      </c>
      <c r="G30" s="449"/>
      <c r="H30" s="107">
        <v>2120.42</v>
      </c>
      <c r="I30" s="449"/>
      <c r="J30" s="107">
        <v>2400.1149999999998</v>
      </c>
      <c r="K30" s="452"/>
      <c r="L30" s="350">
        <v>720.72</v>
      </c>
      <c r="M30" s="107"/>
      <c r="N30" s="350">
        <v>272.16000000000003</v>
      </c>
      <c r="O30" s="107"/>
      <c r="P30" s="350">
        <v>136.08000000000001</v>
      </c>
      <c r="Q30" s="350"/>
      <c r="R30" s="350">
        <v>3396.96</v>
      </c>
      <c r="S30" s="350"/>
      <c r="T30" s="350">
        <v>725.76</v>
      </c>
      <c r="U30" s="107"/>
      <c r="V30" s="350">
        <v>493.92</v>
      </c>
      <c r="W30" s="107"/>
      <c r="X30" s="350">
        <v>201.6</v>
      </c>
      <c r="Y30" s="650"/>
      <c r="Z30" s="107">
        <v>2021.0399999999997</v>
      </c>
      <c r="AA30" s="412"/>
      <c r="AB30" s="555"/>
      <c r="AF30" s="439"/>
      <c r="AH30" s="439"/>
    </row>
    <row r="31" spans="1:36" ht="16.5" customHeight="1" x14ac:dyDescent="0.25">
      <c r="A31" s="830"/>
      <c r="B31" s="377"/>
      <c r="C31" s="109" t="s">
        <v>414</v>
      </c>
      <c r="D31" s="121">
        <v>2680.1902</v>
      </c>
      <c r="E31" s="449"/>
      <c r="F31" s="121">
        <v>2730.9960000000001</v>
      </c>
      <c r="G31" s="449"/>
      <c r="H31" s="121">
        <v>6857.433</v>
      </c>
      <c r="I31" s="449"/>
      <c r="J31" s="121">
        <v>6190.69</v>
      </c>
      <c r="K31" s="452"/>
      <c r="L31" s="350">
        <v>0</v>
      </c>
      <c r="M31" s="107"/>
      <c r="N31" s="350">
        <v>559.327</v>
      </c>
      <c r="O31" s="107"/>
      <c r="P31" s="350">
        <v>425.79</v>
      </c>
      <c r="Q31" s="350"/>
      <c r="R31" s="350">
        <v>1970.1200000000001</v>
      </c>
      <c r="S31" s="350"/>
      <c r="T31" s="350">
        <v>351</v>
      </c>
      <c r="U31" s="121"/>
      <c r="V31" s="350">
        <v>92.400999999999996</v>
      </c>
      <c r="W31" s="121"/>
      <c r="X31" s="350">
        <v>206.72</v>
      </c>
      <c r="Y31" s="650"/>
      <c r="Z31" s="105">
        <v>1363.8232</v>
      </c>
      <c r="AA31" s="177"/>
      <c r="AB31" s="555"/>
      <c r="AD31"/>
      <c r="AF31" s="439"/>
      <c r="AH31" s="439"/>
    </row>
    <row r="32" spans="1:36" ht="16.5" customHeight="1" x14ac:dyDescent="0.25">
      <c r="A32" s="830"/>
      <c r="B32" s="377"/>
      <c r="C32" s="109" t="s">
        <v>415</v>
      </c>
      <c r="D32" s="107">
        <v>968.91899999999998</v>
      </c>
      <c r="E32" s="449"/>
      <c r="F32" s="107">
        <v>1880.7303999999999</v>
      </c>
      <c r="G32" s="449"/>
      <c r="H32" s="121">
        <v>5330.14</v>
      </c>
      <c r="I32" s="449"/>
      <c r="J32" s="121">
        <v>5120.6710000000003</v>
      </c>
      <c r="K32" s="452"/>
      <c r="L32" s="350">
        <v>0</v>
      </c>
      <c r="M32" s="107"/>
      <c r="N32" s="350">
        <v>0</v>
      </c>
      <c r="O32" s="107"/>
      <c r="P32" s="350">
        <v>0</v>
      </c>
      <c r="Q32" s="350"/>
      <c r="R32" s="350">
        <v>42</v>
      </c>
      <c r="S32" s="350"/>
      <c r="T32" s="350">
        <v>0</v>
      </c>
      <c r="U32" s="121"/>
      <c r="V32" s="350">
        <v>314.88</v>
      </c>
      <c r="W32" s="121"/>
      <c r="X32" s="350">
        <v>0</v>
      </c>
      <c r="Y32" s="650"/>
      <c r="Z32" s="105">
        <v>944.91899999999998</v>
      </c>
      <c r="AA32" s="177"/>
      <c r="AB32" s="555"/>
      <c r="AD32"/>
      <c r="AF32" s="439"/>
      <c r="AH32" s="439"/>
    </row>
    <row r="33" spans="1:34" ht="16.5" customHeight="1" x14ac:dyDescent="0.25">
      <c r="A33" s="830"/>
      <c r="B33" s="460"/>
      <c r="C33" s="453" t="s">
        <v>173</v>
      </c>
      <c r="D33" s="121">
        <v>370542.87810000003</v>
      </c>
      <c r="E33" s="449"/>
      <c r="F33" s="121">
        <v>514514.51061</v>
      </c>
      <c r="G33" s="154"/>
      <c r="H33" s="121">
        <v>512815.25789999997</v>
      </c>
      <c r="I33" s="154"/>
      <c r="J33" s="121">
        <v>478136.25917999999</v>
      </c>
      <c r="K33" s="466"/>
      <c r="L33" s="350">
        <v>25033.614949999999</v>
      </c>
      <c r="M33" s="110"/>
      <c r="N33" s="350">
        <v>24806.0167</v>
      </c>
      <c r="O33" s="110"/>
      <c r="P33" s="350">
        <v>26148.858</v>
      </c>
      <c r="Q33" s="350"/>
      <c r="R33" s="350">
        <v>238182.88745000004</v>
      </c>
      <c r="S33" s="350"/>
      <c r="T33" s="350">
        <v>34890.226700000007</v>
      </c>
      <c r="U33" s="121"/>
      <c r="V33" s="350">
        <v>27215.820299999999</v>
      </c>
      <c r="W33" s="121"/>
      <c r="X33" s="350">
        <v>23585.775300000001</v>
      </c>
      <c r="Y33" s="107"/>
      <c r="Z33" s="121">
        <v>263823.41110000003</v>
      </c>
      <c r="AA33" s="177"/>
      <c r="AD33"/>
      <c r="AF33" s="439"/>
      <c r="AH33" s="439"/>
    </row>
    <row r="34" spans="1:34" ht="16.5" customHeight="1" x14ac:dyDescent="0.25">
      <c r="A34" s="830"/>
      <c r="B34" s="460"/>
      <c r="C34" s="453" t="s">
        <v>396</v>
      </c>
      <c r="D34" s="121">
        <v>9391.7842999999993</v>
      </c>
      <c r="E34" s="449"/>
      <c r="F34" s="121">
        <v>10258.106699999998</v>
      </c>
      <c r="G34" s="154"/>
      <c r="H34" s="121">
        <v>9024.1260000000002</v>
      </c>
      <c r="I34" s="154"/>
      <c r="J34" s="121">
        <v>14389.661599999999</v>
      </c>
      <c r="K34" s="466"/>
      <c r="L34" s="350">
        <v>3107.2007999999996</v>
      </c>
      <c r="M34" s="110"/>
      <c r="N34" s="350">
        <v>4192.2757999999994</v>
      </c>
      <c r="O34" s="110"/>
      <c r="P34" s="350">
        <v>2943.0778999999998</v>
      </c>
      <c r="Q34" s="350"/>
      <c r="R34" s="350">
        <v>14295.208199999995</v>
      </c>
      <c r="S34" s="350"/>
      <c r="T34" s="350">
        <v>853.00580000000002</v>
      </c>
      <c r="U34" s="121"/>
      <c r="V34" s="350">
        <v>655.71789999999999</v>
      </c>
      <c r="W34" s="121"/>
      <c r="X34" s="350">
        <v>1028.2455</v>
      </c>
      <c r="Y34" s="107"/>
      <c r="Z34" s="121">
        <v>6944.5185000000001</v>
      </c>
      <c r="AA34" s="177"/>
      <c r="AD34"/>
      <c r="AF34" s="439"/>
      <c r="AH34" s="439"/>
    </row>
    <row r="35" spans="1:34" ht="16.5" customHeight="1" x14ac:dyDescent="0.25">
      <c r="A35" s="830"/>
      <c r="B35" s="422"/>
      <c r="C35" s="689" t="s">
        <v>416</v>
      </c>
      <c r="D35" s="172">
        <v>6522.9754199999998</v>
      </c>
      <c r="E35" s="172"/>
      <c r="F35" s="172">
        <v>3204.3791999999999</v>
      </c>
      <c r="G35" s="172"/>
      <c r="H35" s="699">
        <v>3268.1356600000017</v>
      </c>
      <c r="I35" s="172"/>
      <c r="J35" s="699">
        <v>3645.6441400000003</v>
      </c>
      <c r="K35" s="467"/>
      <c r="L35" s="107">
        <v>1195.3500000000001</v>
      </c>
      <c r="M35" s="107"/>
      <c r="N35" s="107">
        <v>470.90600000000001</v>
      </c>
      <c r="O35" s="107"/>
      <c r="P35" s="107">
        <v>1545.9365</v>
      </c>
      <c r="Q35" s="107"/>
      <c r="R35" s="107">
        <v>7604.5989000000009</v>
      </c>
      <c r="S35" s="107"/>
      <c r="T35" s="107">
        <v>105.24000000000001</v>
      </c>
      <c r="U35" s="107"/>
      <c r="V35" s="107">
        <v>27.200119999999998</v>
      </c>
      <c r="W35" s="107"/>
      <c r="X35" s="107">
        <v>0</v>
      </c>
      <c r="Y35" s="107"/>
      <c r="Z35" s="107">
        <v>1424.5051199999998</v>
      </c>
      <c r="AA35" s="412"/>
      <c r="AF35" s="439"/>
      <c r="AH35" s="439"/>
    </row>
    <row r="36" spans="1:34" ht="5.25" customHeight="1" x14ac:dyDescent="0.25">
      <c r="A36" s="830"/>
      <c r="B36" s="693"/>
      <c r="C36" s="617"/>
      <c r="D36" s="701"/>
      <c r="E36" s="694"/>
      <c r="F36" s="694"/>
      <c r="G36" s="211"/>
      <c r="H36" s="102"/>
      <c r="I36" s="211"/>
      <c r="J36" s="102"/>
      <c r="K36" s="695"/>
      <c r="L36" s="694"/>
      <c r="M36" s="694"/>
      <c r="N36" s="694"/>
      <c r="O36" s="694"/>
      <c r="P36" s="694"/>
      <c r="Q36" s="273"/>
      <c r="R36" s="273"/>
      <c r="S36" s="273"/>
      <c r="T36" s="273"/>
      <c r="U36" s="273"/>
      <c r="V36" s="273"/>
      <c r="W36" s="273"/>
      <c r="X36" s="273"/>
      <c r="Y36" s="273"/>
      <c r="Z36" s="273"/>
      <c r="AA36" s="413"/>
      <c r="AF36" s="439"/>
      <c r="AH36" s="439"/>
    </row>
    <row r="37" spans="1:34" ht="5.25" customHeight="1" x14ac:dyDescent="0.25">
      <c r="A37" s="830"/>
      <c r="B37" s="422"/>
      <c r="C37" s="689"/>
      <c r="D37" s="700"/>
      <c r="E37" s="690"/>
      <c r="F37" s="690"/>
      <c r="G37" s="691"/>
      <c r="H37" s="692"/>
      <c r="I37" s="691"/>
      <c r="J37" s="692"/>
      <c r="K37" s="467"/>
      <c r="L37" s="690"/>
      <c r="M37" s="690"/>
      <c r="N37" s="690"/>
      <c r="O37" s="690"/>
      <c r="P37" s="690"/>
      <c r="Q37" s="107"/>
      <c r="R37" s="107"/>
      <c r="S37" s="107"/>
      <c r="T37" s="107"/>
      <c r="U37" s="107"/>
      <c r="V37" s="107"/>
      <c r="W37" s="107"/>
      <c r="X37" s="107"/>
      <c r="Y37" s="107"/>
      <c r="Z37" s="107"/>
      <c r="AA37" s="412"/>
      <c r="AF37" s="439"/>
      <c r="AH37" s="439"/>
    </row>
    <row r="38" spans="1:34" s="109" customFormat="1" ht="16.5" customHeight="1" x14ac:dyDescent="0.2">
      <c r="A38" s="830"/>
      <c r="B38" s="697"/>
      <c r="C38" s="689" t="s">
        <v>82</v>
      </c>
      <c r="D38" s="221">
        <f>SUM(D15:D35)</f>
        <v>1002933.5368900001</v>
      </c>
      <c r="E38" s="459"/>
      <c r="F38" s="459">
        <f t="shared" ref="F38:T38" si="0">SUM(F15:F35)</f>
        <v>1164882.592586</v>
      </c>
      <c r="G38" s="459"/>
      <c r="H38" s="459">
        <f t="shared" si="0"/>
        <v>1207300.9527399999</v>
      </c>
      <c r="I38" s="459"/>
      <c r="J38" s="459">
        <f t="shared" si="0"/>
        <v>1221892.7181699998</v>
      </c>
      <c r="K38" s="459"/>
      <c r="L38" s="459">
        <f t="shared" si="0"/>
        <v>67828.552150000018</v>
      </c>
      <c r="M38" s="459"/>
      <c r="N38" s="459">
        <f t="shared" ref="N38" si="1">SUM(N15:N35)</f>
        <v>76535.353050000005</v>
      </c>
      <c r="O38" s="459"/>
      <c r="P38" s="459">
        <f t="shared" ref="P38" si="2">SUM(P15:P35)</f>
        <v>56962.777430000009</v>
      </c>
      <c r="Q38" s="459"/>
      <c r="R38" s="459">
        <f t="shared" si="0"/>
        <v>740909.25858000002</v>
      </c>
      <c r="S38" s="459"/>
      <c r="T38" s="459">
        <f t="shared" si="0"/>
        <v>88837.32680000001</v>
      </c>
      <c r="U38" s="459"/>
      <c r="V38" s="459">
        <f t="shared" ref="V38" si="3">SUM(V15:V35)</f>
        <v>60607.226970000011</v>
      </c>
      <c r="W38" s="459"/>
      <c r="X38" s="459">
        <f t="shared" ref="X38" si="4">SUM(X15:X35)</f>
        <v>55167.549949999993</v>
      </c>
      <c r="Y38" s="459"/>
      <c r="Z38" s="459">
        <f t="shared" ref="Z38" si="5">SUM(Z15:Z35)</f>
        <v>667352.63448999997</v>
      </c>
      <c r="AA38" s="698"/>
    </row>
    <row r="39" spans="1:34" ht="9.75" customHeight="1" x14ac:dyDescent="0.25">
      <c r="A39" s="830"/>
      <c r="B39" s="422"/>
      <c r="C39" s="696" t="s">
        <v>83</v>
      </c>
      <c r="D39" s="688"/>
      <c r="E39" s="684"/>
      <c r="G39" s="109"/>
      <c r="H39" s="67"/>
      <c r="I39" s="109"/>
      <c r="J39" s="67"/>
      <c r="K39" s="467"/>
      <c r="P39" s="107"/>
      <c r="Q39" s="107"/>
      <c r="R39" s="107"/>
      <c r="S39" s="107"/>
      <c r="T39" s="107"/>
      <c r="U39" s="107"/>
      <c r="W39" s="107"/>
      <c r="Y39" s="107"/>
      <c r="Z39" s="107"/>
      <c r="AA39" s="412"/>
      <c r="AF39" s="439"/>
      <c r="AH39" s="439"/>
    </row>
    <row r="40" spans="1:34" ht="9" customHeight="1" thickBot="1" x14ac:dyDescent="0.3">
      <c r="A40" s="830"/>
      <c r="B40" s="112"/>
      <c r="C40" s="116"/>
      <c r="D40" s="625"/>
      <c r="E40" s="457"/>
      <c r="F40" s="556"/>
      <c r="G40" s="556"/>
      <c r="H40" s="556"/>
      <c r="I40" s="556"/>
      <c r="J40" s="556"/>
      <c r="K40" s="465"/>
      <c r="L40" s="625"/>
      <c r="M40" s="465"/>
      <c r="N40" s="557"/>
      <c r="O40" s="465"/>
      <c r="P40" s="557"/>
      <c r="Q40" s="557"/>
      <c r="R40" s="557"/>
      <c r="S40" s="557"/>
      <c r="T40" s="465"/>
      <c r="U40" s="465"/>
      <c r="V40" s="625"/>
      <c r="W40" s="471"/>
      <c r="X40" s="556"/>
      <c r="Y40" s="471"/>
      <c r="Z40" s="556"/>
      <c r="AA40" s="414"/>
      <c r="AF40" s="439"/>
      <c r="AH40" s="439"/>
    </row>
    <row r="41" spans="1:34" ht="3" customHeight="1" x14ac:dyDescent="0.25">
      <c r="A41" s="830"/>
      <c r="B41" s="62"/>
      <c r="C41" s="62"/>
      <c r="K41" s="107"/>
      <c r="L41" s="555"/>
      <c r="M41" s="107"/>
      <c r="N41" s="555"/>
      <c r="O41" s="107"/>
      <c r="T41" s="107"/>
      <c r="U41" s="107"/>
      <c r="W41" s="472"/>
      <c r="Y41" s="472"/>
      <c r="AA41" s="107"/>
      <c r="AF41" s="439"/>
      <c r="AH41" s="439"/>
    </row>
    <row r="42" spans="1:34" ht="14.25" customHeight="1" x14ac:dyDescent="0.25">
      <c r="A42" s="830"/>
      <c r="B42" s="109" t="s">
        <v>399</v>
      </c>
      <c r="C42" s="62"/>
      <c r="D42" s="62"/>
      <c r="E42" s="62"/>
      <c r="F42" s="62"/>
      <c r="G42" s="67"/>
      <c r="H42" s="67"/>
      <c r="I42" s="67"/>
      <c r="J42" s="179"/>
      <c r="K42" s="179"/>
      <c r="T42" s="179"/>
      <c r="U42" s="179"/>
      <c r="V42" s="62"/>
      <c r="W42" s="62"/>
      <c r="X42" s="62"/>
      <c r="Y42" s="62"/>
      <c r="Z42" s="62"/>
      <c r="AA42" s="62"/>
      <c r="AF42" s="439"/>
      <c r="AH42" s="439"/>
    </row>
    <row r="43" spans="1:34" ht="10.5" customHeight="1" x14ac:dyDescent="0.25">
      <c r="A43" s="830"/>
      <c r="B43" s="109" t="s">
        <v>130</v>
      </c>
      <c r="C43" s="62"/>
      <c r="D43" s="62"/>
      <c r="E43" s="62"/>
      <c r="F43" s="62"/>
      <c r="G43" s="67"/>
      <c r="H43" s="67"/>
      <c r="I43" s="67"/>
      <c r="J43" s="24"/>
      <c r="K43" s="132"/>
      <c r="L43" s="24"/>
      <c r="M43" s="132"/>
      <c r="N43" s="24"/>
      <c r="O43" s="132"/>
      <c r="P43" s="24"/>
      <c r="Q43" s="24"/>
      <c r="R43" s="24"/>
      <c r="S43" s="24"/>
      <c r="T43" s="132"/>
      <c r="U43" s="132"/>
      <c r="V43" s="132"/>
      <c r="W43" s="24"/>
      <c r="X43" s="132"/>
      <c r="Y43" s="24"/>
      <c r="Z43" s="24"/>
      <c r="AA43" s="477"/>
      <c r="AB43" s="178"/>
    </row>
    <row r="44" spans="1:34" ht="11.25" customHeight="1" x14ac:dyDescent="0.25">
      <c r="A44" s="683"/>
      <c r="B44" s="109" t="s">
        <v>151</v>
      </c>
      <c r="C44" s="62"/>
      <c r="D44" s="62"/>
      <c r="E44" s="62"/>
      <c r="F44" s="62"/>
      <c r="G44" s="67"/>
      <c r="H44" s="67"/>
      <c r="I44" s="67"/>
      <c r="J44" s="62"/>
      <c r="K44" s="62"/>
      <c r="L44" s="555"/>
      <c r="N44" s="555"/>
      <c r="T44" s="62"/>
      <c r="U44" s="62"/>
      <c r="V44" s="62"/>
      <c r="W44" s="62"/>
      <c r="X44" s="62"/>
      <c r="Y44" s="62"/>
      <c r="Z44" s="62"/>
      <c r="AA44" s="62"/>
      <c r="AF44" s="439"/>
      <c r="AH44" s="439"/>
    </row>
    <row r="45" spans="1:34" ht="9" customHeight="1" x14ac:dyDescent="0.25">
      <c r="A45" s="683"/>
      <c r="B45" s="683"/>
      <c r="C45" s="220"/>
      <c r="D45" s="458"/>
      <c r="E45" s="458"/>
      <c r="F45" s="62"/>
      <c r="G45" s="62"/>
      <c r="H45" s="62"/>
      <c r="I45" s="62"/>
      <c r="J45" s="179"/>
      <c r="K45" s="179"/>
      <c r="P45" s="24"/>
      <c r="Q45" s="24"/>
      <c r="R45" s="24"/>
      <c r="S45" s="24"/>
      <c r="T45" s="179"/>
      <c r="U45" s="179"/>
      <c r="V45" s="62"/>
      <c r="W45" s="346"/>
      <c r="X45" s="352"/>
      <c r="Y45" s="346"/>
      <c r="Z45" s="346"/>
      <c r="AA45" s="98"/>
      <c r="AB45" s="178"/>
      <c r="AF45" s="439"/>
      <c r="AH45" s="439"/>
    </row>
    <row r="46" spans="1:34" x14ac:dyDescent="0.25">
      <c r="B46" s="220"/>
      <c r="D46" s="221"/>
      <c r="E46" s="221"/>
      <c r="F46" s="221"/>
      <c r="G46" s="221"/>
      <c r="H46" s="221"/>
      <c r="I46" s="221"/>
      <c r="J46" s="221"/>
      <c r="L46" s="555"/>
      <c r="M46" s="555"/>
      <c r="N46" s="555"/>
      <c r="O46" s="555"/>
      <c r="AF46" s="439"/>
    </row>
    <row r="47" spans="1:34" x14ac:dyDescent="0.25">
      <c r="D47" s="496"/>
      <c r="E47" s="496"/>
      <c r="F47" s="561"/>
      <c r="G47" s="561"/>
      <c r="H47" s="561"/>
      <c r="I47" s="561"/>
      <c r="J47" s="561"/>
      <c r="K47" s="561"/>
      <c r="L47" s="561"/>
      <c r="M47" s="561"/>
      <c r="N47" s="561"/>
      <c r="O47" s="561"/>
      <c r="P47" s="561"/>
      <c r="Q47" s="561"/>
      <c r="R47" s="561"/>
      <c r="S47" s="561"/>
      <c r="T47" s="561"/>
      <c r="U47" s="561"/>
      <c r="V47" s="561"/>
      <c r="W47" s="561"/>
      <c r="X47" s="561"/>
      <c r="Y47" s="561"/>
      <c r="Z47" s="561"/>
      <c r="AA47" s="561"/>
      <c r="AF47" s="439"/>
    </row>
    <row r="48" spans="1:34" x14ac:dyDescent="0.25">
      <c r="D48" s="496"/>
      <c r="E48" s="496"/>
      <c r="F48" s="561"/>
      <c r="G48" s="561"/>
      <c r="H48" s="561"/>
      <c r="I48" s="561"/>
      <c r="J48" s="561"/>
      <c r="K48" s="561"/>
      <c r="L48" s="561"/>
      <c r="M48" s="561"/>
      <c r="N48" s="561"/>
      <c r="O48" s="561"/>
      <c r="P48" s="561"/>
      <c r="Q48" s="561"/>
      <c r="R48" s="561"/>
      <c r="S48" s="561"/>
      <c r="T48" s="561"/>
      <c r="U48" s="561"/>
      <c r="V48" s="561"/>
      <c r="W48" s="561"/>
      <c r="X48" s="561"/>
      <c r="Y48" s="561"/>
      <c r="Z48" s="561"/>
      <c r="AA48" s="561"/>
      <c r="AF48" s="439"/>
    </row>
    <row r="49" spans="4:32" x14ac:dyDescent="0.25">
      <c r="D49" s="459"/>
      <c r="E49" s="459"/>
      <c r="F49" s="459"/>
      <c r="G49" s="459"/>
      <c r="H49" s="459"/>
      <c r="I49" s="459"/>
      <c r="J49" s="459"/>
      <c r="K49" s="459"/>
      <c r="L49" s="459"/>
      <c r="M49" s="459"/>
      <c r="N49" s="459"/>
      <c r="O49" s="459"/>
      <c r="P49" s="459"/>
      <c r="Q49" s="459"/>
      <c r="R49" s="459"/>
      <c r="S49" s="459"/>
      <c r="T49" s="459"/>
      <c r="U49" s="459"/>
      <c r="V49" s="459"/>
      <c r="W49" s="459"/>
      <c r="X49" s="459"/>
      <c r="Y49" s="459"/>
      <c r="Z49" s="555"/>
      <c r="AF49" s="439"/>
    </row>
    <row r="50" spans="4:32" x14ac:dyDescent="0.25">
      <c r="AF50" s="439"/>
    </row>
    <row r="51" spans="4:32" x14ac:dyDescent="0.25">
      <c r="D51" s="497"/>
      <c r="E51" s="497"/>
      <c r="F51" s="497"/>
      <c r="G51" s="497"/>
      <c r="H51" s="497"/>
      <c r="I51" s="497"/>
      <c r="J51" s="497"/>
      <c r="K51" s="497"/>
      <c r="L51" s="497"/>
      <c r="M51" s="497"/>
      <c r="N51" s="497"/>
      <c r="O51" s="497"/>
      <c r="P51" s="497"/>
      <c r="Q51" s="497"/>
      <c r="R51" s="497"/>
      <c r="S51" s="497"/>
      <c r="T51" s="497"/>
      <c r="U51" s="497"/>
      <c r="V51" s="497"/>
      <c r="W51" s="497"/>
      <c r="X51" s="497"/>
      <c r="Y51" s="497"/>
      <c r="AF51" s="439"/>
    </row>
    <row r="52" spans="4:32" x14ac:dyDescent="0.25">
      <c r="AF52" s="439"/>
    </row>
    <row r="53" spans="4:32" x14ac:dyDescent="0.25">
      <c r="AF53" s="439"/>
    </row>
    <row r="54" spans="4:32" x14ac:dyDescent="0.25">
      <c r="AF54" s="439"/>
    </row>
    <row r="55" spans="4:32" x14ac:dyDescent="0.25">
      <c r="AF55" s="439"/>
    </row>
    <row r="56" spans="4:32" x14ac:dyDescent="0.25">
      <c r="AF56" s="439"/>
    </row>
    <row r="57" spans="4:32" x14ac:dyDescent="0.25">
      <c r="AF57" s="439"/>
    </row>
    <row r="58" spans="4:32" x14ac:dyDescent="0.25">
      <c r="AF58" s="439"/>
    </row>
    <row r="59" spans="4:32" x14ac:dyDescent="0.25">
      <c r="AF59" s="439"/>
    </row>
    <row r="60" spans="4:32" x14ac:dyDescent="0.25">
      <c r="AF60" s="439"/>
    </row>
    <row r="61" spans="4:32" x14ac:dyDescent="0.25">
      <c r="AF61" s="439"/>
    </row>
    <row r="62" spans="4:32" x14ac:dyDescent="0.25">
      <c r="AF62" s="439"/>
    </row>
    <row r="63" spans="4:32" x14ac:dyDescent="0.25">
      <c r="AF63" s="439"/>
    </row>
    <row r="64" spans="4:32" x14ac:dyDescent="0.25">
      <c r="AF64" s="439"/>
    </row>
    <row r="65" spans="4:32" x14ac:dyDescent="0.25">
      <c r="AF65" s="439"/>
    </row>
    <row r="66" spans="4:32" x14ac:dyDescent="0.25">
      <c r="AF66" s="439"/>
    </row>
    <row r="67" spans="4:32" x14ac:dyDescent="0.25">
      <c r="AF67" s="439"/>
    </row>
    <row r="68" spans="4:32" x14ac:dyDescent="0.25">
      <c r="AF68" s="439"/>
    </row>
    <row r="69" spans="4:32" x14ac:dyDescent="0.25">
      <c r="AF69" s="439"/>
    </row>
    <row r="70" spans="4:32" x14ac:dyDescent="0.25">
      <c r="AF70" s="439"/>
    </row>
    <row r="71" spans="4:32" x14ac:dyDescent="0.25">
      <c r="AF71" s="439"/>
    </row>
    <row r="72" spans="4:32" x14ac:dyDescent="0.25">
      <c r="AF72" s="439"/>
    </row>
    <row r="73" spans="4:32" x14ac:dyDescent="0.25">
      <c r="AF73" s="439"/>
    </row>
    <row r="74" spans="4:32" x14ac:dyDescent="0.25">
      <c r="AF74" s="439"/>
    </row>
    <row r="75" spans="4:32" x14ac:dyDescent="0.25">
      <c r="AF75" s="439"/>
    </row>
    <row r="76" spans="4:32" x14ac:dyDescent="0.25">
      <c r="AF76" s="439"/>
    </row>
    <row r="77" spans="4:32" x14ac:dyDescent="0.25">
      <c r="AF77" s="439"/>
    </row>
    <row r="78" spans="4:32" x14ac:dyDescent="0.25">
      <c r="AF78" s="439"/>
    </row>
    <row r="79" spans="4:32" x14ac:dyDescent="0.25">
      <c r="AF79" s="439"/>
    </row>
    <row r="80" spans="4:32" x14ac:dyDescent="0.25">
      <c r="D80" s="496"/>
      <c r="E80" s="496"/>
      <c r="AF80" s="439"/>
    </row>
    <row r="81" spans="4:10" x14ac:dyDescent="0.25">
      <c r="D81" s="496"/>
      <c r="E81" s="496"/>
      <c r="F81" s="496"/>
      <c r="G81" s="496"/>
      <c r="H81" s="561"/>
      <c r="I81" s="561"/>
      <c r="J81" s="561"/>
    </row>
  </sheetData>
  <mergeCells count="3">
    <mergeCell ref="A5:A43"/>
    <mergeCell ref="T8:X8"/>
    <mergeCell ref="L8:P8"/>
  </mergeCells>
  <printOptions horizontalCentered="1"/>
  <pageMargins left="0" right="0" top="0.19685039370078741" bottom="0" header="0.51181102362204722" footer="0.51181102362204722"/>
  <pageSetup paperSize="9" scale="80" orientation="landscape" r:id="rId1"/>
  <headerFooter alignWithMargins="0"/>
  <rowBreaks count="1" manualBreakCount="1">
    <brk id="44" max="2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I49"/>
  <sheetViews>
    <sheetView zoomScale="115" zoomScaleNormal="115" zoomScaleSheetLayoutView="100" workbookViewId="0">
      <selection activeCell="F39" sqref="F39"/>
    </sheetView>
  </sheetViews>
  <sheetFormatPr defaultColWidth="7.6640625" defaultRowHeight="10.199999999999999" x14ac:dyDescent="0.2"/>
  <cols>
    <col min="1" max="1" width="3.6640625" style="157" customWidth="1"/>
    <col min="2" max="2" width="1.5546875" style="157" customWidth="1"/>
    <col min="3" max="3" width="10.44140625" style="157" customWidth="1"/>
    <col min="4" max="4" width="7" style="157" customWidth="1"/>
    <col min="5" max="5" width="1.33203125" style="157" customWidth="1"/>
    <col min="6" max="6" width="9" style="157" customWidth="1"/>
    <col min="7" max="7" width="1.6640625" style="157" customWidth="1"/>
    <col min="8" max="8" width="8.33203125" style="157" customWidth="1"/>
    <col min="9" max="9" width="1.5546875" style="157" customWidth="1"/>
    <col min="10" max="10" width="8.33203125" style="157" customWidth="1"/>
    <col min="11" max="11" width="1.88671875" style="157" customWidth="1"/>
    <col min="12" max="12" width="8.33203125" style="157" customWidth="1"/>
    <col min="13" max="13" width="1.44140625" style="157" customWidth="1"/>
    <col min="14" max="14" width="7.6640625" style="157" customWidth="1"/>
    <col min="15" max="15" width="1.6640625" style="157" customWidth="1"/>
    <col min="16" max="16" width="8.33203125" style="157" customWidth="1"/>
    <col min="17" max="17" width="2.33203125" style="157" customWidth="1"/>
    <col min="18" max="18" width="5" style="157" customWidth="1"/>
    <col min="19" max="19" width="10" style="157" customWidth="1"/>
    <col min="20" max="20" width="1.6640625" style="157" customWidth="1"/>
    <col min="21" max="21" width="8.5546875" style="157" customWidth="1"/>
    <col min="22" max="22" width="2" style="157" customWidth="1"/>
    <col min="23" max="23" width="11.6640625" style="157" customWidth="1"/>
    <col min="24" max="24" width="2.6640625" style="157" customWidth="1"/>
    <col min="25" max="25" width="11.6640625" style="157" customWidth="1"/>
    <col min="26" max="26" width="4" style="157" customWidth="1"/>
    <col min="27" max="27" width="2.44140625" style="157" customWidth="1"/>
    <col min="28" max="28" width="12.6640625" style="157" bestFit="1" customWidth="1"/>
    <col min="29" max="16384" width="7.6640625" style="157"/>
  </cols>
  <sheetData>
    <row r="1" spans="1:27" ht="12" customHeight="1" x14ac:dyDescent="0.25">
      <c r="B1" s="276" t="s">
        <v>174</v>
      </c>
      <c r="S1" s="276" t="s">
        <v>175</v>
      </c>
      <c r="T1" s="276"/>
    </row>
    <row r="2" spans="1:27" ht="12" customHeight="1" x14ac:dyDescent="0.2">
      <c r="B2" s="277" t="s">
        <v>176</v>
      </c>
      <c r="S2" s="310" t="s">
        <v>177</v>
      </c>
      <c r="T2" s="310"/>
      <c r="V2" s="95"/>
      <c r="W2" s="95"/>
      <c r="X2" s="95"/>
    </row>
    <row r="3" spans="1:27" ht="12" customHeight="1" x14ac:dyDescent="0.2"/>
    <row r="4" spans="1:27" ht="12" customHeight="1" x14ac:dyDescent="0.2"/>
    <row r="5" spans="1:27" ht="12" customHeight="1" x14ac:dyDescent="0.25">
      <c r="N5" s="836" t="s">
        <v>178</v>
      </c>
      <c r="O5" s="836"/>
      <c r="P5" s="836"/>
      <c r="Q5" s="836"/>
      <c r="Y5" s="837" t="s">
        <v>2</v>
      </c>
      <c r="Z5" s="838"/>
    </row>
    <row r="6" spans="1:27" ht="12" customHeight="1" x14ac:dyDescent="0.25">
      <c r="A6" s="841">
        <v>23</v>
      </c>
      <c r="O6" s="304" t="s">
        <v>94</v>
      </c>
      <c r="R6" s="311"/>
      <c r="Y6" s="839" t="s">
        <v>179</v>
      </c>
      <c r="Z6" s="840"/>
      <c r="AA6" s="311"/>
    </row>
    <row r="7" spans="1:27" ht="6.75" customHeight="1" x14ac:dyDescent="0.2">
      <c r="A7" s="841"/>
      <c r="N7" s="303"/>
    </row>
    <row r="8" spans="1:27" x14ac:dyDescent="0.2">
      <c r="A8" s="841"/>
      <c r="B8" s="278"/>
      <c r="C8" s="279"/>
      <c r="D8" s="279"/>
      <c r="E8" s="279"/>
      <c r="F8" s="279"/>
      <c r="G8" s="279"/>
      <c r="H8" s="279"/>
      <c r="I8" s="279"/>
      <c r="J8" s="279"/>
      <c r="K8" s="279"/>
      <c r="L8" s="279"/>
      <c r="M8" s="279"/>
      <c r="N8" s="305"/>
      <c r="O8" s="305"/>
      <c r="P8" s="305"/>
      <c r="Q8" s="312"/>
      <c r="S8" s="278"/>
      <c r="T8" s="279"/>
      <c r="U8" s="279"/>
      <c r="V8" s="279"/>
      <c r="W8" s="279"/>
      <c r="X8" s="279"/>
      <c r="Y8" s="279"/>
      <c r="Z8" s="312"/>
    </row>
    <row r="9" spans="1:27" ht="12.75" customHeight="1" x14ac:dyDescent="0.2">
      <c r="A9" s="841"/>
      <c r="B9" s="280"/>
      <c r="C9" s="281"/>
      <c r="D9" s="281" t="s">
        <v>180</v>
      </c>
      <c r="E9" s="281"/>
      <c r="F9" s="831">
        <v>2024</v>
      </c>
      <c r="G9" s="831"/>
      <c r="H9" s="831"/>
      <c r="I9" s="831"/>
      <c r="J9" s="831"/>
      <c r="K9" s="315"/>
      <c r="L9" s="831">
        <v>2023</v>
      </c>
      <c r="M9" s="831"/>
      <c r="N9" s="831"/>
      <c r="O9" s="831"/>
      <c r="P9" s="831"/>
      <c r="Q9" s="313"/>
      <c r="S9" s="314" t="s">
        <v>50</v>
      </c>
      <c r="T9" s="289"/>
      <c r="U9" s="289"/>
      <c r="V9" s="282"/>
      <c r="W9" s="315" t="s">
        <v>12</v>
      </c>
      <c r="X9" s="289"/>
      <c r="Y9" s="281" t="s">
        <v>181</v>
      </c>
      <c r="Z9" s="313"/>
    </row>
    <row r="10" spans="1:27" x14ac:dyDescent="0.2">
      <c r="A10" s="841"/>
      <c r="B10" s="280"/>
      <c r="C10" s="281"/>
      <c r="D10" s="281" t="s">
        <v>24</v>
      </c>
      <c r="E10" s="281"/>
      <c r="F10" s="282"/>
      <c r="G10" s="282"/>
      <c r="H10" s="282"/>
      <c r="I10" s="282"/>
      <c r="J10" s="282"/>
      <c r="K10" s="306"/>
      <c r="L10" s="282"/>
      <c r="M10" s="282"/>
      <c r="N10" s="282"/>
      <c r="O10" s="282"/>
      <c r="P10" s="282"/>
      <c r="Q10" s="316"/>
      <c r="R10" s="95"/>
      <c r="S10" s="317" t="s">
        <v>52</v>
      </c>
      <c r="T10" s="318"/>
      <c r="U10" s="289"/>
      <c r="V10" s="319"/>
      <c r="W10" s="320" t="s">
        <v>18</v>
      </c>
      <c r="X10" s="289"/>
      <c r="Y10" s="281" t="s">
        <v>182</v>
      </c>
      <c r="Z10" s="313"/>
    </row>
    <row r="11" spans="1:27" x14ac:dyDescent="0.2">
      <c r="A11" s="841"/>
      <c r="B11" s="280"/>
      <c r="C11" s="281"/>
      <c r="D11" s="281" t="s">
        <v>183</v>
      </c>
      <c r="E11" s="281"/>
      <c r="F11" s="283"/>
      <c r="G11" s="283"/>
      <c r="H11" s="283"/>
      <c r="I11" s="721"/>
      <c r="J11" s="283"/>
      <c r="K11" s="306"/>
      <c r="L11" s="283"/>
      <c r="M11" s="283"/>
      <c r="N11" s="283"/>
      <c r="O11" s="283"/>
      <c r="P11" s="283"/>
      <c r="Q11" s="316"/>
      <c r="R11" s="95"/>
      <c r="S11" s="317"/>
      <c r="T11" s="321"/>
      <c r="U11" s="289"/>
      <c r="V11" s="289"/>
      <c r="W11" s="289"/>
      <c r="X11" s="289"/>
      <c r="Y11" s="288" t="s">
        <v>184</v>
      </c>
      <c r="Z11" s="313"/>
    </row>
    <row r="12" spans="1:27" ht="11.25" customHeight="1" x14ac:dyDescent="0.2">
      <c r="A12" s="841"/>
      <c r="B12" s="280"/>
      <c r="C12" s="284"/>
      <c r="D12" s="284" t="s">
        <v>185</v>
      </c>
      <c r="E12" s="284"/>
      <c r="F12" s="285"/>
      <c r="G12" s="285"/>
      <c r="H12" s="285"/>
      <c r="I12" s="285"/>
      <c r="J12" s="285"/>
      <c r="K12" s="307"/>
      <c r="L12" s="285"/>
      <c r="M12" s="285"/>
      <c r="N12" s="285"/>
      <c r="O12" s="307"/>
      <c r="P12" s="285"/>
      <c r="Q12" s="316"/>
      <c r="R12" s="95"/>
      <c r="S12" s="280"/>
      <c r="T12" s="289"/>
      <c r="U12" s="289"/>
      <c r="V12" s="282"/>
      <c r="W12" s="282"/>
      <c r="X12" s="289"/>
      <c r="Y12" s="288" t="s">
        <v>186</v>
      </c>
      <c r="Z12" s="313"/>
    </row>
    <row r="13" spans="1:27" ht="12" customHeight="1" x14ac:dyDescent="0.2">
      <c r="A13" s="841"/>
      <c r="B13" s="280"/>
      <c r="C13" s="284"/>
      <c r="D13" s="284" t="s">
        <v>187</v>
      </c>
      <c r="E13" s="284"/>
      <c r="F13" s="315" t="s">
        <v>431</v>
      </c>
      <c r="G13" s="315"/>
      <c r="H13" s="728" t="s">
        <v>429</v>
      </c>
      <c r="I13" s="728"/>
      <c r="J13" s="728" t="s">
        <v>425</v>
      </c>
      <c r="K13" s="315"/>
      <c r="L13" s="315" t="s">
        <v>432</v>
      </c>
      <c r="M13" s="315"/>
      <c r="N13" s="724" t="s">
        <v>429</v>
      </c>
      <c r="O13" s="724"/>
      <c r="P13" s="724" t="s">
        <v>425</v>
      </c>
      <c r="Q13" s="313"/>
      <c r="S13" s="280"/>
      <c r="T13" s="289"/>
      <c r="U13" s="289"/>
      <c r="V13" s="282"/>
      <c r="W13" s="319"/>
      <c r="X13" s="289"/>
      <c r="Y13" s="288"/>
      <c r="Z13" s="313"/>
    </row>
    <row r="14" spans="1:27" ht="10.5" customHeight="1" x14ac:dyDescent="0.2">
      <c r="A14" s="841"/>
      <c r="B14" s="286"/>
      <c r="C14" s="281" t="s">
        <v>188</v>
      </c>
      <c r="D14" s="284" t="s">
        <v>189</v>
      </c>
      <c r="E14" s="284"/>
      <c r="F14" s="612"/>
      <c r="G14" s="284"/>
      <c r="H14" s="612"/>
      <c r="I14" s="284"/>
      <c r="J14" s="612"/>
      <c r="K14" s="284"/>
      <c r="L14" s="612"/>
      <c r="M14" s="306"/>
      <c r="N14" s="612"/>
      <c r="O14" s="306"/>
      <c r="P14" s="612"/>
      <c r="Q14" s="316"/>
      <c r="R14" s="95"/>
      <c r="S14" s="280"/>
      <c r="T14" s="289"/>
      <c r="U14" s="289"/>
      <c r="V14" s="319"/>
      <c r="W14" s="289"/>
      <c r="X14" s="289"/>
      <c r="Y14" s="319"/>
      <c r="Z14" s="313"/>
    </row>
    <row r="15" spans="1:27" x14ac:dyDescent="0.2">
      <c r="A15" s="841"/>
      <c r="B15" s="287"/>
      <c r="C15" s="288" t="s">
        <v>190</v>
      </c>
      <c r="D15" s="289"/>
      <c r="E15" s="289"/>
      <c r="F15" s="285"/>
      <c r="G15" s="315"/>
      <c r="H15" s="285"/>
      <c r="I15" s="724"/>
      <c r="J15" s="285"/>
      <c r="K15" s="315"/>
      <c r="L15" s="285"/>
      <c r="M15" s="594"/>
      <c r="N15" s="285"/>
      <c r="O15" s="667"/>
      <c r="P15" s="285"/>
      <c r="Q15" s="322"/>
      <c r="R15" s="95"/>
      <c r="S15" s="280"/>
      <c r="T15" s="289"/>
      <c r="U15" s="289"/>
      <c r="V15" s="319"/>
      <c r="W15" s="289"/>
      <c r="X15" s="289"/>
      <c r="Y15" s="319"/>
      <c r="Z15" s="313"/>
    </row>
    <row r="16" spans="1:27" x14ac:dyDescent="0.2">
      <c r="A16" s="841"/>
      <c r="B16" s="290"/>
      <c r="C16" s="291"/>
      <c r="D16" s="291"/>
      <c r="E16" s="291"/>
      <c r="F16" s="291"/>
      <c r="G16" s="291"/>
      <c r="H16" s="291"/>
      <c r="I16" s="291"/>
      <c r="J16" s="291"/>
      <c r="K16" s="291"/>
      <c r="L16" s="291"/>
      <c r="M16" s="308"/>
      <c r="N16" s="291"/>
      <c r="O16" s="308"/>
      <c r="P16" s="291"/>
      <c r="Q16" s="323"/>
      <c r="R16" s="95"/>
      <c r="S16" s="324"/>
      <c r="T16" s="291"/>
      <c r="U16" s="291"/>
      <c r="V16" s="291"/>
      <c r="W16" s="291"/>
      <c r="X16" s="291"/>
      <c r="Y16" s="291"/>
      <c r="Z16" s="348"/>
    </row>
    <row r="17" spans="1:28" ht="10.95" customHeight="1" x14ac:dyDescent="0.2">
      <c r="A17" s="841"/>
      <c r="B17" s="292"/>
      <c r="Q17" s="325"/>
      <c r="R17" s="95"/>
      <c r="S17" s="293"/>
      <c r="Z17" s="327"/>
    </row>
    <row r="18" spans="1:28" ht="10.95" customHeight="1" x14ac:dyDescent="0.2">
      <c r="A18" s="841"/>
      <c r="B18" s="293"/>
      <c r="F18" s="110"/>
      <c r="G18" s="110"/>
      <c r="H18" s="110"/>
      <c r="I18" s="110"/>
      <c r="J18" s="110"/>
      <c r="K18" s="110"/>
      <c r="L18" s="110"/>
      <c r="M18" s="107"/>
      <c r="N18" s="110"/>
      <c r="O18" s="107"/>
      <c r="P18" s="110"/>
      <c r="Q18" s="325"/>
      <c r="R18" s="326"/>
      <c r="S18" s="293"/>
      <c r="Z18" s="347"/>
      <c r="AB18" s="349"/>
    </row>
    <row r="19" spans="1:28" ht="10.95" customHeight="1" x14ac:dyDescent="0.2">
      <c r="A19" s="841"/>
      <c r="B19" s="293"/>
      <c r="C19" s="94" t="s">
        <v>191</v>
      </c>
      <c r="D19" s="659"/>
      <c r="F19" s="24">
        <v>172</v>
      </c>
      <c r="G19" s="783"/>
      <c r="H19" s="24">
        <v>238.28800000000001</v>
      </c>
      <c r="I19" s="783"/>
      <c r="J19" s="24">
        <v>271.86099999999999</v>
      </c>
      <c r="K19" s="783"/>
      <c r="L19" s="24">
        <v>177</v>
      </c>
      <c r="M19" s="118"/>
      <c r="N19" s="24">
        <v>282.971</v>
      </c>
      <c r="O19" s="118"/>
      <c r="P19" s="24">
        <v>253.17400000000001</v>
      </c>
      <c r="Q19" s="327"/>
      <c r="R19" s="326"/>
      <c r="S19" s="328">
        <v>2023</v>
      </c>
      <c r="T19" s="110"/>
      <c r="U19" s="257"/>
      <c r="V19" s="642"/>
      <c r="W19" s="24">
        <v>26649.733</v>
      </c>
      <c r="X19" s="24"/>
      <c r="Y19" s="24">
        <v>16163.313</v>
      </c>
      <c r="Z19" s="624"/>
      <c r="AB19" s="656"/>
    </row>
    <row r="20" spans="1:28" ht="10.95" customHeight="1" x14ac:dyDescent="0.2">
      <c r="A20" s="841"/>
      <c r="B20" s="293"/>
      <c r="C20" s="295" t="s">
        <v>192</v>
      </c>
      <c r="D20" s="660"/>
      <c r="F20" s="24"/>
      <c r="G20" s="783"/>
      <c r="H20" s="24"/>
      <c r="I20" s="783"/>
      <c r="J20" s="24"/>
      <c r="K20" s="783"/>
      <c r="L20" s="24"/>
      <c r="M20" s="24"/>
      <c r="N20" s="24"/>
      <c r="O20" s="24"/>
      <c r="P20" s="24"/>
      <c r="Q20" s="327"/>
      <c r="R20" s="326"/>
      <c r="S20" s="328"/>
      <c r="T20" s="329"/>
      <c r="U20" s="330"/>
      <c r="V20" s="107"/>
      <c r="W20" s="107"/>
      <c r="X20" s="107"/>
      <c r="Y20" s="350"/>
      <c r="Z20" s="327"/>
      <c r="AB20" s="215"/>
    </row>
    <row r="21" spans="1:28" ht="10.95" customHeight="1" x14ac:dyDescent="0.2">
      <c r="A21" s="841"/>
      <c r="B21" s="296"/>
      <c r="D21" s="655"/>
      <c r="F21" s="24"/>
      <c r="G21" s="783"/>
      <c r="H21" s="24"/>
      <c r="I21" s="783"/>
      <c r="J21" s="24"/>
      <c r="K21" s="783"/>
      <c r="L21" s="24"/>
      <c r="M21" s="24"/>
      <c r="N21" s="24"/>
      <c r="O21" s="24"/>
      <c r="P21" s="24"/>
      <c r="Q21" s="327"/>
      <c r="R21" s="326"/>
      <c r="S21" s="328">
        <v>2022</v>
      </c>
      <c r="T21" s="110"/>
      <c r="U21" s="257"/>
      <c r="V21" s="642"/>
      <c r="W21" s="24">
        <v>31789.080999999998</v>
      </c>
      <c r="X21" s="24"/>
      <c r="Y21" s="24">
        <v>17277.821</v>
      </c>
      <c r="Z21" s="347"/>
      <c r="AB21" s="215"/>
    </row>
    <row r="22" spans="1:28" ht="10.95" customHeight="1" x14ac:dyDescent="0.2">
      <c r="A22" s="841"/>
      <c r="B22" s="296"/>
      <c r="D22" s="655"/>
      <c r="F22" s="24"/>
      <c r="G22" s="783"/>
      <c r="H22" s="24"/>
      <c r="I22" s="783"/>
      <c r="J22" s="24"/>
      <c r="K22" s="783"/>
      <c r="L22" s="24"/>
      <c r="M22" s="24"/>
      <c r="N22" s="24"/>
      <c r="O22" s="24"/>
      <c r="P22" s="24"/>
      <c r="Q22" s="327"/>
      <c r="R22" s="326"/>
      <c r="S22" s="328"/>
      <c r="T22" s="329"/>
      <c r="U22" s="330"/>
      <c r="V22" s="107"/>
      <c r="W22" s="107"/>
      <c r="X22" s="107"/>
      <c r="Y22" s="350"/>
      <c r="Z22" s="327"/>
      <c r="AB22" s="215"/>
    </row>
    <row r="23" spans="1:28" ht="10.95" customHeight="1" x14ac:dyDescent="0.2">
      <c r="A23" s="841"/>
      <c r="B23" s="296"/>
      <c r="D23" s="655"/>
      <c r="F23" s="24"/>
      <c r="G23" s="783"/>
      <c r="H23" s="24"/>
      <c r="I23" s="783"/>
      <c r="J23" s="24"/>
      <c r="K23" s="783"/>
      <c r="L23" s="24"/>
      <c r="M23" s="24"/>
      <c r="N23" s="24"/>
      <c r="O23" s="24"/>
      <c r="P23" s="24"/>
      <c r="Q23" s="327"/>
      <c r="R23" s="326"/>
      <c r="S23" s="328">
        <v>2021</v>
      </c>
      <c r="T23" s="110"/>
      <c r="U23" s="257"/>
      <c r="V23" s="642"/>
      <c r="W23" s="24">
        <v>34054.898000000001</v>
      </c>
      <c r="X23" s="24"/>
      <c r="Y23" s="24">
        <v>23774.41</v>
      </c>
      <c r="Z23" s="347"/>
      <c r="AB23" s="215"/>
    </row>
    <row r="24" spans="1:28" ht="10.95" customHeight="1" x14ac:dyDescent="0.2">
      <c r="A24" s="841"/>
      <c r="B24" s="296"/>
      <c r="D24" s="655"/>
      <c r="F24" s="24"/>
      <c r="G24" s="783"/>
      <c r="H24" s="24"/>
      <c r="I24" s="783"/>
      <c r="J24" s="24"/>
      <c r="K24" s="783"/>
      <c r="L24" s="24"/>
      <c r="M24" s="24"/>
      <c r="N24" s="24"/>
      <c r="O24" s="24"/>
      <c r="P24" s="24"/>
      <c r="Q24" s="327"/>
      <c r="R24" s="331"/>
      <c r="S24" s="328"/>
      <c r="T24" s="329"/>
      <c r="U24" s="330"/>
      <c r="V24" s="107"/>
      <c r="W24" s="107"/>
      <c r="X24" s="107"/>
      <c r="Y24" s="350"/>
      <c r="Z24" s="327"/>
      <c r="AB24" s="215"/>
    </row>
    <row r="25" spans="1:28" ht="10.95" customHeight="1" x14ac:dyDescent="0.2">
      <c r="A25" s="841"/>
      <c r="B25" s="296"/>
      <c r="D25" s="655"/>
      <c r="F25" s="24"/>
      <c r="G25" s="783"/>
      <c r="H25" s="24"/>
      <c r="I25" s="783"/>
      <c r="J25" s="24"/>
      <c r="K25" s="783"/>
      <c r="L25" s="24"/>
      <c r="M25" s="24"/>
      <c r="N25" s="24"/>
      <c r="O25" s="24"/>
      <c r="P25" s="24"/>
      <c r="Q25" s="327"/>
      <c r="R25" s="331"/>
      <c r="S25" s="328">
        <v>2020</v>
      </c>
      <c r="T25" s="110"/>
      <c r="U25" s="257"/>
      <c r="V25" s="642"/>
      <c r="W25" s="24">
        <v>34453</v>
      </c>
      <c r="X25" s="24"/>
      <c r="Y25" s="24">
        <v>24788</v>
      </c>
      <c r="Z25" s="327"/>
      <c r="AB25" s="215"/>
    </row>
    <row r="26" spans="1:28" x14ac:dyDescent="0.2">
      <c r="A26" s="841"/>
      <c r="B26" s="296"/>
      <c r="F26" s="24"/>
      <c r="G26" s="783"/>
      <c r="H26" s="24"/>
      <c r="I26" s="783"/>
      <c r="J26" s="24"/>
      <c r="K26" s="783"/>
      <c r="L26" s="24"/>
      <c r="M26" s="24"/>
      <c r="N26" s="24"/>
      <c r="O26" s="24"/>
      <c r="P26" s="24"/>
      <c r="Q26" s="327"/>
      <c r="R26" s="332"/>
      <c r="S26" s="333"/>
      <c r="T26" s="334"/>
      <c r="U26" s="37"/>
      <c r="V26" s="784"/>
      <c r="W26" s="785"/>
      <c r="X26" s="785"/>
      <c r="Y26" s="786"/>
      <c r="Z26" s="327"/>
      <c r="AB26" s="215"/>
    </row>
    <row r="27" spans="1:28" ht="11.4" x14ac:dyDescent="0.2">
      <c r="A27" s="841"/>
      <c r="B27" s="297"/>
      <c r="C27" s="94" t="s">
        <v>193</v>
      </c>
      <c r="D27" s="94"/>
      <c r="F27" s="24">
        <v>114799</v>
      </c>
      <c r="G27" s="783"/>
      <c r="H27" s="24">
        <v>117601</v>
      </c>
      <c r="I27" s="783"/>
      <c r="J27" s="24">
        <v>131372.99799999999</v>
      </c>
      <c r="K27" s="783"/>
      <c r="L27" s="24">
        <v>136015</v>
      </c>
      <c r="M27" s="118"/>
      <c r="N27" s="24">
        <v>126456.28</v>
      </c>
      <c r="O27" s="118"/>
      <c r="P27" s="24">
        <v>141825.247</v>
      </c>
      <c r="Q27" s="327"/>
      <c r="R27" s="332"/>
      <c r="S27" s="328">
        <v>2024</v>
      </c>
      <c r="T27" s="335"/>
      <c r="U27" s="595" t="s">
        <v>430</v>
      </c>
      <c r="V27" s="787"/>
      <c r="W27" s="739">
        <v>21813</v>
      </c>
      <c r="X27" s="739"/>
      <c r="Y27" s="739">
        <v>13431</v>
      </c>
      <c r="Z27" s="347"/>
      <c r="AB27" s="655"/>
    </row>
    <row r="28" spans="1:28" x14ac:dyDescent="0.2">
      <c r="A28" s="841"/>
      <c r="B28" s="298"/>
      <c r="C28" s="295" t="s">
        <v>194</v>
      </c>
      <c r="D28" s="295"/>
      <c r="F28" s="24"/>
      <c r="G28" s="783"/>
      <c r="H28" s="24"/>
      <c r="I28" s="783"/>
      <c r="J28" s="24"/>
      <c r="K28" s="783"/>
      <c r="L28" s="24"/>
      <c r="M28" s="24"/>
      <c r="N28" s="24"/>
      <c r="O28" s="24"/>
      <c r="P28" s="24"/>
      <c r="Q28" s="327"/>
      <c r="R28" s="331"/>
      <c r="S28" s="333"/>
      <c r="T28" s="37"/>
      <c r="U28" s="69"/>
      <c r="V28" s="788"/>
      <c r="W28" s="788"/>
      <c r="X28" s="788"/>
      <c r="Y28" s="789"/>
      <c r="Z28" s="344"/>
      <c r="AA28" s="332"/>
      <c r="AB28" s="654"/>
    </row>
    <row r="29" spans="1:28" ht="10.95" customHeight="1" x14ac:dyDescent="0.2">
      <c r="A29" s="841"/>
      <c r="B29" s="296"/>
      <c r="F29" s="24"/>
      <c r="G29" s="783"/>
      <c r="H29" s="24"/>
      <c r="I29" s="783"/>
      <c r="J29" s="24"/>
      <c r="K29" s="783"/>
      <c r="L29" s="24"/>
      <c r="M29" s="24"/>
      <c r="N29" s="24"/>
      <c r="O29" s="24"/>
      <c r="P29" s="24"/>
      <c r="Q29" s="327"/>
      <c r="R29" s="331"/>
      <c r="S29" s="328">
        <v>2023</v>
      </c>
      <c r="T29" s="99"/>
      <c r="U29" s="595" t="s">
        <v>427</v>
      </c>
      <c r="V29" s="787"/>
      <c r="W29" s="788">
        <v>20310</v>
      </c>
      <c r="X29" s="788"/>
      <c r="Y29" s="790">
        <v>16286</v>
      </c>
      <c r="Z29" s="347"/>
      <c r="AA29" s="95"/>
      <c r="AB29" s="654"/>
    </row>
    <row r="30" spans="1:28" x14ac:dyDescent="0.2">
      <c r="A30" s="841"/>
      <c r="B30" s="296"/>
      <c r="F30" s="24"/>
      <c r="G30" s="783"/>
      <c r="H30" s="24"/>
      <c r="I30" s="783"/>
      <c r="J30" s="24"/>
      <c r="K30" s="783"/>
      <c r="L30" s="24"/>
      <c r="M30" s="24"/>
      <c r="N30" s="24"/>
      <c r="O30" s="24"/>
      <c r="P30" s="24"/>
      <c r="Q30" s="327"/>
      <c r="R30" s="331"/>
      <c r="S30" s="337"/>
      <c r="T30" s="99"/>
      <c r="U30" s="99"/>
      <c r="V30" s="788"/>
      <c r="W30" s="791"/>
      <c r="X30" s="791"/>
      <c r="Y30" s="792"/>
      <c r="Z30" s="325"/>
      <c r="AA30" s="95"/>
      <c r="AB30" s="654"/>
    </row>
    <row r="31" spans="1:28" ht="10.95" customHeight="1" x14ac:dyDescent="0.2">
      <c r="A31" s="841"/>
      <c r="B31" s="296"/>
      <c r="F31" s="24"/>
      <c r="G31" s="783"/>
      <c r="H31" s="24"/>
      <c r="I31" s="783"/>
      <c r="J31" s="24"/>
      <c r="K31" s="783"/>
      <c r="L31" s="24"/>
      <c r="M31" s="24"/>
      <c r="N31" s="24"/>
      <c r="O31" s="24"/>
      <c r="P31" s="24"/>
      <c r="Q31" s="327"/>
      <c r="R31" s="331"/>
      <c r="S31" s="338"/>
      <c r="T31" s="339"/>
      <c r="U31" s="340"/>
      <c r="V31" s="793"/>
      <c r="W31" s="793"/>
      <c r="X31" s="794"/>
      <c r="Y31" s="795"/>
      <c r="Z31" s="351"/>
      <c r="AA31" s="95"/>
      <c r="AB31" s="654"/>
    </row>
    <row r="32" spans="1:28" ht="10.95" customHeight="1" x14ac:dyDescent="0.2">
      <c r="A32" s="841"/>
      <c r="B32" s="296"/>
      <c r="F32" s="24"/>
      <c r="G32" s="783"/>
      <c r="H32" s="24"/>
      <c r="I32" s="783"/>
      <c r="J32" s="24"/>
      <c r="K32" s="783"/>
      <c r="L32" s="24"/>
      <c r="M32" s="24"/>
      <c r="N32" s="24"/>
      <c r="O32" s="24"/>
      <c r="P32" s="24"/>
      <c r="Q32" s="327"/>
      <c r="R32" s="331"/>
      <c r="S32" s="336"/>
      <c r="T32" s="37"/>
      <c r="U32" s="341"/>
      <c r="V32" s="784"/>
      <c r="W32" s="785"/>
      <c r="X32" s="785"/>
      <c r="Y32" s="785"/>
      <c r="Z32" s="325"/>
      <c r="AA32" s="95"/>
      <c r="AB32" s="654"/>
    </row>
    <row r="33" spans="1:35" ht="11.4" x14ac:dyDescent="0.2">
      <c r="A33" s="841"/>
      <c r="B33" s="296"/>
      <c r="F33" s="24"/>
      <c r="G33" s="783"/>
      <c r="H33" s="24"/>
      <c r="I33" s="783"/>
      <c r="J33" s="24"/>
      <c r="K33" s="783"/>
      <c r="L33" s="24"/>
      <c r="M33" s="24"/>
      <c r="N33" s="24"/>
      <c r="O33" s="24"/>
      <c r="P33" s="24"/>
      <c r="Q33" s="327"/>
      <c r="R33" s="331"/>
      <c r="S33" s="342">
        <v>2024</v>
      </c>
      <c r="T33" s="294"/>
      <c r="U33" s="595" t="s">
        <v>431</v>
      </c>
      <c r="V33" s="796"/>
      <c r="W33" s="739">
        <v>1103</v>
      </c>
      <c r="X33" s="739"/>
      <c r="Y33" s="739">
        <v>13431</v>
      </c>
      <c r="Z33" s="344"/>
      <c r="AA33" s="332"/>
      <c r="AB33" s="654"/>
      <c r="AC33" s="644"/>
      <c r="AD33" s="294"/>
      <c r="AE33" s="595"/>
      <c r="AF33" s="294"/>
      <c r="AG33" s="24"/>
      <c r="AH33" s="24"/>
      <c r="AI33" s="24"/>
    </row>
    <row r="34" spans="1:35" ht="10.95" customHeight="1" x14ac:dyDescent="0.2">
      <c r="A34" s="841"/>
      <c r="B34" s="296"/>
      <c r="F34" s="24"/>
      <c r="G34" s="783"/>
      <c r="H34" s="24"/>
      <c r="I34" s="783"/>
      <c r="J34" s="24"/>
      <c r="K34" s="783"/>
      <c r="L34" s="24"/>
      <c r="M34" s="24"/>
      <c r="N34" s="24"/>
      <c r="O34" s="24"/>
      <c r="P34" s="24"/>
      <c r="Q34" s="327"/>
      <c r="R34" s="331"/>
      <c r="S34" s="343"/>
      <c r="T34" s="294"/>
      <c r="U34" s="156"/>
      <c r="V34" s="796"/>
      <c r="W34" s="739"/>
      <c r="X34" s="739"/>
      <c r="Y34" s="739"/>
      <c r="Z34" s="325"/>
      <c r="AA34" s="95"/>
      <c r="AB34" s="654"/>
      <c r="AC34" s="645"/>
      <c r="AD34" s="294"/>
      <c r="AE34" s="156"/>
      <c r="AF34" s="294"/>
      <c r="AG34" s="24"/>
      <c r="AH34" s="24"/>
      <c r="AI34" s="24"/>
    </row>
    <row r="35" spans="1:35" x14ac:dyDescent="0.2">
      <c r="A35" s="841"/>
      <c r="B35" s="297"/>
      <c r="C35" s="94" t="s">
        <v>195</v>
      </c>
      <c r="D35" s="94"/>
      <c r="F35" s="24">
        <v>15636</v>
      </c>
      <c r="G35" s="783"/>
      <c r="H35" s="24">
        <v>14916</v>
      </c>
      <c r="I35" s="783"/>
      <c r="J35" s="24">
        <v>16461.330000000002</v>
      </c>
      <c r="K35" s="783"/>
      <c r="L35" s="24">
        <v>16819</v>
      </c>
      <c r="M35" s="118"/>
      <c r="N35" s="24">
        <v>17017.469000000001</v>
      </c>
      <c r="O35" s="118"/>
      <c r="P35" s="24">
        <v>17640.047999999999</v>
      </c>
      <c r="Q35" s="327"/>
      <c r="R35" s="331"/>
      <c r="S35" s="342"/>
      <c r="T35" s="294"/>
      <c r="U35" s="595" t="s">
        <v>429</v>
      </c>
      <c r="V35" s="796"/>
      <c r="W35" s="739">
        <v>2480.3690000000001</v>
      </c>
      <c r="X35" s="739"/>
      <c r="Y35" s="739">
        <v>14391</v>
      </c>
      <c r="Z35" s="325"/>
      <c r="AA35" s="332"/>
      <c r="AB35" s="655"/>
      <c r="AC35" s="644"/>
      <c r="AD35" s="294"/>
      <c r="AE35" s="595"/>
      <c r="AF35" s="294"/>
      <c r="AG35" s="24"/>
      <c r="AH35" s="24"/>
      <c r="AI35" s="24"/>
    </row>
    <row r="36" spans="1:35" x14ac:dyDescent="0.2">
      <c r="A36" s="841"/>
      <c r="B36" s="298"/>
      <c r="C36" s="295" t="s">
        <v>196</v>
      </c>
      <c r="D36" s="295"/>
      <c r="F36" s="24"/>
      <c r="G36" s="24"/>
      <c r="H36" s="24"/>
      <c r="I36" s="24"/>
      <c r="J36" s="24"/>
      <c r="K36" s="24"/>
      <c r="L36" s="24"/>
      <c r="M36" s="24"/>
      <c r="N36" s="24"/>
      <c r="O36" s="24"/>
      <c r="P36" s="24"/>
      <c r="Q36" s="327"/>
      <c r="R36" s="331"/>
      <c r="S36" s="343"/>
      <c r="T36" s="294"/>
      <c r="U36" s="156"/>
      <c r="V36" s="796"/>
      <c r="W36" s="739"/>
      <c r="X36" s="739"/>
      <c r="Y36" s="739"/>
      <c r="Z36" s="325"/>
      <c r="AA36" s="95"/>
      <c r="AB36" s="654"/>
      <c r="AC36" s="645"/>
      <c r="AD36" s="294"/>
      <c r="AE36" s="156"/>
      <c r="AF36" s="294"/>
      <c r="AG36" s="24"/>
      <c r="AH36" s="24"/>
      <c r="AI36" s="24"/>
    </row>
    <row r="37" spans="1:35" x14ac:dyDescent="0.2">
      <c r="A37" s="841"/>
      <c r="B37" s="297"/>
      <c r="F37" s="24"/>
      <c r="G37" s="24"/>
      <c r="H37" s="24"/>
      <c r="I37" s="24"/>
      <c r="J37" s="24"/>
      <c r="K37" s="24"/>
      <c r="L37" s="24"/>
      <c r="M37" s="118"/>
      <c r="N37" s="24"/>
      <c r="O37" s="118"/>
      <c r="P37" s="24"/>
      <c r="Q37" s="327"/>
      <c r="R37" s="331"/>
      <c r="S37" s="342"/>
      <c r="T37" s="294"/>
      <c r="U37" s="595" t="s">
        <v>435</v>
      </c>
      <c r="V37" s="796"/>
      <c r="W37" s="739">
        <v>2966.5250000000001</v>
      </c>
      <c r="X37" s="739"/>
      <c r="Y37" s="739">
        <v>15384.382</v>
      </c>
      <c r="Z37" s="325"/>
      <c r="AA37" s="95"/>
      <c r="AB37" s="654"/>
      <c r="AC37" s="644"/>
      <c r="AD37" s="294"/>
      <c r="AE37" s="595"/>
      <c r="AF37" s="294"/>
      <c r="AG37" s="24"/>
      <c r="AH37" s="24"/>
      <c r="AI37" s="24"/>
    </row>
    <row r="38" spans="1:35" ht="10.95" customHeight="1" x14ac:dyDescent="0.2">
      <c r="A38" s="841"/>
      <c r="B38" s="296"/>
      <c r="F38" s="24"/>
      <c r="G38" s="24"/>
      <c r="H38" s="24"/>
      <c r="I38" s="24"/>
      <c r="J38" s="24"/>
      <c r="K38" s="24"/>
      <c r="L38" s="24"/>
      <c r="M38" s="24"/>
      <c r="N38" s="24"/>
      <c r="O38" s="24"/>
      <c r="P38" s="24"/>
      <c r="Q38" s="344"/>
      <c r="R38" s="331"/>
      <c r="S38" s="333"/>
      <c r="T38" s="37"/>
      <c r="U38" s="37"/>
      <c r="V38" s="784"/>
      <c r="W38" s="737"/>
      <c r="X38" s="737"/>
      <c r="Y38" s="737"/>
      <c r="Z38" s="325"/>
      <c r="AA38" s="95"/>
      <c r="AB38" s="654"/>
      <c r="AC38" s="646"/>
      <c r="AD38" s="37"/>
      <c r="AE38" s="37"/>
      <c r="AG38" s="110"/>
      <c r="AH38" s="110"/>
      <c r="AI38" s="110"/>
    </row>
    <row r="39" spans="1:35" ht="10.95" customHeight="1" x14ac:dyDescent="0.2">
      <c r="A39" s="841"/>
      <c r="B39" s="296"/>
      <c r="F39" s="24"/>
      <c r="G39" s="24"/>
      <c r="H39" s="24"/>
      <c r="I39" s="24"/>
      <c r="J39" s="24"/>
      <c r="K39" s="24"/>
      <c r="L39" s="24"/>
      <c r="M39" s="24"/>
      <c r="N39" s="24"/>
      <c r="O39" s="24"/>
      <c r="P39" s="24"/>
      <c r="Q39" s="344"/>
      <c r="R39" s="331"/>
      <c r="S39" s="336">
        <v>2023</v>
      </c>
      <c r="T39" s="37"/>
      <c r="U39" s="595" t="s">
        <v>431</v>
      </c>
      <c r="V39" s="784"/>
      <c r="W39" s="790">
        <v>2124</v>
      </c>
      <c r="X39" s="790"/>
      <c r="Y39" s="790">
        <v>16286</v>
      </c>
      <c r="Z39" s="325"/>
      <c r="AA39" s="95"/>
      <c r="AB39" s="654"/>
      <c r="AC39" s="647"/>
      <c r="AD39" s="37"/>
      <c r="AE39" s="595"/>
      <c r="AG39" s="178"/>
      <c r="AH39" s="178"/>
      <c r="AI39" s="178"/>
    </row>
    <row r="40" spans="1:35" x14ac:dyDescent="0.2">
      <c r="A40" s="841"/>
      <c r="B40" s="296"/>
      <c r="F40" s="24"/>
      <c r="G40" s="24"/>
      <c r="H40" s="24"/>
      <c r="I40" s="24"/>
      <c r="J40" s="24"/>
      <c r="K40" s="24"/>
      <c r="L40" s="24"/>
      <c r="M40" s="24"/>
      <c r="N40" s="24"/>
      <c r="O40" s="24"/>
      <c r="P40" s="24"/>
      <c r="Q40" s="344"/>
      <c r="R40" s="331"/>
      <c r="S40" s="336"/>
      <c r="T40" s="335"/>
      <c r="U40" s="156"/>
      <c r="V40" s="796"/>
      <c r="W40" s="739"/>
      <c r="X40" s="739"/>
      <c r="Y40" s="739"/>
      <c r="Z40" s="325"/>
      <c r="AA40" s="332"/>
      <c r="AB40" s="654"/>
      <c r="AC40" s="647"/>
      <c r="AD40" s="335"/>
      <c r="AE40" s="595"/>
      <c r="AF40" s="294"/>
      <c r="AG40" s="24"/>
      <c r="AH40" s="24"/>
      <c r="AI40" s="24"/>
    </row>
    <row r="41" spans="1:35" x14ac:dyDescent="0.2">
      <c r="A41" s="841"/>
      <c r="B41" s="296"/>
      <c r="F41" s="24"/>
      <c r="G41" s="294"/>
      <c r="H41" s="24"/>
      <c r="I41" s="294"/>
      <c r="J41" s="24"/>
      <c r="K41" s="294"/>
      <c r="L41" s="24"/>
      <c r="M41" s="294"/>
      <c r="N41" s="24"/>
      <c r="O41" s="294"/>
      <c r="P41" s="24"/>
      <c r="Q41" s="344"/>
      <c r="R41" s="331"/>
      <c r="S41" s="336"/>
      <c r="T41" s="37"/>
      <c r="U41" s="595" t="s">
        <v>429</v>
      </c>
      <c r="V41" s="784"/>
      <c r="W41" s="790">
        <v>2065.0079999999998</v>
      </c>
      <c r="X41" s="790"/>
      <c r="Y41" s="790">
        <v>16269.749</v>
      </c>
      <c r="Z41" s="325"/>
      <c r="AA41" s="95"/>
      <c r="AB41" s="654"/>
      <c r="AC41" s="647"/>
      <c r="AD41" s="37"/>
      <c r="AE41" s="595"/>
      <c r="AG41" s="178"/>
      <c r="AH41" s="178"/>
      <c r="AI41" s="178"/>
    </row>
    <row r="42" spans="1:35" ht="10.95" customHeight="1" x14ac:dyDescent="0.2">
      <c r="A42" s="841"/>
      <c r="B42" s="299"/>
      <c r="C42" s="300"/>
      <c r="D42" s="300"/>
      <c r="E42" s="300"/>
      <c r="F42" s="47"/>
      <c r="G42" s="300"/>
      <c r="H42" s="47"/>
      <c r="I42" s="300"/>
      <c r="J42" s="47"/>
      <c r="K42" s="300"/>
      <c r="L42" s="47"/>
      <c r="M42" s="300"/>
      <c r="N42" s="47"/>
      <c r="O42" s="300"/>
      <c r="P42" s="47"/>
      <c r="Q42" s="345"/>
      <c r="S42" s="336"/>
      <c r="T42" s="335"/>
      <c r="U42" s="156"/>
      <c r="V42" s="294"/>
      <c r="W42" s="24"/>
      <c r="X42" s="24"/>
      <c r="Y42" s="24"/>
      <c r="Z42" s="327"/>
      <c r="AB42" s="654"/>
      <c r="AC42" s="647"/>
      <c r="AD42" s="335"/>
      <c r="AE42" s="595"/>
      <c r="AF42" s="294"/>
      <c r="AG42" s="24"/>
      <c r="AH42" s="24"/>
      <c r="AI42" s="24"/>
    </row>
    <row r="43" spans="1:35" ht="10.95" customHeight="1" x14ac:dyDescent="0.2">
      <c r="A43" s="841"/>
      <c r="B43" s="296"/>
      <c r="F43" s="301"/>
      <c r="G43" s="37"/>
      <c r="H43" s="301"/>
      <c r="I43" s="37"/>
      <c r="J43" s="301"/>
      <c r="K43" s="37"/>
      <c r="L43" s="301"/>
      <c r="M43" s="37"/>
      <c r="N43" s="301"/>
      <c r="O43" s="37"/>
      <c r="P43" s="301"/>
      <c r="Q43" s="325"/>
      <c r="R43" s="332"/>
      <c r="S43" s="336"/>
      <c r="T43" s="37"/>
      <c r="U43" s="595" t="s">
        <v>435</v>
      </c>
      <c r="W43" s="178">
        <v>2191.9749999999999</v>
      </c>
      <c r="X43" s="178"/>
      <c r="Y43" s="178">
        <v>16635.05</v>
      </c>
      <c r="Z43" s="344"/>
      <c r="AA43" s="95"/>
      <c r="AB43" s="654"/>
      <c r="AC43" s="647"/>
      <c r="AD43" s="37"/>
      <c r="AE43" s="595"/>
      <c r="AG43" s="178"/>
      <c r="AH43" s="178"/>
      <c r="AI43" s="178"/>
    </row>
    <row r="44" spans="1:35" x14ac:dyDescent="0.2">
      <c r="A44" s="841"/>
      <c r="B44" s="297"/>
      <c r="C44" s="94" t="s">
        <v>82</v>
      </c>
      <c r="D44" s="94"/>
      <c r="F44" s="32">
        <f>SUM(F19:F35)</f>
        <v>130607</v>
      </c>
      <c r="G44" s="37"/>
      <c r="H44" s="32">
        <f>SUM(H19:H35)</f>
        <v>132755.288</v>
      </c>
      <c r="I44" s="37"/>
      <c r="J44" s="32">
        <f>SUM(J19:J35)</f>
        <v>148106.18900000001</v>
      </c>
      <c r="K44" s="37"/>
      <c r="L44" s="32">
        <f>SUM(L19:L36)</f>
        <v>153011</v>
      </c>
      <c r="M44" s="596"/>
      <c r="N44" s="32">
        <f>SUM(N19:N36)</f>
        <v>143756.72</v>
      </c>
      <c r="O44" s="596"/>
      <c r="P44" s="32">
        <f>SUM(P19:P36)</f>
        <v>159718.46900000001</v>
      </c>
      <c r="Q44" s="347"/>
      <c r="R44" s="332"/>
      <c r="S44" s="336"/>
      <c r="T44" s="335"/>
      <c r="U44" s="94"/>
      <c r="W44" s="346"/>
      <c r="X44" s="346"/>
      <c r="Y44" s="352"/>
      <c r="Z44" s="325"/>
      <c r="AA44" s="95"/>
      <c r="AB44" s="654"/>
    </row>
    <row r="45" spans="1:35" ht="10.95" customHeight="1" x14ac:dyDescent="0.2">
      <c r="A45" s="841"/>
      <c r="B45" s="298"/>
      <c r="C45" s="295" t="s">
        <v>83</v>
      </c>
      <c r="D45" s="295"/>
      <c r="Q45" s="327"/>
      <c r="S45" s="529"/>
      <c r="T45" s="335"/>
      <c r="U45" s="37"/>
      <c r="W45" s="107"/>
      <c r="X45" s="107"/>
      <c r="Y45" s="350"/>
      <c r="Z45" s="327"/>
      <c r="AB45" s="654"/>
    </row>
    <row r="46" spans="1:35" ht="10.95" customHeight="1" x14ac:dyDescent="0.2">
      <c r="A46" s="841"/>
      <c r="B46" s="302"/>
      <c r="C46" s="303"/>
      <c r="D46" s="303"/>
      <c r="E46" s="303"/>
      <c r="F46" s="303"/>
      <c r="G46" s="303"/>
      <c r="H46" s="303"/>
      <c r="I46" s="303"/>
      <c r="J46" s="303"/>
      <c r="K46" s="303"/>
      <c r="L46" s="303"/>
      <c r="M46" s="303"/>
      <c r="N46" s="303"/>
      <c r="O46" s="303"/>
      <c r="P46" s="303"/>
      <c r="Q46" s="597"/>
      <c r="S46" s="302"/>
      <c r="T46" s="303"/>
      <c r="U46" s="303"/>
      <c r="V46" s="303"/>
      <c r="W46" s="598"/>
      <c r="X46" s="303"/>
      <c r="Y46" s="303"/>
      <c r="Z46" s="597"/>
    </row>
    <row r="47" spans="1:35" ht="15" customHeight="1" x14ac:dyDescent="0.25">
      <c r="A47" s="841"/>
      <c r="B47" s="37" t="s">
        <v>42</v>
      </c>
    </row>
    <row r="48" spans="1:35" ht="11.25" customHeight="1" x14ac:dyDescent="0.2">
      <c r="B48" s="37" t="s">
        <v>62</v>
      </c>
      <c r="K48" s="95"/>
      <c r="L48" s="95"/>
      <c r="M48" s="95"/>
      <c r="P48" s="309"/>
      <c r="Q48" s="332"/>
      <c r="V48" s="95"/>
      <c r="W48" s="95"/>
      <c r="X48" s="95"/>
      <c r="Y48" s="95"/>
      <c r="Z48" s="95"/>
      <c r="AA48" s="95"/>
    </row>
    <row r="49" spans="11:18" x14ac:dyDescent="0.2">
      <c r="K49" s="95"/>
      <c r="L49" s="95"/>
      <c r="M49" s="95"/>
      <c r="Q49" s="332"/>
      <c r="R49" s="332"/>
    </row>
  </sheetData>
  <mergeCells count="6">
    <mergeCell ref="N5:Q5"/>
    <mergeCell ref="Y5:Z5"/>
    <mergeCell ref="Y6:Z6"/>
    <mergeCell ref="A6:A47"/>
    <mergeCell ref="F9:J9"/>
    <mergeCell ref="L9:P9"/>
  </mergeCells>
  <printOptions verticalCentered="1"/>
  <pageMargins left="0.24" right="0.24" top="0.51" bottom="0.51" header="0.51" footer="0.51"/>
  <pageSetup paperSize="9" scale="9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8</vt:i4>
      </vt:variant>
    </vt:vector>
  </HeadingPairs>
  <TitlesOfParts>
    <vt:vector size="22" baseType="lpstr">
      <vt:lpstr>2024Tab 1-Perm&amp;Penaw</vt:lpstr>
      <vt:lpstr>2024Tab 2-Hakmilik</vt:lpstr>
      <vt:lpstr>2024Tab 3-Exports by Type</vt:lpstr>
      <vt:lpstr>2024Tab 4-Exports by Country</vt:lpstr>
      <vt:lpstr>2024Tab 4-Exports by Countr_2</vt:lpstr>
      <vt:lpstr>2024Tab 5-Exports by Gred</vt:lpstr>
      <vt:lpstr>2024Tab 6-Imports by Type</vt:lpstr>
      <vt:lpstr>2024Tab 7-Imports by Country</vt:lpstr>
      <vt:lpstr>2024Tab 8&amp;9_Stok</vt:lpstr>
      <vt:lpstr>2024Tab 10-Consumption</vt:lpstr>
      <vt:lpstr>2024Tab 11-Price</vt:lpstr>
      <vt:lpstr>2024Tab 12-Workers</vt:lpstr>
      <vt:lpstr>2024Tab 13-Tren</vt:lpstr>
      <vt:lpstr>2024Tab 14</vt:lpstr>
      <vt:lpstr>'2024Tab 12-Workers'!Print_Area</vt:lpstr>
      <vt:lpstr>'2024Tab 13-Tren'!Print_Area</vt:lpstr>
      <vt:lpstr>'2024Tab 14'!Print_Area</vt:lpstr>
      <vt:lpstr>'2024Tab 3-Exports by Type'!Print_Area</vt:lpstr>
      <vt:lpstr>'2024Tab 4-Exports by Countr_2'!Print_Area</vt:lpstr>
      <vt:lpstr>'2024Tab 4-Exports by Country'!Print_Area</vt:lpstr>
      <vt:lpstr>'2024Tab 6-Imports by Type'!Print_Area</vt:lpstr>
      <vt:lpstr>'2024Tab 7-Imports by Country'!Print_Area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BGB</dc:creator>
  <cp:lastModifiedBy>USER</cp:lastModifiedBy>
  <cp:lastPrinted>2024-10-08T08:26:59Z</cp:lastPrinted>
  <dcterms:created xsi:type="dcterms:W3CDTF">2005-10-28T08:06:39Z</dcterms:created>
  <dcterms:modified xsi:type="dcterms:W3CDTF">2024-11-12T09:44:25Z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1033-10.2.0.7635</vt:lpwstr>
  </property>
</Properties>
</file>