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izzham.hamdan\Documents\Kerja 2024\BE2023\Penerbitan\Transport Finalize\"/>
    </mc:Choice>
  </mc:AlternateContent>
  <xr:revisionPtr revIDLastSave="0" documentId="13_ncr:1_{B3B08C04-EE5B-4FA0-94CF-90B3A727EEEE}" xr6:coauthVersionLast="36" xr6:coauthVersionMax="36" xr10:uidLastSave="{00000000-0000-0000-0000-000000000000}"/>
  <workbookProtection workbookAlgorithmName="SHA-512" workbookHashValue="T3dPrxw8yU9arhUiFvgYHVvJscZrwAqBwRb7iFvecUdzA+VKxPZ/b5iI0d1GMI1meGFM1Os4s03deoNGcpJJ8A==" workbookSaltValue="kfjoT/ICVbBP87/NjMrVlw==" workbookSpinCount="100000" lockStructure="1"/>
  <bookViews>
    <workbookView xWindow="0" yWindow="0" windowWidth="23040" windowHeight="10092" tabRatio="925" firstSheet="73" activeTab="96" xr2:uid="{00000000-000D-0000-FFFF-FFFF00000000}"/>
  </bookViews>
  <sheets>
    <sheet name="1.1" sheetId="4" r:id="rId1"/>
    <sheet name="1.2" sheetId="5" r:id="rId2"/>
    <sheet name="1.2 (s)" sheetId="6" r:id="rId3"/>
    <sheet name="1.3" sheetId="7" r:id="rId4"/>
    <sheet name="1.4" sheetId="8" r:id="rId5"/>
    <sheet name="1.5" sheetId="9" r:id="rId6"/>
    <sheet name="1.6" sheetId="10" r:id="rId7"/>
    <sheet name="1.6 (s)" sheetId="11" r:id="rId8"/>
    <sheet name="1.7" sheetId="12" r:id="rId9"/>
    <sheet name="1.8" sheetId="13" r:id="rId10"/>
    <sheet name="1.9" sheetId="14" r:id="rId11"/>
    <sheet name="1.9 (s)" sheetId="15" r:id="rId12"/>
    <sheet name="1.10" sheetId="16" r:id="rId13"/>
    <sheet name="1.11" sheetId="17" r:id="rId14"/>
    <sheet name="1.12" sheetId="18" r:id="rId15"/>
    <sheet name="1.13" sheetId="20" r:id="rId16"/>
    <sheet name="1.14" sheetId="21" r:id="rId17"/>
    <sheet name="1.14 (s)" sheetId="22" r:id="rId18"/>
    <sheet name="1.15" sheetId="23" r:id="rId19"/>
    <sheet name="2.1" sheetId="24" r:id="rId20"/>
    <sheet name="2.2" sheetId="25" r:id="rId21"/>
    <sheet name="3.1" sheetId="26" r:id="rId22"/>
    <sheet name="3.2" sheetId="27" r:id="rId23"/>
    <sheet name="3.3" sheetId="28" r:id="rId24"/>
    <sheet name="3.4" sheetId="29" r:id="rId25"/>
    <sheet name="3.5" sheetId="30" r:id="rId26"/>
    <sheet name="4.1" sheetId="31" r:id="rId27"/>
    <sheet name="4.2" sheetId="32" r:id="rId28"/>
    <sheet name="4.3" sheetId="33" r:id="rId29"/>
    <sheet name="4.4" sheetId="34" r:id="rId30"/>
    <sheet name="4.5" sheetId="35" r:id="rId31"/>
    <sheet name="5.1" sheetId="36" r:id="rId32"/>
    <sheet name="5.2" sheetId="37" r:id="rId33"/>
    <sheet name="5.3" sheetId="38" r:id="rId34"/>
    <sheet name="5.4" sheetId="39" r:id="rId35"/>
    <sheet name="5.5" sheetId="40" r:id="rId36"/>
    <sheet name="6.1" sheetId="41" r:id="rId37"/>
    <sheet name="6.2" sheetId="42" r:id="rId38"/>
    <sheet name="6.3" sheetId="43" r:id="rId39"/>
    <sheet name="6.4" sheetId="44" r:id="rId40"/>
    <sheet name="6.5" sheetId="45" r:id="rId41"/>
    <sheet name="7.1" sheetId="46" r:id="rId42"/>
    <sheet name="7.2" sheetId="47" r:id="rId43"/>
    <sheet name="7.3" sheetId="48" r:id="rId44"/>
    <sheet name="7.4" sheetId="49" r:id="rId45"/>
    <sheet name="7.5" sheetId="50" r:id="rId46"/>
    <sheet name="8.1" sheetId="51" r:id="rId47"/>
    <sheet name="8.2" sheetId="52" r:id="rId48"/>
    <sheet name="8.3" sheetId="53" r:id="rId49"/>
    <sheet name="8.4" sheetId="54" r:id="rId50"/>
    <sheet name="8.5" sheetId="55" r:id="rId51"/>
    <sheet name="9.1" sheetId="56" r:id="rId52"/>
    <sheet name="9.2" sheetId="57" r:id="rId53"/>
    <sheet name="9.3" sheetId="58" r:id="rId54"/>
    <sheet name="9.4" sheetId="59" r:id="rId55"/>
    <sheet name="9.5" sheetId="60" r:id="rId56"/>
    <sheet name="10.1" sheetId="61" r:id="rId57"/>
    <sheet name="10.2" sheetId="62" r:id="rId58"/>
    <sheet name="10.3" sheetId="63" r:id="rId59"/>
    <sheet name="10.4" sheetId="64" r:id="rId60"/>
    <sheet name="10.5" sheetId="65" r:id="rId61"/>
    <sheet name="11.1" sheetId="66" r:id="rId62"/>
    <sheet name="11.2" sheetId="67" r:id="rId63"/>
    <sheet name="11.3" sheetId="68" r:id="rId64"/>
    <sheet name="11.4" sheetId="69" r:id="rId65"/>
    <sheet name="11.5" sheetId="70" r:id="rId66"/>
    <sheet name="12.1" sheetId="71" r:id="rId67"/>
    <sheet name="12.2" sheetId="72" r:id="rId68"/>
    <sheet name="12.3" sheetId="73" r:id="rId69"/>
    <sheet name="12.4" sheetId="74" r:id="rId70"/>
    <sheet name="12.5" sheetId="75" r:id="rId71"/>
    <sheet name="13.1" sheetId="76" r:id="rId72"/>
    <sheet name="13.2" sheetId="77" r:id="rId73"/>
    <sheet name="13.3" sheetId="78" r:id="rId74"/>
    <sheet name="13.4" sheetId="79" r:id="rId75"/>
    <sheet name="13.5" sheetId="80" r:id="rId76"/>
    <sheet name="14.1" sheetId="81" r:id="rId77"/>
    <sheet name="14.2" sheetId="82" r:id="rId78"/>
    <sheet name="14.3" sheetId="83" r:id="rId79"/>
    <sheet name="15.1" sheetId="84" r:id="rId80"/>
    <sheet name="15.2" sheetId="85" r:id="rId81"/>
    <sheet name="15.3" sheetId="86" r:id="rId82"/>
    <sheet name="15.4" sheetId="87" r:id="rId83"/>
    <sheet name="15.5" sheetId="88" r:id="rId84"/>
    <sheet name="16.1" sheetId="89" r:id="rId85"/>
    <sheet name="16.2" sheetId="90" r:id="rId86"/>
    <sheet name="16.3" sheetId="91" r:id="rId87"/>
    <sheet name="16.4" sheetId="92" r:id="rId88"/>
    <sheet name="16.5" sheetId="93" r:id="rId89"/>
    <sheet name="17.1" sheetId="94" r:id="rId90"/>
    <sheet name="17.2" sheetId="95" r:id="rId91"/>
    <sheet name="17.3" sheetId="96" r:id="rId92"/>
    <sheet name="17.4" sheetId="97" r:id="rId93"/>
    <sheet name="17.5" sheetId="98" r:id="rId94"/>
    <sheet name="18.1" sheetId="99" r:id="rId95"/>
    <sheet name="18.2" sheetId="100" r:id="rId96"/>
    <sheet name="18.3" sheetId="101" r:id="rId97"/>
    <sheet name="18.4" sheetId="102" r:id="rId98"/>
    <sheet name="18.5" sheetId="103" r:id="rId99"/>
  </sheets>
  <definedNames>
    <definedName name="___________JAD11" localSheetId="60">#REF!</definedName>
    <definedName name="___________JAD11" localSheetId="65">#REF!</definedName>
    <definedName name="___________JAD11" localSheetId="70">#REF!</definedName>
    <definedName name="___________JAD11" localSheetId="75">#REF!</definedName>
    <definedName name="___________JAD11" localSheetId="78">#REF!</definedName>
    <definedName name="___________JAD11" localSheetId="83">#REF!</definedName>
    <definedName name="___________JAD11" localSheetId="88">#REF!</definedName>
    <definedName name="___________JAD11" localSheetId="93">#REF!</definedName>
    <definedName name="___________JAD11" localSheetId="98">#REF!</definedName>
    <definedName name="___________JAD11" localSheetId="20">#REF!</definedName>
    <definedName name="___________JAD11" localSheetId="25">#REF!</definedName>
    <definedName name="___________JAD11" localSheetId="30">#REF!</definedName>
    <definedName name="___________JAD11" localSheetId="35">#REF!</definedName>
    <definedName name="___________JAD11" localSheetId="40">#REF!</definedName>
    <definedName name="___________JAD11" localSheetId="45">#REF!</definedName>
    <definedName name="___________JAD11" localSheetId="50">#REF!</definedName>
    <definedName name="___________JAD11" localSheetId="55">#REF!</definedName>
    <definedName name="___________JAD11">#REF!</definedName>
    <definedName name="___________JAD12" localSheetId="60">#REF!</definedName>
    <definedName name="___________JAD12" localSheetId="65">#REF!</definedName>
    <definedName name="___________JAD12" localSheetId="70">#REF!</definedName>
    <definedName name="___________JAD12" localSheetId="75">#REF!</definedName>
    <definedName name="___________JAD12" localSheetId="78">#REF!</definedName>
    <definedName name="___________JAD12" localSheetId="83">#REF!</definedName>
    <definedName name="___________JAD12" localSheetId="88">#REF!</definedName>
    <definedName name="___________JAD12" localSheetId="93">#REF!</definedName>
    <definedName name="___________JAD12" localSheetId="98">#REF!</definedName>
    <definedName name="___________JAD12" localSheetId="20">#REF!</definedName>
    <definedName name="___________JAD12" localSheetId="25">#REF!</definedName>
    <definedName name="___________JAD12" localSheetId="30">#REF!</definedName>
    <definedName name="___________JAD12" localSheetId="35">#REF!</definedName>
    <definedName name="___________JAD12" localSheetId="40">#REF!</definedName>
    <definedName name="___________JAD12" localSheetId="45">#REF!</definedName>
    <definedName name="___________JAD12" localSheetId="50">#REF!</definedName>
    <definedName name="___________JAD12" localSheetId="55">#REF!</definedName>
    <definedName name="___________JAD12">#REF!</definedName>
    <definedName name="__________2" localSheetId="60">#REF!</definedName>
    <definedName name="__________2" localSheetId="65">#REF!</definedName>
    <definedName name="__________2" localSheetId="70">#REF!</definedName>
    <definedName name="__________2" localSheetId="75">#REF!</definedName>
    <definedName name="__________2" localSheetId="78">#REF!</definedName>
    <definedName name="__________2" localSheetId="83">#REF!</definedName>
    <definedName name="__________2" localSheetId="88">#REF!</definedName>
    <definedName name="__________2" localSheetId="93">#REF!</definedName>
    <definedName name="__________2" localSheetId="98">#REF!</definedName>
    <definedName name="__________2" localSheetId="20">#REF!</definedName>
    <definedName name="__________2" localSheetId="25">#REF!</definedName>
    <definedName name="__________2" localSheetId="30">#REF!</definedName>
    <definedName name="__________2" localSheetId="35">#REF!</definedName>
    <definedName name="__________2" localSheetId="40">#REF!</definedName>
    <definedName name="__________2" localSheetId="45">#REF!</definedName>
    <definedName name="__________2" localSheetId="50">#REF!</definedName>
    <definedName name="__________2" localSheetId="55">#REF!</definedName>
    <definedName name="__________2">#REF!</definedName>
    <definedName name="__________20_49" localSheetId="60">#REF!</definedName>
    <definedName name="__________20_49" localSheetId="65">#REF!</definedName>
    <definedName name="__________20_49" localSheetId="70">#REF!</definedName>
    <definedName name="__________20_49" localSheetId="75">#REF!</definedName>
    <definedName name="__________20_49" localSheetId="78">#REF!</definedName>
    <definedName name="__________20_49" localSheetId="83">#REF!</definedName>
    <definedName name="__________20_49" localSheetId="88">#REF!</definedName>
    <definedName name="__________20_49" localSheetId="93">#REF!</definedName>
    <definedName name="__________20_49" localSheetId="98">#REF!</definedName>
    <definedName name="__________20_49" localSheetId="20">#REF!</definedName>
    <definedName name="__________20_49" localSheetId="25">#REF!</definedName>
    <definedName name="__________20_49" localSheetId="30">#REF!</definedName>
    <definedName name="__________20_49" localSheetId="35">#REF!</definedName>
    <definedName name="__________20_49" localSheetId="40">#REF!</definedName>
    <definedName name="__________20_49" localSheetId="45">#REF!</definedName>
    <definedName name="__________20_49" localSheetId="50">#REF!</definedName>
    <definedName name="__________20_49" localSheetId="55">#REF!</definedName>
    <definedName name="__________20_49">#REF!</definedName>
    <definedName name="__________200_499" localSheetId="60">#REF!</definedName>
    <definedName name="__________200_499" localSheetId="65">#REF!</definedName>
    <definedName name="__________200_499" localSheetId="70">#REF!</definedName>
    <definedName name="__________200_499" localSheetId="75">#REF!</definedName>
    <definedName name="__________200_499" localSheetId="78">#REF!</definedName>
    <definedName name="__________200_499" localSheetId="83">#REF!</definedName>
    <definedName name="__________200_499" localSheetId="88">#REF!</definedName>
    <definedName name="__________200_499" localSheetId="93">#REF!</definedName>
    <definedName name="__________200_499" localSheetId="98">#REF!</definedName>
    <definedName name="__________200_499" localSheetId="20">#REF!</definedName>
    <definedName name="__________200_499" localSheetId="25">#REF!</definedName>
    <definedName name="__________200_499" localSheetId="30">#REF!</definedName>
    <definedName name="__________200_499" localSheetId="35">#REF!</definedName>
    <definedName name="__________200_499" localSheetId="40">#REF!</definedName>
    <definedName name="__________200_499" localSheetId="45">#REF!</definedName>
    <definedName name="__________200_499" localSheetId="50">#REF!</definedName>
    <definedName name="__________200_499" localSheetId="55">#REF!</definedName>
    <definedName name="__________200_499">#REF!</definedName>
    <definedName name="__________3" localSheetId="60">#REF!</definedName>
    <definedName name="__________3" localSheetId="65">#REF!</definedName>
    <definedName name="__________3" localSheetId="70">#REF!</definedName>
    <definedName name="__________3" localSheetId="75">#REF!</definedName>
    <definedName name="__________3" localSheetId="78">#REF!</definedName>
    <definedName name="__________3" localSheetId="83">#REF!</definedName>
    <definedName name="__________3" localSheetId="88">#REF!</definedName>
    <definedName name="__________3" localSheetId="93">#REF!</definedName>
    <definedName name="__________3" localSheetId="98">#REF!</definedName>
    <definedName name="__________3" localSheetId="20">#REF!</definedName>
    <definedName name="__________3" localSheetId="25">#REF!</definedName>
    <definedName name="__________3" localSheetId="30">#REF!</definedName>
    <definedName name="__________3" localSheetId="35">#REF!</definedName>
    <definedName name="__________3" localSheetId="40">#REF!</definedName>
    <definedName name="__________3" localSheetId="45">#REF!</definedName>
    <definedName name="__________3" localSheetId="50">#REF!</definedName>
    <definedName name="__________3" localSheetId="55">#REF!</definedName>
    <definedName name="__________3">#REF!</definedName>
    <definedName name="__________4" localSheetId="60">#REF!</definedName>
    <definedName name="__________4" localSheetId="65">#REF!</definedName>
    <definedName name="__________4" localSheetId="70">#REF!</definedName>
    <definedName name="__________4" localSheetId="75">#REF!</definedName>
    <definedName name="__________4" localSheetId="78">#REF!</definedName>
    <definedName name="__________4" localSheetId="83">#REF!</definedName>
    <definedName name="__________4" localSheetId="88">#REF!</definedName>
    <definedName name="__________4" localSheetId="93">#REF!</definedName>
    <definedName name="__________4" localSheetId="98">#REF!</definedName>
    <definedName name="__________4" localSheetId="20">#REF!</definedName>
    <definedName name="__________4" localSheetId="25">#REF!</definedName>
    <definedName name="__________4" localSheetId="30">#REF!</definedName>
    <definedName name="__________4" localSheetId="35">#REF!</definedName>
    <definedName name="__________4" localSheetId="40">#REF!</definedName>
    <definedName name="__________4" localSheetId="45">#REF!</definedName>
    <definedName name="__________4" localSheetId="50">#REF!</definedName>
    <definedName name="__________4" localSheetId="55">#REF!</definedName>
    <definedName name="__________4">#REF!</definedName>
    <definedName name="__________5" localSheetId="60">#REF!</definedName>
    <definedName name="__________5" localSheetId="65">#REF!</definedName>
    <definedName name="__________5" localSheetId="70">#REF!</definedName>
    <definedName name="__________5" localSheetId="75">#REF!</definedName>
    <definedName name="__________5" localSheetId="78">#REF!</definedName>
    <definedName name="__________5" localSheetId="83">#REF!</definedName>
    <definedName name="__________5" localSheetId="88">#REF!</definedName>
    <definedName name="__________5" localSheetId="93">#REF!</definedName>
    <definedName name="__________5" localSheetId="98">#REF!</definedName>
    <definedName name="__________5" localSheetId="20">#REF!</definedName>
    <definedName name="__________5" localSheetId="25">#REF!</definedName>
    <definedName name="__________5" localSheetId="30">#REF!</definedName>
    <definedName name="__________5" localSheetId="35">#REF!</definedName>
    <definedName name="__________5" localSheetId="40">#REF!</definedName>
    <definedName name="__________5" localSheetId="45">#REF!</definedName>
    <definedName name="__________5" localSheetId="50">#REF!</definedName>
    <definedName name="__________5" localSheetId="55">#REF!</definedName>
    <definedName name="__________5">#REF!</definedName>
    <definedName name="__________50_99" localSheetId="60">#REF!</definedName>
    <definedName name="__________50_99" localSheetId="65">#REF!</definedName>
    <definedName name="__________50_99" localSheetId="70">#REF!</definedName>
    <definedName name="__________50_99" localSheetId="75">#REF!</definedName>
    <definedName name="__________50_99" localSheetId="78">#REF!</definedName>
    <definedName name="__________50_99" localSheetId="83">#REF!</definedName>
    <definedName name="__________50_99" localSheetId="88">#REF!</definedName>
    <definedName name="__________50_99" localSheetId="93">#REF!</definedName>
    <definedName name="__________50_99" localSheetId="98">#REF!</definedName>
    <definedName name="__________50_99" localSheetId="20">#REF!</definedName>
    <definedName name="__________50_99" localSheetId="25">#REF!</definedName>
    <definedName name="__________50_99" localSheetId="30">#REF!</definedName>
    <definedName name="__________50_99" localSheetId="35">#REF!</definedName>
    <definedName name="__________50_99" localSheetId="40">#REF!</definedName>
    <definedName name="__________50_99" localSheetId="45">#REF!</definedName>
    <definedName name="__________50_99" localSheetId="50">#REF!</definedName>
    <definedName name="__________50_99" localSheetId="55">#REF!</definedName>
    <definedName name="__________50_99">#REF!</definedName>
    <definedName name="__________500_1999" localSheetId="60">#REF!</definedName>
    <definedName name="__________500_1999" localSheetId="65">#REF!</definedName>
    <definedName name="__________500_1999" localSheetId="70">#REF!</definedName>
    <definedName name="__________500_1999" localSheetId="75">#REF!</definedName>
    <definedName name="__________500_1999" localSheetId="78">#REF!</definedName>
    <definedName name="__________500_1999" localSheetId="83">#REF!</definedName>
    <definedName name="__________500_1999" localSheetId="88">#REF!</definedName>
    <definedName name="__________500_1999" localSheetId="93">#REF!</definedName>
    <definedName name="__________500_1999" localSheetId="98">#REF!</definedName>
    <definedName name="__________500_1999" localSheetId="20">#REF!</definedName>
    <definedName name="__________500_1999" localSheetId="25">#REF!</definedName>
    <definedName name="__________500_1999" localSheetId="30">#REF!</definedName>
    <definedName name="__________500_1999" localSheetId="35">#REF!</definedName>
    <definedName name="__________500_1999" localSheetId="40">#REF!</definedName>
    <definedName name="__________500_1999" localSheetId="45">#REF!</definedName>
    <definedName name="__________500_1999" localSheetId="50">#REF!</definedName>
    <definedName name="__________500_1999" localSheetId="55">#REF!</definedName>
    <definedName name="__________500_1999">#REF!</definedName>
    <definedName name="__________6" localSheetId="60">#REF!</definedName>
    <definedName name="__________6" localSheetId="65">#REF!</definedName>
    <definedName name="__________6" localSheetId="70">#REF!</definedName>
    <definedName name="__________6" localSheetId="75">#REF!</definedName>
    <definedName name="__________6" localSheetId="78">#REF!</definedName>
    <definedName name="__________6" localSheetId="83">#REF!</definedName>
    <definedName name="__________6" localSheetId="88">#REF!</definedName>
    <definedName name="__________6" localSheetId="93">#REF!</definedName>
    <definedName name="__________6" localSheetId="98">#REF!</definedName>
    <definedName name="__________6" localSheetId="20">#REF!</definedName>
    <definedName name="__________6" localSheetId="25">#REF!</definedName>
    <definedName name="__________6" localSheetId="30">#REF!</definedName>
    <definedName name="__________6" localSheetId="35">#REF!</definedName>
    <definedName name="__________6" localSheetId="40">#REF!</definedName>
    <definedName name="__________6" localSheetId="45">#REF!</definedName>
    <definedName name="__________6" localSheetId="50">#REF!</definedName>
    <definedName name="__________6" localSheetId="55">#REF!</definedName>
    <definedName name="__________6">#REF!</definedName>
    <definedName name="__________7" localSheetId="60">#REF!</definedName>
    <definedName name="__________7" localSheetId="65">#REF!</definedName>
    <definedName name="__________7" localSheetId="70">#REF!</definedName>
    <definedName name="__________7" localSheetId="75">#REF!</definedName>
    <definedName name="__________7" localSheetId="78">#REF!</definedName>
    <definedName name="__________7" localSheetId="83">#REF!</definedName>
    <definedName name="__________7" localSheetId="88">#REF!</definedName>
    <definedName name="__________7" localSheetId="93">#REF!</definedName>
    <definedName name="__________7" localSheetId="98">#REF!</definedName>
    <definedName name="__________7" localSheetId="20">#REF!</definedName>
    <definedName name="__________7" localSheetId="25">#REF!</definedName>
    <definedName name="__________7" localSheetId="30">#REF!</definedName>
    <definedName name="__________7" localSheetId="35">#REF!</definedName>
    <definedName name="__________7" localSheetId="40">#REF!</definedName>
    <definedName name="__________7" localSheetId="45">#REF!</definedName>
    <definedName name="__________7" localSheetId="50">#REF!</definedName>
    <definedName name="__________7" localSheetId="55">#REF!</definedName>
    <definedName name="__________7">#REF!</definedName>
    <definedName name="__________8" localSheetId="60">#REF!</definedName>
    <definedName name="__________8" localSheetId="65">#REF!</definedName>
    <definedName name="__________8" localSheetId="70">#REF!</definedName>
    <definedName name="__________8" localSheetId="75">#REF!</definedName>
    <definedName name="__________8" localSheetId="78">#REF!</definedName>
    <definedName name="__________8" localSheetId="83">#REF!</definedName>
    <definedName name="__________8" localSheetId="88">#REF!</definedName>
    <definedName name="__________8" localSheetId="93">#REF!</definedName>
    <definedName name="__________8" localSheetId="98">#REF!</definedName>
    <definedName name="__________8" localSheetId="20">#REF!</definedName>
    <definedName name="__________8" localSheetId="25">#REF!</definedName>
    <definedName name="__________8" localSheetId="30">#REF!</definedName>
    <definedName name="__________8" localSheetId="35">#REF!</definedName>
    <definedName name="__________8" localSheetId="40">#REF!</definedName>
    <definedName name="__________8" localSheetId="45">#REF!</definedName>
    <definedName name="__________8" localSheetId="50">#REF!</definedName>
    <definedName name="__________8" localSheetId="55">#REF!</definedName>
    <definedName name="__________8">#REF!</definedName>
    <definedName name="_________JAD11" localSheetId="60">#REF!</definedName>
    <definedName name="_________JAD11" localSheetId="65">#REF!</definedName>
    <definedName name="_________JAD11" localSheetId="70">#REF!</definedName>
    <definedName name="_________JAD11" localSheetId="75">#REF!</definedName>
    <definedName name="_________JAD11" localSheetId="78">#REF!</definedName>
    <definedName name="_________JAD11" localSheetId="83">#REF!</definedName>
    <definedName name="_________JAD11" localSheetId="88">#REF!</definedName>
    <definedName name="_________JAD11" localSheetId="93">#REF!</definedName>
    <definedName name="_________JAD11" localSheetId="98">#REF!</definedName>
    <definedName name="_________JAD11" localSheetId="20">#REF!</definedName>
    <definedName name="_________JAD11" localSheetId="25">#REF!</definedName>
    <definedName name="_________JAD11" localSheetId="30">#REF!</definedName>
    <definedName name="_________JAD11" localSheetId="35">#REF!</definedName>
    <definedName name="_________JAD11" localSheetId="40">#REF!</definedName>
    <definedName name="_________JAD11" localSheetId="45">#REF!</definedName>
    <definedName name="_________JAD11" localSheetId="50">#REF!</definedName>
    <definedName name="_________JAD11" localSheetId="55">#REF!</definedName>
    <definedName name="_________JAD11">#REF!</definedName>
    <definedName name="_________JAD12" localSheetId="60">#REF!</definedName>
    <definedName name="_________JAD12" localSheetId="65">#REF!</definedName>
    <definedName name="_________JAD12" localSheetId="70">#REF!</definedName>
    <definedName name="_________JAD12" localSheetId="75">#REF!</definedName>
    <definedName name="_________JAD12" localSheetId="78">#REF!</definedName>
    <definedName name="_________JAD12" localSheetId="83">#REF!</definedName>
    <definedName name="_________JAD12" localSheetId="88">#REF!</definedName>
    <definedName name="_________JAD12" localSheetId="93">#REF!</definedName>
    <definedName name="_________JAD12" localSheetId="98">#REF!</definedName>
    <definedName name="_________JAD12" localSheetId="20">#REF!</definedName>
    <definedName name="_________JAD12" localSheetId="25">#REF!</definedName>
    <definedName name="_________JAD12" localSheetId="30">#REF!</definedName>
    <definedName name="_________JAD12" localSheetId="35">#REF!</definedName>
    <definedName name="_________JAD12" localSheetId="40">#REF!</definedName>
    <definedName name="_________JAD12" localSheetId="45">#REF!</definedName>
    <definedName name="_________JAD12" localSheetId="50">#REF!</definedName>
    <definedName name="_________JAD12" localSheetId="55">#REF!</definedName>
    <definedName name="_________JAD12">#REF!</definedName>
    <definedName name="________2" localSheetId="60">#REF!</definedName>
    <definedName name="________2" localSheetId="65">#REF!</definedName>
    <definedName name="________2" localSheetId="70">#REF!</definedName>
    <definedName name="________2" localSheetId="75">#REF!</definedName>
    <definedName name="________2" localSheetId="78">#REF!</definedName>
    <definedName name="________2" localSheetId="83">#REF!</definedName>
    <definedName name="________2" localSheetId="88">#REF!</definedName>
    <definedName name="________2" localSheetId="93">#REF!</definedName>
    <definedName name="________2" localSheetId="98">#REF!</definedName>
    <definedName name="________2" localSheetId="20">#REF!</definedName>
    <definedName name="________2" localSheetId="25">#REF!</definedName>
    <definedName name="________2" localSheetId="30">#REF!</definedName>
    <definedName name="________2" localSheetId="35">#REF!</definedName>
    <definedName name="________2" localSheetId="40">#REF!</definedName>
    <definedName name="________2" localSheetId="45">#REF!</definedName>
    <definedName name="________2" localSheetId="50">#REF!</definedName>
    <definedName name="________2" localSheetId="55">#REF!</definedName>
    <definedName name="________2">#REF!</definedName>
    <definedName name="________20_49" localSheetId="60">#REF!</definedName>
    <definedName name="________20_49" localSheetId="65">#REF!</definedName>
    <definedName name="________20_49" localSheetId="70">#REF!</definedName>
    <definedName name="________20_49" localSheetId="75">#REF!</definedName>
    <definedName name="________20_49" localSheetId="78">#REF!</definedName>
    <definedName name="________20_49" localSheetId="83">#REF!</definedName>
    <definedName name="________20_49" localSheetId="88">#REF!</definedName>
    <definedName name="________20_49" localSheetId="93">#REF!</definedName>
    <definedName name="________20_49" localSheetId="98">#REF!</definedName>
    <definedName name="________20_49" localSheetId="20">#REF!</definedName>
    <definedName name="________20_49" localSheetId="25">#REF!</definedName>
    <definedName name="________20_49" localSheetId="30">#REF!</definedName>
    <definedName name="________20_49" localSheetId="35">#REF!</definedName>
    <definedName name="________20_49" localSheetId="40">#REF!</definedName>
    <definedName name="________20_49" localSheetId="45">#REF!</definedName>
    <definedName name="________20_49" localSheetId="50">#REF!</definedName>
    <definedName name="________20_49" localSheetId="55">#REF!</definedName>
    <definedName name="________20_49">#REF!</definedName>
    <definedName name="________200_499" localSheetId="60">#REF!</definedName>
    <definedName name="________200_499" localSheetId="65">#REF!</definedName>
    <definedName name="________200_499" localSheetId="70">#REF!</definedName>
    <definedName name="________200_499" localSheetId="75">#REF!</definedName>
    <definedName name="________200_499" localSheetId="78">#REF!</definedName>
    <definedName name="________200_499" localSheetId="83">#REF!</definedName>
    <definedName name="________200_499" localSheetId="88">#REF!</definedName>
    <definedName name="________200_499" localSheetId="93">#REF!</definedName>
    <definedName name="________200_499" localSheetId="98">#REF!</definedName>
    <definedName name="________200_499" localSheetId="20">#REF!</definedName>
    <definedName name="________200_499" localSheetId="25">#REF!</definedName>
    <definedName name="________200_499" localSheetId="30">#REF!</definedName>
    <definedName name="________200_499" localSheetId="35">#REF!</definedName>
    <definedName name="________200_499" localSheetId="40">#REF!</definedName>
    <definedName name="________200_499" localSheetId="45">#REF!</definedName>
    <definedName name="________200_499" localSheetId="50">#REF!</definedName>
    <definedName name="________200_499" localSheetId="55">#REF!</definedName>
    <definedName name="________200_499">#REF!</definedName>
    <definedName name="________3" localSheetId="60">#REF!</definedName>
    <definedName name="________3" localSheetId="65">#REF!</definedName>
    <definedName name="________3" localSheetId="70">#REF!</definedName>
    <definedName name="________3" localSheetId="75">#REF!</definedName>
    <definedName name="________3" localSheetId="78">#REF!</definedName>
    <definedName name="________3" localSheetId="83">#REF!</definedName>
    <definedName name="________3" localSheetId="88">#REF!</definedName>
    <definedName name="________3" localSheetId="93">#REF!</definedName>
    <definedName name="________3" localSheetId="98">#REF!</definedName>
    <definedName name="________3" localSheetId="20">#REF!</definedName>
    <definedName name="________3" localSheetId="25">#REF!</definedName>
    <definedName name="________3" localSheetId="30">#REF!</definedName>
    <definedName name="________3" localSheetId="35">#REF!</definedName>
    <definedName name="________3" localSheetId="40">#REF!</definedName>
    <definedName name="________3" localSheetId="45">#REF!</definedName>
    <definedName name="________3" localSheetId="50">#REF!</definedName>
    <definedName name="________3" localSheetId="55">#REF!</definedName>
    <definedName name="________3">#REF!</definedName>
    <definedName name="________4" localSheetId="60">#REF!</definedName>
    <definedName name="________4" localSheetId="65">#REF!</definedName>
    <definedName name="________4" localSheetId="70">#REF!</definedName>
    <definedName name="________4" localSheetId="75">#REF!</definedName>
    <definedName name="________4" localSheetId="78">#REF!</definedName>
    <definedName name="________4" localSheetId="83">#REF!</definedName>
    <definedName name="________4" localSheetId="88">#REF!</definedName>
    <definedName name="________4" localSheetId="93">#REF!</definedName>
    <definedName name="________4" localSheetId="98">#REF!</definedName>
    <definedName name="________4" localSheetId="20">#REF!</definedName>
    <definedName name="________4" localSheetId="25">#REF!</definedName>
    <definedName name="________4" localSheetId="30">#REF!</definedName>
    <definedName name="________4" localSheetId="35">#REF!</definedName>
    <definedName name="________4" localSheetId="40">#REF!</definedName>
    <definedName name="________4" localSheetId="45">#REF!</definedName>
    <definedName name="________4" localSheetId="50">#REF!</definedName>
    <definedName name="________4" localSheetId="55">#REF!</definedName>
    <definedName name="________4">#REF!</definedName>
    <definedName name="________5" localSheetId="60">#REF!</definedName>
    <definedName name="________5" localSheetId="65">#REF!</definedName>
    <definedName name="________5" localSheetId="70">#REF!</definedName>
    <definedName name="________5" localSheetId="75">#REF!</definedName>
    <definedName name="________5" localSheetId="78">#REF!</definedName>
    <definedName name="________5" localSheetId="83">#REF!</definedName>
    <definedName name="________5" localSheetId="88">#REF!</definedName>
    <definedName name="________5" localSheetId="93">#REF!</definedName>
    <definedName name="________5" localSheetId="98">#REF!</definedName>
    <definedName name="________5" localSheetId="20">#REF!</definedName>
    <definedName name="________5" localSheetId="25">#REF!</definedName>
    <definedName name="________5" localSheetId="30">#REF!</definedName>
    <definedName name="________5" localSheetId="35">#REF!</definedName>
    <definedName name="________5" localSheetId="40">#REF!</definedName>
    <definedName name="________5" localSheetId="45">#REF!</definedName>
    <definedName name="________5" localSheetId="50">#REF!</definedName>
    <definedName name="________5" localSheetId="55">#REF!</definedName>
    <definedName name="________5">#REF!</definedName>
    <definedName name="________50_99" localSheetId="60">#REF!</definedName>
    <definedName name="________50_99" localSheetId="65">#REF!</definedName>
    <definedName name="________50_99" localSheetId="70">#REF!</definedName>
    <definedName name="________50_99" localSheetId="75">#REF!</definedName>
    <definedName name="________50_99" localSheetId="78">#REF!</definedName>
    <definedName name="________50_99" localSheetId="83">#REF!</definedName>
    <definedName name="________50_99" localSheetId="88">#REF!</definedName>
    <definedName name="________50_99" localSheetId="93">#REF!</definedName>
    <definedName name="________50_99" localSheetId="98">#REF!</definedName>
    <definedName name="________50_99" localSheetId="20">#REF!</definedName>
    <definedName name="________50_99" localSheetId="25">#REF!</definedName>
    <definedName name="________50_99" localSheetId="30">#REF!</definedName>
    <definedName name="________50_99" localSheetId="35">#REF!</definedName>
    <definedName name="________50_99" localSheetId="40">#REF!</definedName>
    <definedName name="________50_99" localSheetId="45">#REF!</definedName>
    <definedName name="________50_99" localSheetId="50">#REF!</definedName>
    <definedName name="________50_99" localSheetId="55">#REF!</definedName>
    <definedName name="________50_99">#REF!</definedName>
    <definedName name="________500_1999" localSheetId="60">#REF!</definedName>
    <definedName name="________500_1999" localSheetId="65">#REF!</definedName>
    <definedName name="________500_1999" localSheetId="70">#REF!</definedName>
    <definedName name="________500_1999" localSheetId="75">#REF!</definedName>
    <definedName name="________500_1999" localSheetId="78">#REF!</definedName>
    <definedName name="________500_1999" localSheetId="83">#REF!</definedName>
    <definedName name="________500_1999" localSheetId="88">#REF!</definedName>
    <definedName name="________500_1999" localSheetId="93">#REF!</definedName>
    <definedName name="________500_1999" localSheetId="98">#REF!</definedName>
    <definedName name="________500_1999" localSheetId="20">#REF!</definedName>
    <definedName name="________500_1999" localSheetId="25">#REF!</definedName>
    <definedName name="________500_1999" localSheetId="30">#REF!</definedName>
    <definedName name="________500_1999" localSheetId="35">#REF!</definedName>
    <definedName name="________500_1999" localSheetId="40">#REF!</definedName>
    <definedName name="________500_1999" localSheetId="45">#REF!</definedName>
    <definedName name="________500_1999" localSheetId="50">#REF!</definedName>
    <definedName name="________500_1999" localSheetId="55">#REF!</definedName>
    <definedName name="________500_1999">#REF!</definedName>
    <definedName name="________6" localSheetId="60">#REF!</definedName>
    <definedName name="________6" localSheetId="65">#REF!</definedName>
    <definedName name="________6" localSheetId="70">#REF!</definedName>
    <definedName name="________6" localSheetId="75">#REF!</definedName>
    <definedName name="________6" localSheetId="78">#REF!</definedName>
    <definedName name="________6" localSheetId="83">#REF!</definedName>
    <definedName name="________6" localSheetId="88">#REF!</definedName>
    <definedName name="________6" localSheetId="93">#REF!</definedName>
    <definedName name="________6" localSheetId="98">#REF!</definedName>
    <definedName name="________6" localSheetId="20">#REF!</definedName>
    <definedName name="________6" localSheetId="25">#REF!</definedName>
    <definedName name="________6" localSheetId="30">#REF!</definedName>
    <definedName name="________6" localSheetId="35">#REF!</definedName>
    <definedName name="________6" localSheetId="40">#REF!</definedName>
    <definedName name="________6" localSheetId="45">#REF!</definedName>
    <definedName name="________6" localSheetId="50">#REF!</definedName>
    <definedName name="________6" localSheetId="55">#REF!</definedName>
    <definedName name="________6">#REF!</definedName>
    <definedName name="________7" localSheetId="60">#REF!</definedName>
    <definedName name="________7" localSheetId="65">#REF!</definedName>
    <definedName name="________7" localSheetId="70">#REF!</definedName>
    <definedName name="________7" localSheetId="75">#REF!</definedName>
    <definedName name="________7" localSheetId="78">#REF!</definedName>
    <definedName name="________7" localSheetId="83">#REF!</definedName>
    <definedName name="________7" localSheetId="88">#REF!</definedName>
    <definedName name="________7" localSheetId="93">#REF!</definedName>
    <definedName name="________7" localSheetId="98">#REF!</definedName>
    <definedName name="________7" localSheetId="20">#REF!</definedName>
    <definedName name="________7" localSheetId="25">#REF!</definedName>
    <definedName name="________7" localSheetId="30">#REF!</definedName>
    <definedName name="________7" localSheetId="35">#REF!</definedName>
    <definedName name="________7" localSheetId="40">#REF!</definedName>
    <definedName name="________7" localSheetId="45">#REF!</definedName>
    <definedName name="________7" localSheetId="50">#REF!</definedName>
    <definedName name="________7" localSheetId="55">#REF!</definedName>
    <definedName name="________7">#REF!</definedName>
    <definedName name="________8" localSheetId="60">#REF!</definedName>
    <definedName name="________8" localSheetId="65">#REF!</definedName>
    <definedName name="________8" localSheetId="70">#REF!</definedName>
    <definedName name="________8" localSheetId="75">#REF!</definedName>
    <definedName name="________8" localSheetId="78">#REF!</definedName>
    <definedName name="________8" localSheetId="83">#REF!</definedName>
    <definedName name="________8" localSheetId="88">#REF!</definedName>
    <definedName name="________8" localSheetId="93">#REF!</definedName>
    <definedName name="________8" localSheetId="98">#REF!</definedName>
    <definedName name="________8" localSheetId="20">#REF!</definedName>
    <definedName name="________8" localSheetId="25">#REF!</definedName>
    <definedName name="________8" localSheetId="30">#REF!</definedName>
    <definedName name="________8" localSheetId="35">#REF!</definedName>
    <definedName name="________8" localSheetId="40">#REF!</definedName>
    <definedName name="________8" localSheetId="45">#REF!</definedName>
    <definedName name="________8" localSheetId="50">#REF!</definedName>
    <definedName name="________8" localSheetId="55">#REF!</definedName>
    <definedName name="________8">#REF!</definedName>
    <definedName name="_______JAD11" localSheetId="15">#REF!</definedName>
    <definedName name="_______JAD11" localSheetId="60">#REF!</definedName>
    <definedName name="_______JAD11" localSheetId="65">#REF!</definedName>
    <definedName name="_______JAD11" localSheetId="70">#REF!</definedName>
    <definedName name="_______JAD11" localSheetId="75">#REF!</definedName>
    <definedName name="_______JAD11" localSheetId="78">#REF!</definedName>
    <definedName name="_______JAD11" localSheetId="83">#REF!</definedName>
    <definedName name="_______JAD11" localSheetId="88">#REF!</definedName>
    <definedName name="_______JAD11" localSheetId="93">#REF!</definedName>
    <definedName name="_______JAD11" localSheetId="98">#REF!</definedName>
    <definedName name="_______JAD11" localSheetId="20">#REF!</definedName>
    <definedName name="_______JAD11" localSheetId="25">#REF!</definedName>
    <definedName name="_______JAD11" localSheetId="30">#REF!</definedName>
    <definedName name="_______JAD11" localSheetId="35">#REF!</definedName>
    <definedName name="_______JAD11" localSheetId="40">#REF!</definedName>
    <definedName name="_______JAD11" localSheetId="45">#REF!</definedName>
    <definedName name="_______JAD11" localSheetId="50">#REF!</definedName>
    <definedName name="_______JAD11" localSheetId="55">#REF!</definedName>
    <definedName name="_______JAD11">#REF!</definedName>
    <definedName name="_______JAD12" localSheetId="15">#REF!</definedName>
    <definedName name="_______JAD12" localSheetId="60">#REF!</definedName>
    <definedName name="_______JAD12" localSheetId="65">#REF!</definedName>
    <definedName name="_______JAD12" localSheetId="70">#REF!</definedName>
    <definedName name="_______JAD12" localSheetId="75">#REF!</definedName>
    <definedName name="_______JAD12" localSheetId="78">#REF!</definedName>
    <definedName name="_______JAD12" localSheetId="83">#REF!</definedName>
    <definedName name="_______JAD12" localSheetId="88">#REF!</definedName>
    <definedName name="_______JAD12" localSheetId="93">#REF!</definedName>
    <definedName name="_______JAD12" localSheetId="98">#REF!</definedName>
    <definedName name="_______JAD12" localSheetId="20">#REF!</definedName>
    <definedName name="_______JAD12" localSheetId="25">#REF!</definedName>
    <definedName name="_______JAD12" localSheetId="30">#REF!</definedName>
    <definedName name="_______JAD12" localSheetId="35">#REF!</definedName>
    <definedName name="_______JAD12" localSheetId="40">#REF!</definedName>
    <definedName name="_______JAD12" localSheetId="45">#REF!</definedName>
    <definedName name="_______JAD12" localSheetId="50">#REF!</definedName>
    <definedName name="_______JAD12" localSheetId="55">#REF!</definedName>
    <definedName name="_______JAD12">#REF!</definedName>
    <definedName name="______2" localSheetId="15">#REF!</definedName>
    <definedName name="______2" localSheetId="60">#REF!</definedName>
    <definedName name="______2" localSheetId="65">#REF!</definedName>
    <definedName name="______2" localSheetId="70">#REF!</definedName>
    <definedName name="______2" localSheetId="75">#REF!</definedName>
    <definedName name="______2" localSheetId="78">#REF!</definedName>
    <definedName name="______2" localSheetId="83">#REF!</definedName>
    <definedName name="______2" localSheetId="88">#REF!</definedName>
    <definedName name="______2" localSheetId="93">#REF!</definedName>
    <definedName name="______2" localSheetId="98">#REF!</definedName>
    <definedName name="______2" localSheetId="20">#REF!</definedName>
    <definedName name="______2" localSheetId="25">#REF!</definedName>
    <definedName name="______2" localSheetId="30">#REF!</definedName>
    <definedName name="______2" localSheetId="35">#REF!</definedName>
    <definedName name="______2" localSheetId="40">#REF!</definedName>
    <definedName name="______2" localSheetId="45">#REF!</definedName>
    <definedName name="______2" localSheetId="50">#REF!</definedName>
    <definedName name="______2" localSheetId="55">#REF!</definedName>
    <definedName name="______2">#REF!</definedName>
    <definedName name="______20_49" localSheetId="15">#REF!</definedName>
    <definedName name="______20_49" localSheetId="60">#REF!</definedName>
    <definedName name="______20_49" localSheetId="65">#REF!</definedName>
    <definedName name="______20_49" localSheetId="70">#REF!</definedName>
    <definedName name="______20_49" localSheetId="75">#REF!</definedName>
    <definedName name="______20_49" localSheetId="78">#REF!</definedName>
    <definedName name="______20_49" localSheetId="83">#REF!</definedName>
    <definedName name="______20_49" localSheetId="88">#REF!</definedName>
    <definedName name="______20_49" localSheetId="93">#REF!</definedName>
    <definedName name="______20_49" localSheetId="98">#REF!</definedName>
    <definedName name="______20_49" localSheetId="20">#REF!</definedName>
    <definedName name="______20_49" localSheetId="25">#REF!</definedName>
    <definedName name="______20_49" localSheetId="30">#REF!</definedName>
    <definedName name="______20_49" localSheetId="35">#REF!</definedName>
    <definedName name="______20_49" localSheetId="40">#REF!</definedName>
    <definedName name="______20_49" localSheetId="45">#REF!</definedName>
    <definedName name="______20_49" localSheetId="50">#REF!</definedName>
    <definedName name="______20_49" localSheetId="55">#REF!</definedName>
    <definedName name="______20_49">#REF!</definedName>
    <definedName name="______200_499" localSheetId="15">#REF!</definedName>
    <definedName name="______200_499" localSheetId="60">#REF!</definedName>
    <definedName name="______200_499" localSheetId="65">#REF!</definedName>
    <definedName name="______200_499" localSheetId="70">#REF!</definedName>
    <definedName name="______200_499" localSheetId="75">#REF!</definedName>
    <definedName name="______200_499" localSheetId="78">#REF!</definedName>
    <definedName name="______200_499" localSheetId="83">#REF!</definedName>
    <definedName name="______200_499" localSheetId="88">#REF!</definedName>
    <definedName name="______200_499" localSheetId="93">#REF!</definedName>
    <definedName name="______200_499" localSheetId="98">#REF!</definedName>
    <definedName name="______200_499" localSheetId="20">#REF!</definedName>
    <definedName name="______200_499" localSheetId="25">#REF!</definedName>
    <definedName name="______200_499" localSheetId="30">#REF!</definedName>
    <definedName name="______200_499" localSheetId="35">#REF!</definedName>
    <definedName name="______200_499" localSheetId="40">#REF!</definedName>
    <definedName name="______200_499" localSheetId="45">#REF!</definedName>
    <definedName name="______200_499" localSheetId="50">#REF!</definedName>
    <definedName name="______200_499" localSheetId="55">#REF!</definedName>
    <definedName name="______200_499">#REF!</definedName>
    <definedName name="______3" localSheetId="15">#REF!</definedName>
    <definedName name="______3" localSheetId="60">#REF!</definedName>
    <definedName name="______3" localSheetId="65">#REF!</definedName>
    <definedName name="______3" localSheetId="70">#REF!</definedName>
    <definedName name="______3" localSheetId="75">#REF!</definedName>
    <definedName name="______3" localSheetId="78">#REF!</definedName>
    <definedName name="______3" localSheetId="83">#REF!</definedName>
    <definedName name="______3" localSheetId="88">#REF!</definedName>
    <definedName name="______3" localSheetId="93">#REF!</definedName>
    <definedName name="______3" localSheetId="98">#REF!</definedName>
    <definedName name="______3" localSheetId="20">#REF!</definedName>
    <definedName name="______3" localSheetId="25">#REF!</definedName>
    <definedName name="______3" localSheetId="30">#REF!</definedName>
    <definedName name="______3" localSheetId="35">#REF!</definedName>
    <definedName name="______3" localSheetId="40">#REF!</definedName>
    <definedName name="______3" localSheetId="45">#REF!</definedName>
    <definedName name="______3" localSheetId="50">#REF!</definedName>
    <definedName name="______3" localSheetId="55">#REF!</definedName>
    <definedName name="______3">#REF!</definedName>
    <definedName name="______4" localSheetId="15">#REF!</definedName>
    <definedName name="______4" localSheetId="60">#REF!</definedName>
    <definedName name="______4" localSheetId="65">#REF!</definedName>
    <definedName name="______4" localSheetId="70">#REF!</definedName>
    <definedName name="______4" localSheetId="75">#REF!</definedName>
    <definedName name="______4" localSheetId="78">#REF!</definedName>
    <definedName name="______4" localSheetId="83">#REF!</definedName>
    <definedName name="______4" localSheetId="88">#REF!</definedName>
    <definedName name="______4" localSheetId="93">#REF!</definedName>
    <definedName name="______4" localSheetId="98">#REF!</definedName>
    <definedName name="______4" localSheetId="20">#REF!</definedName>
    <definedName name="______4" localSheetId="25">#REF!</definedName>
    <definedName name="______4" localSheetId="30">#REF!</definedName>
    <definedName name="______4" localSheetId="35">#REF!</definedName>
    <definedName name="______4" localSheetId="40">#REF!</definedName>
    <definedName name="______4" localSheetId="45">#REF!</definedName>
    <definedName name="______4" localSheetId="50">#REF!</definedName>
    <definedName name="______4" localSheetId="55">#REF!</definedName>
    <definedName name="______4">#REF!</definedName>
    <definedName name="______5" localSheetId="15">#REF!</definedName>
    <definedName name="______5" localSheetId="60">#REF!</definedName>
    <definedName name="______5" localSheetId="65">#REF!</definedName>
    <definedName name="______5" localSheetId="70">#REF!</definedName>
    <definedName name="______5" localSheetId="75">#REF!</definedName>
    <definedName name="______5" localSheetId="78">#REF!</definedName>
    <definedName name="______5" localSheetId="83">#REF!</definedName>
    <definedName name="______5" localSheetId="88">#REF!</definedName>
    <definedName name="______5" localSheetId="93">#REF!</definedName>
    <definedName name="______5" localSheetId="98">#REF!</definedName>
    <definedName name="______5" localSheetId="20">#REF!</definedName>
    <definedName name="______5" localSheetId="25">#REF!</definedName>
    <definedName name="______5" localSheetId="30">#REF!</definedName>
    <definedName name="______5" localSheetId="35">#REF!</definedName>
    <definedName name="______5" localSheetId="40">#REF!</definedName>
    <definedName name="______5" localSheetId="45">#REF!</definedName>
    <definedName name="______5" localSheetId="50">#REF!</definedName>
    <definedName name="______5" localSheetId="55">#REF!</definedName>
    <definedName name="______5">#REF!</definedName>
    <definedName name="______50_99" localSheetId="15">#REF!</definedName>
    <definedName name="______50_99" localSheetId="60">#REF!</definedName>
    <definedName name="______50_99" localSheetId="65">#REF!</definedName>
    <definedName name="______50_99" localSheetId="70">#REF!</definedName>
    <definedName name="______50_99" localSheetId="75">#REF!</definedName>
    <definedName name="______50_99" localSheetId="78">#REF!</definedName>
    <definedName name="______50_99" localSheetId="83">#REF!</definedName>
    <definedName name="______50_99" localSheetId="88">#REF!</definedName>
    <definedName name="______50_99" localSheetId="93">#REF!</definedName>
    <definedName name="______50_99" localSheetId="98">#REF!</definedName>
    <definedName name="______50_99" localSheetId="20">#REF!</definedName>
    <definedName name="______50_99" localSheetId="25">#REF!</definedName>
    <definedName name="______50_99" localSheetId="30">#REF!</definedName>
    <definedName name="______50_99" localSheetId="35">#REF!</definedName>
    <definedName name="______50_99" localSheetId="40">#REF!</definedName>
    <definedName name="______50_99" localSheetId="45">#REF!</definedName>
    <definedName name="______50_99" localSheetId="50">#REF!</definedName>
    <definedName name="______50_99" localSheetId="55">#REF!</definedName>
    <definedName name="______50_99">#REF!</definedName>
    <definedName name="______500_1999" localSheetId="15">#REF!</definedName>
    <definedName name="______500_1999" localSheetId="60">#REF!</definedName>
    <definedName name="______500_1999" localSheetId="65">#REF!</definedName>
    <definedName name="______500_1999" localSheetId="70">#REF!</definedName>
    <definedName name="______500_1999" localSheetId="75">#REF!</definedName>
    <definedName name="______500_1999" localSheetId="78">#REF!</definedName>
    <definedName name="______500_1999" localSheetId="83">#REF!</definedName>
    <definedName name="______500_1999" localSheetId="88">#REF!</definedName>
    <definedName name="______500_1999" localSheetId="93">#REF!</definedName>
    <definedName name="______500_1999" localSheetId="98">#REF!</definedName>
    <definedName name="______500_1999" localSheetId="20">#REF!</definedName>
    <definedName name="______500_1999" localSheetId="25">#REF!</definedName>
    <definedName name="______500_1999" localSheetId="30">#REF!</definedName>
    <definedName name="______500_1999" localSheetId="35">#REF!</definedName>
    <definedName name="______500_1999" localSheetId="40">#REF!</definedName>
    <definedName name="______500_1999" localSheetId="45">#REF!</definedName>
    <definedName name="______500_1999" localSheetId="50">#REF!</definedName>
    <definedName name="______500_1999" localSheetId="55">#REF!</definedName>
    <definedName name="______500_1999">#REF!</definedName>
    <definedName name="______6" localSheetId="15">#REF!</definedName>
    <definedName name="______6" localSheetId="60">#REF!</definedName>
    <definedName name="______6" localSheetId="65">#REF!</definedName>
    <definedName name="______6" localSheetId="70">#REF!</definedName>
    <definedName name="______6" localSheetId="75">#REF!</definedName>
    <definedName name="______6" localSheetId="78">#REF!</definedName>
    <definedName name="______6" localSheetId="83">#REF!</definedName>
    <definedName name="______6" localSheetId="88">#REF!</definedName>
    <definedName name="______6" localSheetId="93">#REF!</definedName>
    <definedName name="______6" localSheetId="98">#REF!</definedName>
    <definedName name="______6" localSheetId="20">#REF!</definedName>
    <definedName name="______6" localSheetId="25">#REF!</definedName>
    <definedName name="______6" localSheetId="30">#REF!</definedName>
    <definedName name="______6" localSheetId="35">#REF!</definedName>
    <definedName name="______6" localSheetId="40">#REF!</definedName>
    <definedName name="______6" localSheetId="45">#REF!</definedName>
    <definedName name="______6" localSheetId="50">#REF!</definedName>
    <definedName name="______6" localSheetId="55">#REF!</definedName>
    <definedName name="______6">#REF!</definedName>
    <definedName name="______7" localSheetId="15">#REF!</definedName>
    <definedName name="______7" localSheetId="60">#REF!</definedName>
    <definedName name="______7" localSheetId="65">#REF!</definedName>
    <definedName name="______7" localSheetId="70">#REF!</definedName>
    <definedName name="______7" localSheetId="75">#REF!</definedName>
    <definedName name="______7" localSheetId="78">#REF!</definedName>
    <definedName name="______7" localSheetId="83">#REF!</definedName>
    <definedName name="______7" localSheetId="88">#REF!</definedName>
    <definedName name="______7" localSheetId="93">#REF!</definedName>
    <definedName name="______7" localSheetId="98">#REF!</definedName>
    <definedName name="______7" localSheetId="20">#REF!</definedName>
    <definedName name="______7" localSheetId="25">#REF!</definedName>
    <definedName name="______7" localSheetId="30">#REF!</definedName>
    <definedName name="______7" localSheetId="35">#REF!</definedName>
    <definedName name="______7" localSheetId="40">#REF!</definedName>
    <definedName name="______7" localSheetId="45">#REF!</definedName>
    <definedName name="______7" localSheetId="50">#REF!</definedName>
    <definedName name="______7" localSheetId="55">#REF!</definedName>
    <definedName name="______7">#REF!</definedName>
    <definedName name="______8" localSheetId="15">#REF!</definedName>
    <definedName name="______8" localSheetId="60">#REF!</definedName>
    <definedName name="______8" localSheetId="65">#REF!</definedName>
    <definedName name="______8" localSheetId="70">#REF!</definedName>
    <definedName name="______8" localSheetId="75">#REF!</definedName>
    <definedName name="______8" localSheetId="78">#REF!</definedName>
    <definedName name="______8" localSheetId="83">#REF!</definedName>
    <definedName name="______8" localSheetId="88">#REF!</definedName>
    <definedName name="______8" localSheetId="93">#REF!</definedName>
    <definedName name="______8" localSheetId="98">#REF!</definedName>
    <definedName name="______8" localSheetId="20">#REF!</definedName>
    <definedName name="______8" localSheetId="25">#REF!</definedName>
    <definedName name="______8" localSheetId="30">#REF!</definedName>
    <definedName name="______8" localSheetId="35">#REF!</definedName>
    <definedName name="______8" localSheetId="40">#REF!</definedName>
    <definedName name="______8" localSheetId="45">#REF!</definedName>
    <definedName name="______8" localSheetId="50">#REF!</definedName>
    <definedName name="______8" localSheetId="55">#REF!</definedName>
    <definedName name="______8">#REF!</definedName>
    <definedName name="_____JAD11" localSheetId="15">#REF!</definedName>
    <definedName name="_____JAD11" localSheetId="60">#REF!</definedName>
    <definedName name="_____JAD11" localSheetId="65">#REF!</definedName>
    <definedName name="_____JAD11" localSheetId="70">#REF!</definedName>
    <definedName name="_____JAD11" localSheetId="75">#REF!</definedName>
    <definedName name="_____JAD11" localSheetId="78">#REF!</definedName>
    <definedName name="_____JAD11" localSheetId="83">#REF!</definedName>
    <definedName name="_____JAD11" localSheetId="88">#REF!</definedName>
    <definedName name="_____JAD11" localSheetId="93">#REF!</definedName>
    <definedName name="_____JAD11" localSheetId="98">#REF!</definedName>
    <definedName name="_____JAD11" localSheetId="20">#REF!</definedName>
    <definedName name="_____JAD11" localSheetId="25">#REF!</definedName>
    <definedName name="_____JAD11" localSheetId="30">#REF!</definedName>
    <definedName name="_____JAD11" localSheetId="35">#REF!</definedName>
    <definedName name="_____JAD11" localSheetId="40">#REF!</definedName>
    <definedName name="_____JAD11" localSheetId="45">#REF!</definedName>
    <definedName name="_____JAD11" localSheetId="50">#REF!</definedName>
    <definedName name="_____JAD11" localSheetId="55">#REF!</definedName>
    <definedName name="_____JAD11">#REF!</definedName>
    <definedName name="_____JAD12" localSheetId="15">#REF!</definedName>
    <definedName name="_____JAD12" localSheetId="60">#REF!</definedName>
    <definedName name="_____JAD12" localSheetId="65">#REF!</definedName>
    <definedName name="_____JAD12" localSheetId="70">#REF!</definedName>
    <definedName name="_____JAD12" localSheetId="75">#REF!</definedName>
    <definedName name="_____JAD12" localSheetId="78">#REF!</definedName>
    <definedName name="_____JAD12" localSheetId="83">#REF!</definedName>
    <definedName name="_____JAD12" localSheetId="88">#REF!</definedName>
    <definedName name="_____JAD12" localSheetId="93">#REF!</definedName>
    <definedName name="_____JAD12" localSheetId="98">#REF!</definedName>
    <definedName name="_____JAD12" localSheetId="20">#REF!</definedName>
    <definedName name="_____JAD12" localSheetId="25">#REF!</definedName>
    <definedName name="_____JAD12" localSheetId="30">#REF!</definedName>
    <definedName name="_____JAD12" localSheetId="35">#REF!</definedName>
    <definedName name="_____JAD12" localSheetId="40">#REF!</definedName>
    <definedName name="_____JAD12" localSheetId="45">#REF!</definedName>
    <definedName name="_____JAD12" localSheetId="50">#REF!</definedName>
    <definedName name="_____JAD12" localSheetId="55">#REF!</definedName>
    <definedName name="_____JAD12">#REF!</definedName>
    <definedName name="____2" localSheetId="15">#REF!</definedName>
    <definedName name="____2" localSheetId="60">#REF!</definedName>
    <definedName name="____2" localSheetId="65">#REF!</definedName>
    <definedName name="____2" localSheetId="70">#REF!</definedName>
    <definedName name="____2" localSheetId="75">#REF!</definedName>
    <definedName name="____2" localSheetId="78">#REF!</definedName>
    <definedName name="____2" localSheetId="83">#REF!</definedName>
    <definedName name="____2" localSheetId="88">#REF!</definedName>
    <definedName name="____2" localSheetId="93">#REF!</definedName>
    <definedName name="____2" localSheetId="98">#REF!</definedName>
    <definedName name="____2" localSheetId="20">#REF!</definedName>
    <definedName name="____2" localSheetId="25">#REF!</definedName>
    <definedName name="____2" localSheetId="30">#REF!</definedName>
    <definedName name="____2" localSheetId="35">#REF!</definedName>
    <definedName name="____2" localSheetId="40">#REF!</definedName>
    <definedName name="____2" localSheetId="45">#REF!</definedName>
    <definedName name="____2" localSheetId="50">#REF!</definedName>
    <definedName name="____2" localSheetId="55">#REF!</definedName>
    <definedName name="____2">#REF!</definedName>
    <definedName name="____20_49" localSheetId="15">#REF!</definedName>
    <definedName name="____20_49" localSheetId="60">#REF!</definedName>
    <definedName name="____20_49" localSheetId="65">#REF!</definedName>
    <definedName name="____20_49" localSheetId="70">#REF!</definedName>
    <definedName name="____20_49" localSheetId="75">#REF!</definedName>
    <definedName name="____20_49" localSheetId="78">#REF!</definedName>
    <definedName name="____20_49" localSheetId="83">#REF!</definedName>
    <definedName name="____20_49" localSheetId="88">#REF!</definedName>
    <definedName name="____20_49" localSheetId="93">#REF!</definedName>
    <definedName name="____20_49" localSheetId="98">#REF!</definedName>
    <definedName name="____20_49" localSheetId="20">#REF!</definedName>
    <definedName name="____20_49" localSheetId="25">#REF!</definedName>
    <definedName name="____20_49" localSheetId="30">#REF!</definedName>
    <definedName name="____20_49" localSheetId="35">#REF!</definedName>
    <definedName name="____20_49" localSheetId="40">#REF!</definedName>
    <definedName name="____20_49" localSheetId="45">#REF!</definedName>
    <definedName name="____20_49" localSheetId="50">#REF!</definedName>
    <definedName name="____20_49" localSheetId="55">#REF!</definedName>
    <definedName name="____20_49">#REF!</definedName>
    <definedName name="____200_499" localSheetId="15">#REF!</definedName>
    <definedName name="____200_499" localSheetId="60">#REF!</definedName>
    <definedName name="____200_499" localSheetId="65">#REF!</definedName>
    <definedName name="____200_499" localSheetId="70">#REF!</definedName>
    <definedName name="____200_499" localSheetId="75">#REF!</definedName>
    <definedName name="____200_499" localSheetId="78">#REF!</definedName>
    <definedName name="____200_499" localSheetId="83">#REF!</definedName>
    <definedName name="____200_499" localSheetId="88">#REF!</definedName>
    <definedName name="____200_499" localSheetId="93">#REF!</definedName>
    <definedName name="____200_499" localSheetId="98">#REF!</definedName>
    <definedName name="____200_499" localSheetId="20">#REF!</definedName>
    <definedName name="____200_499" localSheetId="25">#REF!</definedName>
    <definedName name="____200_499" localSheetId="30">#REF!</definedName>
    <definedName name="____200_499" localSheetId="35">#REF!</definedName>
    <definedName name="____200_499" localSheetId="40">#REF!</definedName>
    <definedName name="____200_499" localSheetId="45">#REF!</definedName>
    <definedName name="____200_499" localSheetId="50">#REF!</definedName>
    <definedName name="____200_499" localSheetId="55">#REF!</definedName>
    <definedName name="____200_499">#REF!</definedName>
    <definedName name="____3" localSheetId="15">#REF!</definedName>
    <definedName name="____3" localSheetId="60">#REF!</definedName>
    <definedName name="____3" localSheetId="65">#REF!</definedName>
    <definedName name="____3" localSheetId="70">#REF!</definedName>
    <definedName name="____3" localSheetId="75">#REF!</definedName>
    <definedName name="____3" localSheetId="78">#REF!</definedName>
    <definedName name="____3" localSheetId="83">#REF!</definedName>
    <definedName name="____3" localSheetId="88">#REF!</definedName>
    <definedName name="____3" localSheetId="93">#REF!</definedName>
    <definedName name="____3" localSheetId="98">#REF!</definedName>
    <definedName name="____3" localSheetId="20">#REF!</definedName>
    <definedName name="____3" localSheetId="25">#REF!</definedName>
    <definedName name="____3" localSheetId="30">#REF!</definedName>
    <definedName name="____3" localSheetId="35">#REF!</definedName>
    <definedName name="____3" localSheetId="40">#REF!</definedName>
    <definedName name="____3" localSheetId="45">#REF!</definedName>
    <definedName name="____3" localSheetId="50">#REF!</definedName>
    <definedName name="____3" localSheetId="55">#REF!</definedName>
    <definedName name="____3">#REF!</definedName>
    <definedName name="____4" localSheetId="15">#REF!</definedName>
    <definedName name="____4" localSheetId="60">#REF!</definedName>
    <definedName name="____4" localSheetId="65">#REF!</definedName>
    <definedName name="____4" localSheetId="70">#REF!</definedName>
    <definedName name="____4" localSheetId="75">#REF!</definedName>
    <definedName name="____4" localSheetId="78">#REF!</definedName>
    <definedName name="____4" localSheetId="83">#REF!</definedName>
    <definedName name="____4" localSheetId="88">#REF!</definedName>
    <definedName name="____4" localSheetId="93">#REF!</definedName>
    <definedName name="____4" localSheetId="98">#REF!</definedName>
    <definedName name="____4" localSheetId="20">#REF!</definedName>
    <definedName name="____4" localSheetId="25">#REF!</definedName>
    <definedName name="____4" localSheetId="30">#REF!</definedName>
    <definedName name="____4" localSheetId="35">#REF!</definedName>
    <definedName name="____4" localSheetId="40">#REF!</definedName>
    <definedName name="____4" localSheetId="45">#REF!</definedName>
    <definedName name="____4" localSheetId="50">#REF!</definedName>
    <definedName name="____4" localSheetId="55">#REF!</definedName>
    <definedName name="____4">#REF!</definedName>
    <definedName name="____5" localSheetId="15">#REF!</definedName>
    <definedName name="____5" localSheetId="60">#REF!</definedName>
    <definedName name="____5" localSheetId="65">#REF!</definedName>
    <definedName name="____5" localSheetId="70">#REF!</definedName>
    <definedName name="____5" localSheetId="75">#REF!</definedName>
    <definedName name="____5" localSheetId="78">#REF!</definedName>
    <definedName name="____5" localSheetId="83">#REF!</definedName>
    <definedName name="____5" localSheetId="88">#REF!</definedName>
    <definedName name="____5" localSheetId="93">#REF!</definedName>
    <definedName name="____5" localSheetId="98">#REF!</definedName>
    <definedName name="____5" localSheetId="20">#REF!</definedName>
    <definedName name="____5" localSheetId="25">#REF!</definedName>
    <definedName name="____5" localSheetId="30">#REF!</definedName>
    <definedName name="____5" localSheetId="35">#REF!</definedName>
    <definedName name="____5" localSheetId="40">#REF!</definedName>
    <definedName name="____5" localSheetId="45">#REF!</definedName>
    <definedName name="____5" localSheetId="50">#REF!</definedName>
    <definedName name="____5" localSheetId="55">#REF!</definedName>
    <definedName name="____5">#REF!</definedName>
    <definedName name="____50_99" localSheetId="15">#REF!</definedName>
    <definedName name="____50_99" localSheetId="60">#REF!</definedName>
    <definedName name="____50_99" localSheetId="65">#REF!</definedName>
    <definedName name="____50_99" localSheetId="70">#REF!</definedName>
    <definedName name="____50_99" localSheetId="75">#REF!</definedName>
    <definedName name="____50_99" localSheetId="78">#REF!</definedName>
    <definedName name="____50_99" localSheetId="83">#REF!</definedName>
    <definedName name="____50_99" localSheetId="88">#REF!</definedName>
    <definedName name="____50_99" localSheetId="93">#REF!</definedName>
    <definedName name="____50_99" localSheetId="98">#REF!</definedName>
    <definedName name="____50_99" localSheetId="20">#REF!</definedName>
    <definedName name="____50_99" localSheetId="25">#REF!</definedName>
    <definedName name="____50_99" localSheetId="30">#REF!</definedName>
    <definedName name="____50_99" localSheetId="35">#REF!</definedName>
    <definedName name="____50_99" localSheetId="40">#REF!</definedName>
    <definedName name="____50_99" localSheetId="45">#REF!</definedName>
    <definedName name="____50_99" localSheetId="50">#REF!</definedName>
    <definedName name="____50_99" localSheetId="55">#REF!</definedName>
    <definedName name="____50_99">#REF!</definedName>
    <definedName name="____500_1999" localSheetId="15">#REF!</definedName>
    <definedName name="____500_1999" localSheetId="60">#REF!</definedName>
    <definedName name="____500_1999" localSheetId="65">#REF!</definedName>
    <definedName name="____500_1999" localSheetId="70">#REF!</definedName>
    <definedName name="____500_1999" localSheetId="75">#REF!</definedName>
    <definedName name="____500_1999" localSheetId="78">#REF!</definedName>
    <definedName name="____500_1999" localSheetId="83">#REF!</definedName>
    <definedName name="____500_1999" localSheetId="88">#REF!</definedName>
    <definedName name="____500_1999" localSheetId="93">#REF!</definedName>
    <definedName name="____500_1999" localSheetId="98">#REF!</definedName>
    <definedName name="____500_1999" localSheetId="20">#REF!</definedName>
    <definedName name="____500_1999" localSheetId="25">#REF!</definedName>
    <definedName name="____500_1999" localSheetId="30">#REF!</definedName>
    <definedName name="____500_1999" localSheetId="35">#REF!</definedName>
    <definedName name="____500_1999" localSheetId="40">#REF!</definedName>
    <definedName name="____500_1999" localSheetId="45">#REF!</definedName>
    <definedName name="____500_1999" localSheetId="50">#REF!</definedName>
    <definedName name="____500_1999" localSheetId="55">#REF!</definedName>
    <definedName name="____500_1999">#REF!</definedName>
    <definedName name="____6" localSheetId="15">#REF!</definedName>
    <definedName name="____6" localSheetId="60">#REF!</definedName>
    <definedName name="____6" localSheetId="65">#REF!</definedName>
    <definedName name="____6" localSheetId="70">#REF!</definedName>
    <definedName name="____6" localSheetId="75">#REF!</definedName>
    <definedName name="____6" localSheetId="78">#REF!</definedName>
    <definedName name="____6" localSheetId="83">#REF!</definedName>
    <definedName name="____6" localSheetId="88">#REF!</definedName>
    <definedName name="____6" localSheetId="93">#REF!</definedName>
    <definedName name="____6" localSheetId="98">#REF!</definedName>
    <definedName name="____6" localSheetId="20">#REF!</definedName>
    <definedName name="____6" localSheetId="25">#REF!</definedName>
    <definedName name="____6" localSheetId="30">#REF!</definedName>
    <definedName name="____6" localSheetId="35">#REF!</definedName>
    <definedName name="____6" localSheetId="40">#REF!</definedName>
    <definedName name="____6" localSheetId="45">#REF!</definedName>
    <definedName name="____6" localSheetId="50">#REF!</definedName>
    <definedName name="____6" localSheetId="55">#REF!</definedName>
    <definedName name="____6">#REF!</definedName>
    <definedName name="____7" localSheetId="15">#REF!</definedName>
    <definedName name="____7" localSheetId="60">#REF!</definedName>
    <definedName name="____7" localSheetId="65">#REF!</definedName>
    <definedName name="____7" localSheetId="70">#REF!</definedName>
    <definedName name="____7" localSheetId="75">#REF!</definedName>
    <definedName name="____7" localSheetId="78">#REF!</definedName>
    <definedName name="____7" localSheetId="83">#REF!</definedName>
    <definedName name="____7" localSheetId="88">#REF!</definedName>
    <definedName name="____7" localSheetId="93">#REF!</definedName>
    <definedName name="____7" localSheetId="98">#REF!</definedName>
    <definedName name="____7" localSheetId="20">#REF!</definedName>
    <definedName name="____7" localSheetId="25">#REF!</definedName>
    <definedName name="____7" localSheetId="30">#REF!</definedName>
    <definedName name="____7" localSheetId="35">#REF!</definedName>
    <definedName name="____7" localSheetId="40">#REF!</definedName>
    <definedName name="____7" localSheetId="45">#REF!</definedName>
    <definedName name="____7" localSheetId="50">#REF!</definedName>
    <definedName name="____7" localSheetId="55">#REF!</definedName>
    <definedName name="____7">#REF!</definedName>
    <definedName name="____8" localSheetId="15">#REF!</definedName>
    <definedName name="____8" localSheetId="60">#REF!</definedName>
    <definedName name="____8" localSheetId="65">#REF!</definedName>
    <definedName name="____8" localSheetId="70">#REF!</definedName>
    <definedName name="____8" localSheetId="75">#REF!</definedName>
    <definedName name="____8" localSheetId="78">#REF!</definedName>
    <definedName name="____8" localSheetId="83">#REF!</definedName>
    <definedName name="____8" localSheetId="88">#REF!</definedName>
    <definedName name="____8" localSheetId="93">#REF!</definedName>
    <definedName name="____8" localSheetId="98">#REF!</definedName>
    <definedName name="____8" localSheetId="20">#REF!</definedName>
    <definedName name="____8" localSheetId="25">#REF!</definedName>
    <definedName name="____8" localSheetId="30">#REF!</definedName>
    <definedName name="____8" localSheetId="35">#REF!</definedName>
    <definedName name="____8" localSheetId="40">#REF!</definedName>
    <definedName name="____8" localSheetId="45">#REF!</definedName>
    <definedName name="____8" localSheetId="50">#REF!</definedName>
    <definedName name="____8" localSheetId="55">#REF!</definedName>
    <definedName name="____8">#REF!</definedName>
    <definedName name="___JAD11" localSheetId="15">#REF!</definedName>
    <definedName name="___JAD11" localSheetId="60">#REF!</definedName>
    <definedName name="___JAD11" localSheetId="65">#REF!</definedName>
    <definedName name="___JAD11" localSheetId="70">#REF!</definedName>
    <definedName name="___JAD11" localSheetId="75">#REF!</definedName>
    <definedName name="___JAD11" localSheetId="78">#REF!</definedName>
    <definedName name="___JAD11" localSheetId="83">#REF!</definedName>
    <definedName name="___JAD11" localSheetId="88">#REF!</definedName>
    <definedName name="___JAD11" localSheetId="93">#REF!</definedName>
    <definedName name="___JAD11" localSheetId="98">#REF!</definedName>
    <definedName name="___JAD11" localSheetId="20">#REF!</definedName>
    <definedName name="___JAD11" localSheetId="25">#REF!</definedName>
    <definedName name="___JAD11" localSheetId="30">#REF!</definedName>
    <definedName name="___JAD11" localSheetId="35">#REF!</definedName>
    <definedName name="___JAD11" localSheetId="40">#REF!</definedName>
    <definedName name="___JAD11" localSheetId="45">#REF!</definedName>
    <definedName name="___JAD11" localSheetId="50">#REF!</definedName>
    <definedName name="___JAD11" localSheetId="55">#REF!</definedName>
    <definedName name="___JAD11">#REF!</definedName>
    <definedName name="___JAD12" localSheetId="15">#REF!</definedName>
    <definedName name="___JAD12" localSheetId="60">#REF!</definedName>
    <definedName name="___JAD12" localSheetId="65">#REF!</definedName>
    <definedName name="___JAD12" localSheetId="70">#REF!</definedName>
    <definedName name="___JAD12" localSheetId="75">#REF!</definedName>
    <definedName name="___JAD12" localSheetId="78">#REF!</definedName>
    <definedName name="___JAD12" localSheetId="83">#REF!</definedName>
    <definedName name="___JAD12" localSheetId="88">#REF!</definedName>
    <definedName name="___JAD12" localSheetId="93">#REF!</definedName>
    <definedName name="___JAD12" localSheetId="98">#REF!</definedName>
    <definedName name="___JAD12" localSheetId="20">#REF!</definedName>
    <definedName name="___JAD12" localSheetId="25">#REF!</definedName>
    <definedName name="___JAD12" localSheetId="30">#REF!</definedName>
    <definedName name="___JAD12" localSheetId="35">#REF!</definedName>
    <definedName name="___JAD12" localSheetId="40">#REF!</definedName>
    <definedName name="___JAD12" localSheetId="45">#REF!</definedName>
    <definedName name="___JAD12" localSheetId="50">#REF!</definedName>
    <definedName name="___JAD12" localSheetId="55">#REF!</definedName>
    <definedName name="___JAD12">#REF!</definedName>
    <definedName name="__2" localSheetId="15">#REF!</definedName>
    <definedName name="__2" localSheetId="60">#REF!</definedName>
    <definedName name="__2" localSheetId="65">#REF!</definedName>
    <definedName name="__2" localSheetId="70">#REF!</definedName>
    <definedName name="__2" localSheetId="75">#REF!</definedName>
    <definedName name="__2" localSheetId="78">#REF!</definedName>
    <definedName name="__2" localSheetId="83">#REF!</definedName>
    <definedName name="__2" localSheetId="88">#REF!</definedName>
    <definedName name="__2" localSheetId="93">#REF!</definedName>
    <definedName name="__2" localSheetId="98">#REF!</definedName>
    <definedName name="__2" localSheetId="20">#REF!</definedName>
    <definedName name="__2" localSheetId="25">#REF!</definedName>
    <definedName name="__2" localSheetId="30">#REF!</definedName>
    <definedName name="__2" localSheetId="35">#REF!</definedName>
    <definedName name="__2" localSheetId="40">#REF!</definedName>
    <definedName name="__2" localSheetId="45">#REF!</definedName>
    <definedName name="__2" localSheetId="50">#REF!</definedName>
    <definedName name="__2" localSheetId="55">#REF!</definedName>
    <definedName name="__2">#REF!</definedName>
    <definedName name="__20_49" localSheetId="15">#REF!</definedName>
    <definedName name="__20_49" localSheetId="60">#REF!</definedName>
    <definedName name="__20_49" localSheetId="65">#REF!</definedName>
    <definedName name="__20_49" localSheetId="70">#REF!</definedName>
    <definedName name="__20_49" localSheetId="75">#REF!</definedName>
    <definedName name="__20_49" localSheetId="78">#REF!</definedName>
    <definedName name="__20_49" localSheetId="83">#REF!</definedName>
    <definedName name="__20_49" localSheetId="88">#REF!</definedName>
    <definedName name="__20_49" localSheetId="93">#REF!</definedName>
    <definedName name="__20_49" localSheetId="98">#REF!</definedName>
    <definedName name="__20_49" localSheetId="20">#REF!</definedName>
    <definedName name="__20_49" localSheetId="25">#REF!</definedName>
    <definedName name="__20_49" localSheetId="30">#REF!</definedName>
    <definedName name="__20_49" localSheetId="35">#REF!</definedName>
    <definedName name="__20_49" localSheetId="40">#REF!</definedName>
    <definedName name="__20_49" localSheetId="45">#REF!</definedName>
    <definedName name="__20_49" localSheetId="50">#REF!</definedName>
    <definedName name="__20_49" localSheetId="55">#REF!</definedName>
    <definedName name="__20_49">#REF!</definedName>
    <definedName name="__200_499" localSheetId="15">#REF!</definedName>
    <definedName name="__200_499" localSheetId="60">#REF!</definedName>
    <definedName name="__200_499" localSheetId="65">#REF!</definedName>
    <definedName name="__200_499" localSheetId="70">#REF!</definedName>
    <definedName name="__200_499" localSheetId="75">#REF!</definedName>
    <definedName name="__200_499" localSheetId="78">#REF!</definedName>
    <definedName name="__200_499" localSheetId="83">#REF!</definedName>
    <definedName name="__200_499" localSheetId="88">#REF!</definedName>
    <definedName name="__200_499" localSheetId="93">#REF!</definedName>
    <definedName name="__200_499" localSheetId="98">#REF!</definedName>
    <definedName name="__200_499" localSheetId="20">#REF!</definedName>
    <definedName name="__200_499" localSheetId="25">#REF!</definedName>
    <definedName name="__200_499" localSheetId="30">#REF!</definedName>
    <definedName name="__200_499" localSheetId="35">#REF!</definedName>
    <definedName name="__200_499" localSheetId="40">#REF!</definedName>
    <definedName name="__200_499" localSheetId="45">#REF!</definedName>
    <definedName name="__200_499" localSheetId="50">#REF!</definedName>
    <definedName name="__200_499" localSheetId="55">#REF!</definedName>
    <definedName name="__200_499">#REF!</definedName>
    <definedName name="__3" localSheetId="15">#REF!</definedName>
    <definedName name="__3" localSheetId="60">#REF!</definedName>
    <definedName name="__3" localSheetId="65">#REF!</definedName>
    <definedName name="__3" localSheetId="70">#REF!</definedName>
    <definedName name="__3" localSheetId="75">#REF!</definedName>
    <definedName name="__3" localSheetId="78">#REF!</definedName>
    <definedName name="__3" localSheetId="83">#REF!</definedName>
    <definedName name="__3" localSheetId="88">#REF!</definedName>
    <definedName name="__3" localSheetId="93">#REF!</definedName>
    <definedName name="__3" localSheetId="98">#REF!</definedName>
    <definedName name="__3" localSheetId="20">#REF!</definedName>
    <definedName name="__3" localSheetId="25">#REF!</definedName>
    <definedName name="__3" localSheetId="30">#REF!</definedName>
    <definedName name="__3" localSheetId="35">#REF!</definedName>
    <definedName name="__3" localSheetId="40">#REF!</definedName>
    <definedName name="__3" localSheetId="45">#REF!</definedName>
    <definedName name="__3" localSheetId="50">#REF!</definedName>
    <definedName name="__3" localSheetId="55">#REF!</definedName>
    <definedName name="__3">#REF!</definedName>
    <definedName name="__4" localSheetId="15">#REF!</definedName>
    <definedName name="__4" localSheetId="60">#REF!</definedName>
    <definedName name="__4" localSheetId="65">#REF!</definedName>
    <definedName name="__4" localSheetId="70">#REF!</definedName>
    <definedName name="__4" localSheetId="75">#REF!</definedName>
    <definedName name="__4" localSheetId="78">#REF!</definedName>
    <definedName name="__4" localSheetId="83">#REF!</definedName>
    <definedName name="__4" localSheetId="88">#REF!</definedName>
    <definedName name="__4" localSheetId="93">#REF!</definedName>
    <definedName name="__4" localSheetId="98">#REF!</definedName>
    <definedName name="__4" localSheetId="20">#REF!</definedName>
    <definedName name="__4" localSheetId="25">#REF!</definedName>
    <definedName name="__4" localSheetId="30">#REF!</definedName>
    <definedName name="__4" localSheetId="35">#REF!</definedName>
    <definedName name="__4" localSheetId="40">#REF!</definedName>
    <definedName name="__4" localSheetId="45">#REF!</definedName>
    <definedName name="__4" localSheetId="50">#REF!</definedName>
    <definedName name="__4" localSheetId="55">#REF!</definedName>
    <definedName name="__4">#REF!</definedName>
    <definedName name="__5" localSheetId="15">#REF!</definedName>
    <definedName name="__5" localSheetId="60">#REF!</definedName>
    <definedName name="__5" localSheetId="65">#REF!</definedName>
    <definedName name="__5" localSheetId="70">#REF!</definedName>
    <definedName name="__5" localSheetId="75">#REF!</definedName>
    <definedName name="__5" localSheetId="78">#REF!</definedName>
    <definedName name="__5" localSheetId="83">#REF!</definedName>
    <definedName name="__5" localSheetId="88">#REF!</definedName>
    <definedName name="__5" localSheetId="93">#REF!</definedName>
    <definedName name="__5" localSheetId="98">#REF!</definedName>
    <definedName name="__5" localSheetId="20">#REF!</definedName>
    <definedName name="__5" localSheetId="25">#REF!</definedName>
    <definedName name="__5" localSheetId="30">#REF!</definedName>
    <definedName name="__5" localSheetId="35">#REF!</definedName>
    <definedName name="__5" localSheetId="40">#REF!</definedName>
    <definedName name="__5" localSheetId="45">#REF!</definedName>
    <definedName name="__5" localSheetId="50">#REF!</definedName>
    <definedName name="__5" localSheetId="55">#REF!</definedName>
    <definedName name="__5">#REF!</definedName>
    <definedName name="__50_99" localSheetId="15">#REF!</definedName>
    <definedName name="__50_99" localSheetId="60">#REF!</definedName>
    <definedName name="__50_99" localSheetId="65">#REF!</definedName>
    <definedName name="__50_99" localSheetId="70">#REF!</definedName>
    <definedName name="__50_99" localSheetId="75">#REF!</definedName>
    <definedName name="__50_99" localSheetId="78">#REF!</definedName>
    <definedName name="__50_99" localSheetId="83">#REF!</definedName>
    <definedName name="__50_99" localSheetId="88">#REF!</definedName>
    <definedName name="__50_99" localSheetId="93">#REF!</definedName>
    <definedName name="__50_99" localSheetId="98">#REF!</definedName>
    <definedName name="__50_99" localSheetId="20">#REF!</definedName>
    <definedName name="__50_99" localSheetId="25">#REF!</definedName>
    <definedName name="__50_99" localSheetId="30">#REF!</definedName>
    <definedName name="__50_99" localSheetId="35">#REF!</definedName>
    <definedName name="__50_99" localSheetId="40">#REF!</definedName>
    <definedName name="__50_99" localSheetId="45">#REF!</definedName>
    <definedName name="__50_99" localSheetId="50">#REF!</definedName>
    <definedName name="__50_99" localSheetId="55">#REF!</definedName>
    <definedName name="__50_99">#REF!</definedName>
    <definedName name="__500_1999" localSheetId="15">#REF!</definedName>
    <definedName name="__500_1999" localSheetId="60">#REF!</definedName>
    <definedName name="__500_1999" localSheetId="65">#REF!</definedName>
    <definedName name="__500_1999" localSheetId="70">#REF!</definedName>
    <definedName name="__500_1999" localSheetId="75">#REF!</definedName>
    <definedName name="__500_1999" localSheetId="78">#REF!</definedName>
    <definedName name="__500_1999" localSheetId="83">#REF!</definedName>
    <definedName name="__500_1999" localSheetId="88">#REF!</definedName>
    <definedName name="__500_1999" localSheetId="93">#REF!</definedName>
    <definedName name="__500_1999" localSheetId="98">#REF!</definedName>
    <definedName name="__500_1999" localSheetId="20">#REF!</definedName>
    <definedName name="__500_1999" localSheetId="25">#REF!</definedName>
    <definedName name="__500_1999" localSheetId="30">#REF!</definedName>
    <definedName name="__500_1999" localSheetId="35">#REF!</definedName>
    <definedName name="__500_1999" localSheetId="40">#REF!</definedName>
    <definedName name="__500_1999" localSheetId="45">#REF!</definedName>
    <definedName name="__500_1999" localSheetId="50">#REF!</definedName>
    <definedName name="__500_1999" localSheetId="55">#REF!</definedName>
    <definedName name="__500_1999">#REF!</definedName>
    <definedName name="__6" localSheetId="15">#REF!</definedName>
    <definedName name="__6" localSheetId="60">#REF!</definedName>
    <definedName name="__6" localSheetId="65">#REF!</definedName>
    <definedName name="__6" localSheetId="70">#REF!</definedName>
    <definedName name="__6" localSheetId="75">#REF!</definedName>
    <definedName name="__6" localSheetId="78">#REF!</definedName>
    <definedName name="__6" localSheetId="83">#REF!</definedName>
    <definedName name="__6" localSheetId="88">#REF!</definedName>
    <definedName name="__6" localSheetId="93">#REF!</definedName>
    <definedName name="__6" localSheetId="98">#REF!</definedName>
    <definedName name="__6" localSheetId="20">#REF!</definedName>
    <definedName name="__6" localSheetId="25">#REF!</definedName>
    <definedName name="__6" localSheetId="30">#REF!</definedName>
    <definedName name="__6" localSheetId="35">#REF!</definedName>
    <definedName name="__6" localSheetId="40">#REF!</definedName>
    <definedName name="__6" localSheetId="45">#REF!</definedName>
    <definedName name="__6" localSheetId="50">#REF!</definedName>
    <definedName name="__6" localSheetId="55">#REF!</definedName>
    <definedName name="__6">#REF!</definedName>
    <definedName name="__7" localSheetId="15">#REF!</definedName>
    <definedName name="__7" localSheetId="60">#REF!</definedName>
    <definedName name="__7" localSheetId="65">#REF!</definedName>
    <definedName name="__7" localSheetId="70">#REF!</definedName>
    <definedName name="__7" localSheetId="75">#REF!</definedName>
    <definedName name="__7" localSheetId="78">#REF!</definedName>
    <definedName name="__7" localSheetId="83">#REF!</definedName>
    <definedName name="__7" localSheetId="88">#REF!</definedName>
    <definedName name="__7" localSheetId="93">#REF!</definedName>
    <definedName name="__7" localSheetId="98">#REF!</definedName>
    <definedName name="__7" localSheetId="20">#REF!</definedName>
    <definedName name="__7" localSheetId="25">#REF!</definedName>
    <definedName name="__7" localSheetId="30">#REF!</definedName>
    <definedName name="__7" localSheetId="35">#REF!</definedName>
    <definedName name="__7" localSheetId="40">#REF!</definedName>
    <definedName name="__7" localSheetId="45">#REF!</definedName>
    <definedName name="__7" localSheetId="50">#REF!</definedName>
    <definedName name="__7" localSheetId="55">#REF!</definedName>
    <definedName name="__7">#REF!</definedName>
    <definedName name="__8" localSheetId="15">#REF!</definedName>
    <definedName name="__8" localSheetId="60">#REF!</definedName>
    <definedName name="__8" localSheetId="65">#REF!</definedName>
    <definedName name="__8" localSheetId="70">#REF!</definedName>
    <definedName name="__8" localSheetId="75">#REF!</definedName>
    <definedName name="__8" localSheetId="78">#REF!</definedName>
    <definedName name="__8" localSheetId="83">#REF!</definedName>
    <definedName name="__8" localSheetId="88">#REF!</definedName>
    <definedName name="__8" localSheetId="93">#REF!</definedName>
    <definedName name="__8" localSheetId="98">#REF!</definedName>
    <definedName name="__8" localSheetId="20">#REF!</definedName>
    <definedName name="__8" localSheetId="25">#REF!</definedName>
    <definedName name="__8" localSheetId="30">#REF!</definedName>
    <definedName name="__8" localSheetId="35">#REF!</definedName>
    <definedName name="__8" localSheetId="40">#REF!</definedName>
    <definedName name="__8" localSheetId="45">#REF!</definedName>
    <definedName name="__8" localSheetId="50">#REF!</definedName>
    <definedName name="__8" localSheetId="55">#REF!</definedName>
    <definedName name="__8">#REF!</definedName>
    <definedName name="__JAD11" localSheetId="15">#REF!</definedName>
    <definedName name="__JAD11" localSheetId="60">#REF!</definedName>
    <definedName name="__JAD11" localSheetId="65">#REF!</definedName>
    <definedName name="__JAD11" localSheetId="70">#REF!</definedName>
    <definedName name="__JAD11" localSheetId="75">#REF!</definedName>
    <definedName name="__JAD11" localSheetId="78">#REF!</definedName>
    <definedName name="__JAD11" localSheetId="83">#REF!</definedName>
    <definedName name="__JAD11" localSheetId="88">#REF!</definedName>
    <definedName name="__JAD11" localSheetId="93">#REF!</definedName>
    <definedName name="__JAD11" localSheetId="98">#REF!</definedName>
    <definedName name="__JAD11" localSheetId="20">#REF!</definedName>
    <definedName name="__JAD11" localSheetId="25">#REF!</definedName>
    <definedName name="__JAD11" localSheetId="30">#REF!</definedName>
    <definedName name="__JAD11" localSheetId="35">#REF!</definedName>
    <definedName name="__JAD11" localSheetId="40">#REF!</definedName>
    <definedName name="__JAD11" localSheetId="45">#REF!</definedName>
    <definedName name="__JAD11" localSheetId="50">#REF!</definedName>
    <definedName name="__JAD11" localSheetId="55">#REF!</definedName>
    <definedName name="__JAD11">#REF!</definedName>
    <definedName name="__JAD12" localSheetId="15">#REF!</definedName>
    <definedName name="__JAD12" localSheetId="60">#REF!</definedName>
    <definedName name="__JAD12" localSheetId="65">#REF!</definedName>
    <definedName name="__JAD12" localSheetId="70">#REF!</definedName>
    <definedName name="__JAD12" localSheetId="75">#REF!</definedName>
    <definedName name="__JAD12" localSheetId="78">#REF!</definedName>
    <definedName name="__JAD12" localSheetId="83">#REF!</definedName>
    <definedName name="__JAD12" localSheetId="88">#REF!</definedName>
    <definedName name="__JAD12" localSheetId="93">#REF!</definedName>
    <definedName name="__JAD12" localSheetId="98">#REF!</definedName>
    <definedName name="__JAD12" localSheetId="20">#REF!</definedName>
    <definedName name="__JAD12" localSheetId="25">#REF!</definedName>
    <definedName name="__JAD12" localSheetId="30">#REF!</definedName>
    <definedName name="__JAD12" localSheetId="35">#REF!</definedName>
    <definedName name="__JAD12" localSheetId="40">#REF!</definedName>
    <definedName name="__JAD12" localSheetId="45">#REF!</definedName>
    <definedName name="__JAD12" localSheetId="50">#REF!</definedName>
    <definedName name="__JAD12" localSheetId="55">#REF!</definedName>
    <definedName name="__JAD12">#REF!</definedName>
    <definedName name="_1_1999" localSheetId="13">#REF!</definedName>
    <definedName name="_1_1999" localSheetId="15">#REF!</definedName>
    <definedName name="_1_1999" localSheetId="9">#REF!</definedName>
    <definedName name="_1_1999" localSheetId="10">#REF!</definedName>
    <definedName name="_1_1999" localSheetId="11">#REF!</definedName>
    <definedName name="_1_1999" localSheetId="60">#REF!</definedName>
    <definedName name="_1_1999" localSheetId="65">#REF!</definedName>
    <definedName name="_1_1999" localSheetId="70">#REF!</definedName>
    <definedName name="_1_1999" localSheetId="75">#REF!</definedName>
    <definedName name="_1_1999" localSheetId="78">#REF!</definedName>
    <definedName name="_1_1999" localSheetId="83">#REF!</definedName>
    <definedName name="_1_1999" localSheetId="88">#REF!</definedName>
    <definedName name="_1_1999" localSheetId="93">#REF!</definedName>
    <definedName name="_1_1999" localSheetId="98">#REF!</definedName>
    <definedName name="_1_1999" localSheetId="20">#REF!</definedName>
    <definedName name="_1_1999" localSheetId="25">#REF!</definedName>
    <definedName name="_1_1999" localSheetId="30">#REF!</definedName>
    <definedName name="_1_1999" localSheetId="35">#REF!</definedName>
    <definedName name="_1_1999" localSheetId="40">#REF!</definedName>
    <definedName name="_1_1999" localSheetId="45">#REF!</definedName>
    <definedName name="_1_1999" localSheetId="50">#REF!</definedName>
    <definedName name="_1_1999" localSheetId="55">#REF!</definedName>
    <definedName name="_1_1999">#REF!</definedName>
    <definedName name="_10_3" localSheetId="15">#REF!</definedName>
    <definedName name="_10_3" localSheetId="60">#REF!</definedName>
    <definedName name="_10_3" localSheetId="65">#REF!</definedName>
    <definedName name="_10_3" localSheetId="70">#REF!</definedName>
    <definedName name="_10_3" localSheetId="75">#REF!</definedName>
    <definedName name="_10_3" localSheetId="78">#REF!</definedName>
    <definedName name="_10_3" localSheetId="83">#REF!</definedName>
    <definedName name="_10_3" localSheetId="88">#REF!</definedName>
    <definedName name="_10_3" localSheetId="93">#REF!</definedName>
    <definedName name="_10_3" localSheetId="98">#REF!</definedName>
    <definedName name="_10_3" localSheetId="20">#REF!</definedName>
    <definedName name="_10_3" localSheetId="25">#REF!</definedName>
    <definedName name="_10_3" localSheetId="30">#REF!</definedName>
    <definedName name="_10_3" localSheetId="35">#REF!</definedName>
    <definedName name="_10_3" localSheetId="40">#REF!</definedName>
    <definedName name="_10_3" localSheetId="45">#REF!</definedName>
    <definedName name="_10_3" localSheetId="50">#REF!</definedName>
    <definedName name="_10_3" localSheetId="55">#REF!</definedName>
    <definedName name="_10_3">#REF!</definedName>
    <definedName name="_10_6" localSheetId="13">#REF!</definedName>
    <definedName name="_10_6" localSheetId="15">#REF!</definedName>
    <definedName name="_10_6" localSheetId="9">#REF!</definedName>
    <definedName name="_10_6" localSheetId="10">#REF!</definedName>
    <definedName name="_10_6" localSheetId="11">#REF!</definedName>
    <definedName name="_10_6" localSheetId="60">#REF!</definedName>
    <definedName name="_10_6" localSheetId="65">#REF!</definedName>
    <definedName name="_10_6" localSheetId="70">#REF!</definedName>
    <definedName name="_10_6" localSheetId="75">#REF!</definedName>
    <definedName name="_10_6" localSheetId="78">#REF!</definedName>
    <definedName name="_10_6" localSheetId="83">#REF!</definedName>
    <definedName name="_10_6" localSheetId="88">#REF!</definedName>
    <definedName name="_10_6" localSheetId="93">#REF!</definedName>
    <definedName name="_10_6" localSheetId="98">#REF!</definedName>
    <definedName name="_10_6" localSheetId="20">#REF!</definedName>
    <definedName name="_10_6" localSheetId="25">#REF!</definedName>
    <definedName name="_10_6" localSheetId="30">#REF!</definedName>
    <definedName name="_10_6" localSheetId="35">#REF!</definedName>
    <definedName name="_10_6" localSheetId="40">#REF!</definedName>
    <definedName name="_10_6" localSheetId="45">#REF!</definedName>
    <definedName name="_10_6" localSheetId="50">#REF!</definedName>
    <definedName name="_10_6" localSheetId="55">#REF!</definedName>
    <definedName name="_10_6">#REF!</definedName>
    <definedName name="_11_7" localSheetId="13">#REF!</definedName>
    <definedName name="_11_7" localSheetId="15">#REF!</definedName>
    <definedName name="_11_7" localSheetId="9">#REF!</definedName>
    <definedName name="_11_7" localSheetId="10">#REF!</definedName>
    <definedName name="_11_7" localSheetId="11">#REF!</definedName>
    <definedName name="_11_7" localSheetId="60">#REF!</definedName>
    <definedName name="_11_7" localSheetId="65">#REF!</definedName>
    <definedName name="_11_7" localSheetId="70">#REF!</definedName>
    <definedName name="_11_7" localSheetId="75">#REF!</definedName>
    <definedName name="_11_7" localSheetId="78">#REF!</definedName>
    <definedName name="_11_7" localSheetId="83">#REF!</definedName>
    <definedName name="_11_7" localSheetId="88">#REF!</definedName>
    <definedName name="_11_7" localSheetId="93">#REF!</definedName>
    <definedName name="_11_7" localSheetId="98">#REF!</definedName>
    <definedName name="_11_7" localSheetId="20">#REF!</definedName>
    <definedName name="_11_7" localSheetId="25">#REF!</definedName>
    <definedName name="_11_7" localSheetId="30">#REF!</definedName>
    <definedName name="_11_7" localSheetId="35">#REF!</definedName>
    <definedName name="_11_7" localSheetId="40">#REF!</definedName>
    <definedName name="_11_7" localSheetId="45">#REF!</definedName>
    <definedName name="_11_7" localSheetId="50">#REF!</definedName>
    <definedName name="_11_7" localSheetId="55">#REF!</definedName>
    <definedName name="_11_7">#REF!</definedName>
    <definedName name="_12_200_499" localSheetId="15">#REF!</definedName>
    <definedName name="_12_200_499" localSheetId="60">#REF!</definedName>
    <definedName name="_12_200_499" localSheetId="65">#REF!</definedName>
    <definedName name="_12_200_499" localSheetId="70">#REF!</definedName>
    <definedName name="_12_200_499" localSheetId="75">#REF!</definedName>
    <definedName name="_12_200_499" localSheetId="78">#REF!</definedName>
    <definedName name="_12_200_499" localSheetId="83">#REF!</definedName>
    <definedName name="_12_200_499" localSheetId="88">#REF!</definedName>
    <definedName name="_12_200_499" localSheetId="93">#REF!</definedName>
    <definedName name="_12_200_499" localSheetId="98">#REF!</definedName>
    <definedName name="_12_200_499" localSheetId="20">#REF!</definedName>
    <definedName name="_12_200_499" localSheetId="25">#REF!</definedName>
    <definedName name="_12_200_499" localSheetId="30">#REF!</definedName>
    <definedName name="_12_200_499" localSheetId="35">#REF!</definedName>
    <definedName name="_12_200_499" localSheetId="40">#REF!</definedName>
    <definedName name="_12_200_499" localSheetId="45">#REF!</definedName>
    <definedName name="_12_200_499" localSheetId="50">#REF!</definedName>
    <definedName name="_12_200_499" localSheetId="55">#REF!</definedName>
    <definedName name="_12_200_499">#REF!</definedName>
    <definedName name="_12_4" localSheetId="15">#REF!</definedName>
    <definedName name="_12_4" localSheetId="60">#REF!</definedName>
    <definedName name="_12_4" localSheetId="65">#REF!</definedName>
    <definedName name="_12_4" localSheetId="70">#REF!</definedName>
    <definedName name="_12_4" localSheetId="75">#REF!</definedName>
    <definedName name="_12_4" localSheetId="78">#REF!</definedName>
    <definedName name="_12_4" localSheetId="83">#REF!</definedName>
    <definedName name="_12_4" localSheetId="88">#REF!</definedName>
    <definedName name="_12_4" localSheetId="93">#REF!</definedName>
    <definedName name="_12_4" localSheetId="98">#REF!</definedName>
    <definedName name="_12_4" localSheetId="20">#REF!</definedName>
    <definedName name="_12_4" localSheetId="25">#REF!</definedName>
    <definedName name="_12_4" localSheetId="30">#REF!</definedName>
    <definedName name="_12_4" localSheetId="35">#REF!</definedName>
    <definedName name="_12_4" localSheetId="40">#REF!</definedName>
    <definedName name="_12_4" localSheetId="45">#REF!</definedName>
    <definedName name="_12_4" localSheetId="50">#REF!</definedName>
    <definedName name="_12_4" localSheetId="55">#REF!</definedName>
    <definedName name="_12_4">#REF!</definedName>
    <definedName name="_12_8" localSheetId="13">#REF!</definedName>
    <definedName name="_12_8" localSheetId="15">#REF!</definedName>
    <definedName name="_12_8" localSheetId="9">#REF!</definedName>
    <definedName name="_12_8" localSheetId="10">#REF!</definedName>
    <definedName name="_12_8" localSheetId="11">#REF!</definedName>
    <definedName name="_12_8" localSheetId="60">#REF!</definedName>
    <definedName name="_12_8" localSheetId="65">#REF!</definedName>
    <definedName name="_12_8" localSheetId="70">#REF!</definedName>
    <definedName name="_12_8" localSheetId="75">#REF!</definedName>
    <definedName name="_12_8" localSheetId="78">#REF!</definedName>
    <definedName name="_12_8" localSheetId="83">#REF!</definedName>
    <definedName name="_12_8" localSheetId="88">#REF!</definedName>
    <definedName name="_12_8" localSheetId="93">#REF!</definedName>
    <definedName name="_12_8" localSheetId="98">#REF!</definedName>
    <definedName name="_12_8" localSheetId="20">#REF!</definedName>
    <definedName name="_12_8" localSheetId="25">#REF!</definedName>
    <definedName name="_12_8" localSheetId="30">#REF!</definedName>
    <definedName name="_12_8" localSheetId="35">#REF!</definedName>
    <definedName name="_12_8" localSheetId="40">#REF!</definedName>
    <definedName name="_12_8" localSheetId="45">#REF!</definedName>
    <definedName name="_12_8" localSheetId="50">#REF!</definedName>
    <definedName name="_12_8" localSheetId="55">#REF!</definedName>
    <definedName name="_12_8">#REF!</definedName>
    <definedName name="_14_5" localSheetId="15">#REF!</definedName>
    <definedName name="_14_5" localSheetId="60">#REF!</definedName>
    <definedName name="_14_5" localSheetId="65">#REF!</definedName>
    <definedName name="_14_5" localSheetId="70">#REF!</definedName>
    <definedName name="_14_5" localSheetId="75">#REF!</definedName>
    <definedName name="_14_5" localSheetId="78">#REF!</definedName>
    <definedName name="_14_5" localSheetId="83">#REF!</definedName>
    <definedName name="_14_5" localSheetId="88">#REF!</definedName>
    <definedName name="_14_5" localSheetId="93">#REF!</definedName>
    <definedName name="_14_5" localSheetId="98">#REF!</definedName>
    <definedName name="_14_5" localSheetId="20">#REF!</definedName>
    <definedName name="_14_5" localSheetId="25">#REF!</definedName>
    <definedName name="_14_5" localSheetId="30">#REF!</definedName>
    <definedName name="_14_5" localSheetId="35">#REF!</definedName>
    <definedName name="_14_5" localSheetId="40">#REF!</definedName>
    <definedName name="_14_5" localSheetId="45">#REF!</definedName>
    <definedName name="_14_5" localSheetId="50">#REF!</definedName>
    <definedName name="_14_5" localSheetId="55">#REF!</definedName>
    <definedName name="_14_5">#REF!</definedName>
    <definedName name="_15_3" localSheetId="15">#REF!</definedName>
    <definedName name="_15_3" localSheetId="60">#REF!</definedName>
    <definedName name="_15_3" localSheetId="65">#REF!</definedName>
    <definedName name="_15_3" localSheetId="70">#REF!</definedName>
    <definedName name="_15_3" localSheetId="75">#REF!</definedName>
    <definedName name="_15_3" localSheetId="78">#REF!</definedName>
    <definedName name="_15_3" localSheetId="83">#REF!</definedName>
    <definedName name="_15_3" localSheetId="88">#REF!</definedName>
    <definedName name="_15_3" localSheetId="93">#REF!</definedName>
    <definedName name="_15_3" localSheetId="98">#REF!</definedName>
    <definedName name="_15_3" localSheetId="20">#REF!</definedName>
    <definedName name="_15_3" localSheetId="25">#REF!</definedName>
    <definedName name="_15_3" localSheetId="30">#REF!</definedName>
    <definedName name="_15_3" localSheetId="35">#REF!</definedName>
    <definedName name="_15_3" localSheetId="40">#REF!</definedName>
    <definedName name="_15_3" localSheetId="45">#REF!</definedName>
    <definedName name="_15_3" localSheetId="50">#REF!</definedName>
    <definedName name="_15_3" localSheetId="55">#REF!</definedName>
    <definedName name="_15_3">#REF!</definedName>
    <definedName name="_16_50_99" localSheetId="15">#REF!</definedName>
    <definedName name="_16_50_99" localSheetId="60">#REF!</definedName>
    <definedName name="_16_50_99" localSheetId="65">#REF!</definedName>
    <definedName name="_16_50_99" localSheetId="70">#REF!</definedName>
    <definedName name="_16_50_99" localSheetId="75">#REF!</definedName>
    <definedName name="_16_50_99" localSheetId="78">#REF!</definedName>
    <definedName name="_16_50_99" localSheetId="83">#REF!</definedName>
    <definedName name="_16_50_99" localSheetId="88">#REF!</definedName>
    <definedName name="_16_50_99" localSheetId="93">#REF!</definedName>
    <definedName name="_16_50_99" localSheetId="98">#REF!</definedName>
    <definedName name="_16_50_99" localSheetId="20">#REF!</definedName>
    <definedName name="_16_50_99" localSheetId="25">#REF!</definedName>
    <definedName name="_16_50_99" localSheetId="30">#REF!</definedName>
    <definedName name="_16_50_99" localSheetId="35">#REF!</definedName>
    <definedName name="_16_50_99" localSheetId="40">#REF!</definedName>
    <definedName name="_16_50_99" localSheetId="45">#REF!</definedName>
    <definedName name="_16_50_99" localSheetId="50">#REF!</definedName>
    <definedName name="_16_50_99" localSheetId="55">#REF!</definedName>
    <definedName name="_16_50_99">#REF!</definedName>
    <definedName name="_18_4" localSheetId="15">#REF!</definedName>
    <definedName name="_18_4" localSheetId="60">#REF!</definedName>
    <definedName name="_18_4" localSheetId="65">#REF!</definedName>
    <definedName name="_18_4" localSheetId="70">#REF!</definedName>
    <definedName name="_18_4" localSheetId="75">#REF!</definedName>
    <definedName name="_18_4" localSheetId="78">#REF!</definedName>
    <definedName name="_18_4" localSheetId="83">#REF!</definedName>
    <definedName name="_18_4" localSheetId="88">#REF!</definedName>
    <definedName name="_18_4" localSheetId="93">#REF!</definedName>
    <definedName name="_18_4" localSheetId="98">#REF!</definedName>
    <definedName name="_18_4" localSheetId="20">#REF!</definedName>
    <definedName name="_18_4" localSheetId="25">#REF!</definedName>
    <definedName name="_18_4" localSheetId="30">#REF!</definedName>
    <definedName name="_18_4" localSheetId="35">#REF!</definedName>
    <definedName name="_18_4" localSheetId="40">#REF!</definedName>
    <definedName name="_18_4" localSheetId="45">#REF!</definedName>
    <definedName name="_18_4" localSheetId="50">#REF!</definedName>
    <definedName name="_18_4" localSheetId="55">#REF!</definedName>
    <definedName name="_18_4">#REF!</definedName>
    <definedName name="_18_500_1999" localSheetId="15">#REF!</definedName>
    <definedName name="_18_500_1999" localSheetId="60">#REF!</definedName>
    <definedName name="_18_500_1999" localSheetId="65">#REF!</definedName>
    <definedName name="_18_500_1999" localSheetId="70">#REF!</definedName>
    <definedName name="_18_500_1999" localSheetId="75">#REF!</definedName>
    <definedName name="_18_500_1999" localSheetId="78">#REF!</definedName>
    <definedName name="_18_500_1999" localSheetId="83">#REF!</definedName>
    <definedName name="_18_500_1999" localSheetId="88">#REF!</definedName>
    <definedName name="_18_500_1999" localSheetId="93">#REF!</definedName>
    <definedName name="_18_500_1999" localSheetId="98">#REF!</definedName>
    <definedName name="_18_500_1999" localSheetId="20">#REF!</definedName>
    <definedName name="_18_500_1999" localSheetId="25">#REF!</definedName>
    <definedName name="_18_500_1999" localSheetId="30">#REF!</definedName>
    <definedName name="_18_500_1999" localSheetId="35">#REF!</definedName>
    <definedName name="_18_500_1999" localSheetId="40">#REF!</definedName>
    <definedName name="_18_500_1999" localSheetId="45">#REF!</definedName>
    <definedName name="_18_500_1999" localSheetId="50">#REF!</definedName>
    <definedName name="_18_500_1999" localSheetId="55">#REF!</definedName>
    <definedName name="_18_500_1999">#REF!</definedName>
    <definedName name="_2" localSheetId="15">#REF!</definedName>
    <definedName name="_2" localSheetId="60">#REF!</definedName>
    <definedName name="_2" localSheetId="65">#REF!</definedName>
    <definedName name="_2" localSheetId="70">#REF!</definedName>
    <definedName name="_2" localSheetId="75">#REF!</definedName>
    <definedName name="_2" localSheetId="78">#REF!</definedName>
    <definedName name="_2" localSheetId="83">#REF!</definedName>
    <definedName name="_2" localSheetId="88">#REF!</definedName>
    <definedName name="_2" localSheetId="93">#REF!</definedName>
    <definedName name="_2" localSheetId="98">#REF!</definedName>
    <definedName name="_2" localSheetId="20">#REF!</definedName>
    <definedName name="_2" localSheetId="25">#REF!</definedName>
    <definedName name="_2" localSheetId="30">#REF!</definedName>
    <definedName name="_2" localSheetId="35">#REF!</definedName>
    <definedName name="_2" localSheetId="40">#REF!</definedName>
    <definedName name="_2" localSheetId="45">#REF!</definedName>
    <definedName name="_2" localSheetId="50">#REF!</definedName>
    <definedName name="_2" localSheetId="55">#REF!</definedName>
    <definedName name="_2">#REF!</definedName>
    <definedName name="_2_1999" localSheetId="15">#REF!</definedName>
    <definedName name="_2_1999" localSheetId="60">#REF!</definedName>
    <definedName name="_2_1999" localSheetId="65">#REF!</definedName>
    <definedName name="_2_1999" localSheetId="70">#REF!</definedName>
    <definedName name="_2_1999" localSheetId="75">#REF!</definedName>
    <definedName name="_2_1999" localSheetId="78">#REF!</definedName>
    <definedName name="_2_1999" localSheetId="83">#REF!</definedName>
    <definedName name="_2_1999" localSheetId="88">#REF!</definedName>
    <definedName name="_2_1999" localSheetId="93">#REF!</definedName>
    <definedName name="_2_1999" localSheetId="98">#REF!</definedName>
    <definedName name="_2_1999" localSheetId="20">#REF!</definedName>
    <definedName name="_2_1999" localSheetId="25">#REF!</definedName>
    <definedName name="_2_1999" localSheetId="30">#REF!</definedName>
    <definedName name="_2_1999" localSheetId="35">#REF!</definedName>
    <definedName name="_2_1999" localSheetId="40">#REF!</definedName>
    <definedName name="_2_1999" localSheetId="45">#REF!</definedName>
    <definedName name="_2_1999" localSheetId="50">#REF!</definedName>
    <definedName name="_2_1999" localSheetId="55">#REF!</definedName>
    <definedName name="_2_1999">#REF!</definedName>
    <definedName name="_2_2" localSheetId="13">#REF!</definedName>
    <definedName name="_2_2" localSheetId="15">#REF!</definedName>
    <definedName name="_2_2" localSheetId="9">#REF!</definedName>
    <definedName name="_2_2" localSheetId="10">#REF!</definedName>
    <definedName name="_2_2" localSheetId="11">#REF!</definedName>
    <definedName name="_2_2" localSheetId="60">#REF!</definedName>
    <definedName name="_2_2" localSheetId="65">#REF!</definedName>
    <definedName name="_2_2" localSheetId="70">#REF!</definedName>
    <definedName name="_2_2" localSheetId="75">#REF!</definedName>
    <definedName name="_2_2" localSheetId="78">#REF!</definedName>
    <definedName name="_2_2" localSheetId="83">#REF!</definedName>
    <definedName name="_2_2" localSheetId="88">#REF!</definedName>
    <definedName name="_2_2" localSheetId="93">#REF!</definedName>
    <definedName name="_2_2" localSheetId="98">#REF!</definedName>
    <definedName name="_2_2" localSheetId="20">#REF!</definedName>
    <definedName name="_2_2" localSheetId="25">#REF!</definedName>
    <definedName name="_2_2" localSheetId="30">#REF!</definedName>
    <definedName name="_2_2" localSheetId="35">#REF!</definedName>
    <definedName name="_2_2" localSheetId="40">#REF!</definedName>
    <definedName name="_2_2" localSheetId="45">#REF!</definedName>
    <definedName name="_2_2" localSheetId="50">#REF!</definedName>
    <definedName name="_2_2" localSheetId="55">#REF!</definedName>
    <definedName name="_2_2">#REF!</definedName>
    <definedName name="_20_49" localSheetId="15">#REF!</definedName>
    <definedName name="_20_49" localSheetId="60">#REF!</definedName>
    <definedName name="_20_49" localSheetId="65">#REF!</definedName>
    <definedName name="_20_49" localSheetId="70">#REF!</definedName>
    <definedName name="_20_49" localSheetId="75">#REF!</definedName>
    <definedName name="_20_49" localSheetId="78">#REF!</definedName>
    <definedName name="_20_49" localSheetId="83">#REF!</definedName>
    <definedName name="_20_49" localSheetId="88">#REF!</definedName>
    <definedName name="_20_49" localSheetId="93">#REF!</definedName>
    <definedName name="_20_49" localSheetId="98">#REF!</definedName>
    <definedName name="_20_49" localSheetId="20">#REF!</definedName>
    <definedName name="_20_49" localSheetId="25">#REF!</definedName>
    <definedName name="_20_49" localSheetId="30">#REF!</definedName>
    <definedName name="_20_49" localSheetId="35">#REF!</definedName>
    <definedName name="_20_49" localSheetId="40">#REF!</definedName>
    <definedName name="_20_49" localSheetId="45">#REF!</definedName>
    <definedName name="_20_49" localSheetId="50">#REF!</definedName>
    <definedName name="_20_49" localSheetId="55">#REF!</definedName>
    <definedName name="_20_49">#REF!</definedName>
    <definedName name="_20_6" localSheetId="15">#REF!</definedName>
    <definedName name="_20_6" localSheetId="60">#REF!</definedName>
    <definedName name="_20_6" localSheetId="65">#REF!</definedName>
    <definedName name="_20_6" localSheetId="70">#REF!</definedName>
    <definedName name="_20_6" localSheetId="75">#REF!</definedName>
    <definedName name="_20_6" localSheetId="78">#REF!</definedName>
    <definedName name="_20_6" localSheetId="83">#REF!</definedName>
    <definedName name="_20_6" localSheetId="88">#REF!</definedName>
    <definedName name="_20_6" localSheetId="93">#REF!</definedName>
    <definedName name="_20_6" localSheetId="98">#REF!</definedName>
    <definedName name="_20_6" localSheetId="20">#REF!</definedName>
    <definedName name="_20_6" localSheetId="25">#REF!</definedName>
    <definedName name="_20_6" localSheetId="30">#REF!</definedName>
    <definedName name="_20_6" localSheetId="35">#REF!</definedName>
    <definedName name="_20_6" localSheetId="40">#REF!</definedName>
    <definedName name="_20_6" localSheetId="45">#REF!</definedName>
    <definedName name="_20_6" localSheetId="50">#REF!</definedName>
    <definedName name="_20_6" localSheetId="55">#REF!</definedName>
    <definedName name="_20_6">#REF!</definedName>
    <definedName name="_200_499" localSheetId="15">#REF!</definedName>
    <definedName name="_200_499" localSheetId="60">#REF!</definedName>
    <definedName name="_200_499" localSheetId="65">#REF!</definedName>
    <definedName name="_200_499" localSheetId="70">#REF!</definedName>
    <definedName name="_200_499" localSheetId="75">#REF!</definedName>
    <definedName name="_200_499" localSheetId="78">#REF!</definedName>
    <definedName name="_200_499" localSheetId="83">#REF!</definedName>
    <definedName name="_200_499" localSheetId="88">#REF!</definedName>
    <definedName name="_200_499" localSheetId="93">#REF!</definedName>
    <definedName name="_200_499" localSheetId="98">#REF!</definedName>
    <definedName name="_200_499" localSheetId="20">#REF!</definedName>
    <definedName name="_200_499" localSheetId="25">#REF!</definedName>
    <definedName name="_200_499" localSheetId="30">#REF!</definedName>
    <definedName name="_200_499" localSheetId="35">#REF!</definedName>
    <definedName name="_200_499" localSheetId="40">#REF!</definedName>
    <definedName name="_200_499" localSheetId="45">#REF!</definedName>
    <definedName name="_200_499" localSheetId="50">#REF!</definedName>
    <definedName name="_200_499" localSheetId="55">#REF!</definedName>
    <definedName name="_200_499">#REF!</definedName>
    <definedName name="_21_5" localSheetId="15">#REF!</definedName>
    <definedName name="_21_5" localSheetId="60">#REF!</definedName>
    <definedName name="_21_5" localSheetId="65">#REF!</definedName>
    <definedName name="_21_5" localSheetId="70">#REF!</definedName>
    <definedName name="_21_5" localSheetId="75">#REF!</definedName>
    <definedName name="_21_5" localSheetId="78">#REF!</definedName>
    <definedName name="_21_5" localSheetId="83">#REF!</definedName>
    <definedName name="_21_5" localSheetId="88">#REF!</definedName>
    <definedName name="_21_5" localSheetId="93">#REF!</definedName>
    <definedName name="_21_5" localSheetId="98">#REF!</definedName>
    <definedName name="_21_5" localSheetId="20">#REF!</definedName>
    <definedName name="_21_5" localSheetId="25">#REF!</definedName>
    <definedName name="_21_5" localSheetId="30">#REF!</definedName>
    <definedName name="_21_5" localSheetId="35">#REF!</definedName>
    <definedName name="_21_5" localSheetId="40">#REF!</definedName>
    <definedName name="_21_5" localSheetId="45">#REF!</definedName>
    <definedName name="_21_5" localSheetId="50">#REF!</definedName>
    <definedName name="_21_5" localSheetId="55">#REF!</definedName>
    <definedName name="_21_5">#REF!</definedName>
    <definedName name="_22_7" localSheetId="15">#REF!</definedName>
    <definedName name="_22_7" localSheetId="60">#REF!</definedName>
    <definedName name="_22_7" localSheetId="65">#REF!</definedName>
    <definedName name="_22_7" localSheetId="70">#REF!</definedName>
    <definedName name="_22_7" localSheetId="75">#REF!</definedName>
    <definedName name="_22_7" localSheetId="78">#REF!</definedName>
    <definedName name="_22_7" localSheetId="83">#REF!</definedName>
    <definedName name="_22_7" localSheetId="88">#REF!</definedName>
    <definedName name="_22_7" localSheetId="93">#REF!</definedName>
    <definedName name="_22_7" localSheetId="98">#REF!</definedName>
    <definedName name="_22_7" localSheetId="20">#REF!</definedName>
    <definedName name="_22_7" localSheetId="25">#REF!</definedName>
    <definedName name="_22_7" localSheetId="30">#REF!</definedName>
    <definedName name="_22_7" localSheetId="35">#REF!</definedName>
    <definedName name="_22_7" localSheetId="40">#REF!</definedName>
    <definedName name="_22_7" localSheetId="45">#REF!</definedName>
    <definedName name="_22_7" localSheetId="50">#REF!</definedName>
    <definedName name="_22_7" localSheetId="55">#REF!</definedName>
    <definedName name="_22_7">#REF!</definedName>
    <definedName name="_24_50_99" localSheetId="15">#REF!</definedName>
    <definedName name="_24_50_99" localSheetId="60">#REF!</definedName>
    <definedName name="_24_50_99" localSheetId="65">#REF!</definedName>
    <definedName name="_24_50_99" localSheetId="70">#REF!</definedName>
    <definedName name="_24_50_99" localSheetId="75">#REF!</definedName>
    <definedName name="_24_50_99" localSheetId="78">#REF!</definedName>
    <definedName name="_24_50_99" localSheetId="83">#REF!</definedName>
    <definedName name="_24_50_99" localSheetId="88">#REF!</definedName>
    <definedName name="_24_50_99" localSheetId="93">#REF!</definedName>
    <definedName name="_24_50_99" localSheetId="98">#REF!</definedName>
    <definedName name="_24_50_99" localSheetId="20">#REF!</definedName>
    <definedName name="_24_50_99" localSheetId="25">#REF!</definedName>
    <definedName name="_24_50_99" localSheetId="30">#REF!</definedName>
    <definedName name="_24_50_99" localSheetId="35">#REF!</definedName>
    <definedName name="_24_50_99" localSheetId="40">#REF!</definedName>
    <definedName name="_24_50_99" localSheetId="45">#REF!</definedName>
    <definedName name="_24_50_99" localSheetId="50">#REF!</definedName>
    <definedName name="_24_50_99" localSheetId="55">#REF!</definedName>
    <definedName name="_24_50_99">#REF!</definedName>
    <definedName name="_24_8" localSheetId="15">#REF!</definedName>
    <definedName name="_24_8" localSheetId="60">#REF!</definedName>
    <definedName name="_24_8" localSheetId="65">#REF!</definedName>
    <definedName name="_24_8" localSheetId="70">#REF!</definedName>
    <definedName name="_24_8" localSheetId="75">#REF!</definedName>
    <definedName name="_24_8" localSheetId="78">#REF!</definedName>
    <definedName name="_24_8" localSheetId="83">#REF!</definedName>
    <definedName name="_24_8" localSheetId="88">#REF!</definedName>
    <definedName name="_24_8" localSheetId="93">#REF!</definedName>
    <definedName name="_24_8" localSheetId="98">#REF!</definedName>
    <definedName name="_24_8" localSheetId="20">#REF!</definedName>
    <definedName name="_24_8" localSheetId="25">#REF!</definedName>
    <definedName name="_24_8" localSheetId="30">#REF!</definedName>
    <definedName name="_24_8" localSheetId="35">#REF!</definedName>
    <definedName name="_24_8" localSheetId="40">#REF!</definedName>
    <definedName name="_24_8" localSheetId="45">#REF!</definedName>
    <definedName name="_24_8" localSheetId="50">#REF!</definedName>
    <definedName name="_24_8" localSheetId="55">#REF!</definedName>
    <definedName name="_24_8">#REF!</definedName>
    <definedName name="_27_500_1999" localSheetId="15">#REF!</definedName>
    <definedName name="_27_500_1999" localSheetId="60">#REF!</definedName>
    <definedName name="_27_500_1999" localSheetId="65">#REF!</definedName>
    <definedName name="_27_500_1999" localSheetId="70">#REF!</definedName>
    <definedName name="_27_500_1999" localSheetId="75">#REF!</definedName>
    <definedName name="_27_500_1999" localSheetId="78">#REF!</definedName>
    <definedName name="_27_500_1999" localSheetId="83">#REF!</definedName>
    <definedName name="_27_500_1999" localSheetId="88">#REF!</definedName>
    <definedName name="_27_500_1999" localSheetId="93">#REF!</definedName>
    <definedName name="_27_500_1999" localSheetId="98">#REF!</definedName>
    <definedName name="_27_500_1999" localSheetId="20">#REF!</definedName>
    <definedName name="_27_500_1999" localSheetId="25">#REF!</definedName>
    <definedName name="_27_500_1999" localSheetId="30">#REF!</definedName>
    <definedName name="_27_500_1999" localSheetId="35">#REF!</definedName>
    <definedName name="_27_500_1999" localSheetId="40">#REF!</definedName>
    <definedName name="_27_500_1999" localSheetId="45">#REF!</definedName>
    <definedName name="_27_500_1999" localSheetId="50">#REF!</definedName>
    <definedName name="_27_500_1999" localSheetId="55">#REF!</definedName>
    <definedName name="_27_500_1999">#REF!</definedName>
    <definedName name="_3" localSheetId="15">#REF!</definedName>
    <definedName name="_3" localSheetId="60">#REF!</definedName>
    <definedName name="_3" localSheetId="65">#REF!</definedName>
    <definedName name="_3" localSheetId="70">#REF!</definedName>
    <definedName name="_3" localSheetId="75">#REF!</definedName>
    <definedName name="_3" localSheetId="78">#REF!</definedName>
    <definedName name="_3" localSheetId="83">#REF!</definedName>
    <definedName name="_3" localSheetId="88">#REF!</definedName>
    <definedName name="_3" localSheetId="93">#REF!</definedName>
    <definedName name="_3" localSheetId="98">#REF!</definedName>
    <definedName name="_3" localSheetId="20">#REF!</definedName>
    <definedName name="_3" localSheetId="25">#REF!</definedName>
    <definedName name="_3" localSheetId="30">#REF!</definedName>
    <definedName name="_3" localSheetId="35">#REF!</definedName>
    <definedName name="_3" localSheetId="40">#REF!</definedName>
    <definedName name="_3" localSheetId="45">#REF!</definedName>
    <definedName name="_3" localSheetId="50">#REF!</definedName>
    <definedName name="_3" localSheetId="55">#REF!</definedName>
    <definedName name="_3">#REF!</definedName>
    <definedName name="_3_1999" localSheetId="15">#REF!</definedName>
    <definedName name="_3_1999" localSheetId="60">#REF!</definedName>
    <definedName name="_3_1999" localSheetId="65">#REF!</definedName>
    <definedName name="_3_1999" localSheetId="70">#REF!</definedName>
    <definedName name="_3_1999" localSheetId="75">#REF!</definedName>
    <definedName name="_3_1999" localSheetId="78">#REF!</definedName>
    <definedName name="_3_1999" localSheetId="83">#REF!</definedName>
    <definedName name="_3_1999" localSheetId="88">#REF!</definedName>
    <definedName name="_3_1999" localSheetId="93">#REF!</definedName>
    <definedName name="_3_1999" localSheetId="98">#REF!</definedName>
    <definedName name="_3_1999" localSheetId="20">#REF!</definedName>
    <definedName name="_3_1999" localSheetId="25">#REF!</definedName>
    <definedName name="_3_1999" localSheetId="30">#REF!</definedName>
    <definedName name="_3_1999" localSheetId="35">#REF!</definedName>
    <definedName name="_3_1999" localSheetId="40">#REF!</definedName>
    <definedName name="_3_1999" localSheetId="45">#REF!</definedName>
    <definedName name="_3_1999" localSheetId="50">#REF!</definedName>
    <definedName name="_3_1999" localSheetId="55">#REF!</definedName>
    <definedName name="_3_1999">#REF!</definedName>
    <definedName name="_3_20_49" localSheetId="13">#REF!</definedName>
    <definedName name="_3_20_49" localSheetId="15">#REF!</definedName>
    <definedName name="_3_20_49" localSheetId="9">#REF!</definedName>
    <definedName name="_3_20_49" localSheetId="10">#REF!</definedName>
    <definedName name="_3_20_49" localSheetId="11">#REF!</definedName>
    <definedName name="_3_20_49" localSheetId="60">#REF!</definedName>
    <definedName name="_3_20_49" localSheetId="65">#REF!</definedName>
    <definedName name="_3_20_49" localSheetId="70">#REF!</definedName>
    <definedName name="_3_20_49" localSheetId="75">#REF!</definedName>
    <definedName name="_3_20_49" localSheetId="78">#REF!</definedName>
    <definedName name="_3_20_49" localSheetId="83">#REF!</definedName>
    <definedName name="_3_20_49" localSheetId="88">#REF!</definedName>
    <definedName name="_3_20_49" localSheetId="93">#REF!</definedName>
    <definedName name="_3_20_49" localSheetId="98">#REF!</definedName>
    <definedName name="_3_20_49" localSheetId="20">#REF!</definedName>
    <definedName name="_3_20_49" localSheetId="25">#REF!</definedName>
    <definedName name="_3_20_49" localSheetId="30">#REF!</definedName>
    <definedName name="_3_20_49" localSheetId="35">#REF!</definedName>
    <definedName name="_3_20_49" localSheetId="40">#REF!</definedName>
    <definedName name="_3_20_49" localSheetId="45">#REF!</definedName>
    <definedName name="_3_20_49" localSheetId="50">#REF!</definedName>
    <definedName name="_3_20_49" localSheetId="55">#REF!</definedName>
    <definedName name="_3_20_49">#REF!</definedName>
    <definedName name="_30_6" localSheetId="15">#REF!</definedName>
    <definedName name="_30_6" localSheetId="60">#REF!</definedName>
    <definedName name="_30_6" localSheetId="65">#REF!</definedName>
    <definedName name="_30_6" localSheetId="70">#REF!</definedName>
    <definedName name="_30_6" localSheetId="75">#REF!</definedName>
    <definedName name="_30_6" localSheetId="78">#REF!</definedName>
    <definedName name="_30_6" localSheetId="83">#REF!</definedName>
    <definedName name="_30_6" localSheetId="88">#REF!</definedName>
    <definedName name="_30_6" localSheetId="93">#REF!</definedName>
    <definedName name="_30_6" localSheetId="98">#REF!</definedName>
    <definedName name="_30_6" localSheetId="20">#REF!</definedName>
    <definedName name="_30_6" localSheetId="25">#REF!</definedName>
    <definedName name="_30_6" localSheetId="30">#REF!</definedName>
    <definedName name="_30_6" localSheetId="35">#REF!</definedName>
    <definedName name="_30_6" localSheetId="40">#REF!</definedName>
    <definedName name="_30_6" localSheetId="45">#REF!</definedName>
    <definedName name="_30_6" localSheetId="50">#REF!</definedName>
    <definedName name="_30_6" localSheetId="55">#REF!</definedName>
    <definedName name="_30_6">#REF!</definedName>
    <definedName name="_33_7" localSheetId="15">#REF!</definedName>
    <definedName name="_33_7" localSheetId="60">#REF!</definedName>
    <definedName name="_33_7" localSheetId="65">#REF!</definedName>
    <definedName name="_33_7" localSheetId="70">#REF!</definedName>
    <definedName name="_33_7" localSheetId="75">#REF!</definedName>
    <definedName name="_33_7" localSheetId="78">#REF!</definedName>
    <definedName name="_33_7" localSheetId="83">#REF!</definedName>
    <definedName name="_33_7" localSheetId="88">#REF!</definedName>
    <definedName name="_33_7" localSheetId="93">#REF!</definedName>
    <definedName name="_33_7" localSheetId="98">#REF!</definedName>
    <definedName name="_33_7" localSheetId="20">#REF!</definedName>
    <definedName name="_33_7" localSheetId="25">#REF!</definedName>
    <definedName name="_33_7" localSheetId="30">#REF!</definedName>
    <definedName name="_33_7" localSheetId="35">#REF!</definedName>
    <definedName name="_33_7" localSheetId="40">#REF!</definedName>
    <definedName name="_33_7" localSheetId="45">#REF!</definedName>
    <definedName name="_33_7" localSheetId="50">#REF!</definedName>
    <definedName name="_33_7" localSheetId="55">#REF!</definedName>
    <definedName name="_33_7">#REF!</definedName>
    <definedName name="_36_8" localSheetId="15">#REF!</definedName>
    <definedName name="_36_8" localSheetId="60">#REF!</definedName>
    <definedName name="_36_8" localSheetId="65">#REF!</definedName>
    <definedName name="_36_8" localSheetId="70">#REF!</definedName>
    <definedName name="_36_8" localSheetId="75">#REF!</definedName>
    <definedName name="_36_8" localSheetId="78">#REF!</definedName>
    <definedName name="_36_8" localSheetId="83">#REF!</definedName>
    <definedName name="_36_8" localSheetId="88">#REF!</definedName>
    <definedName name="_36_8" localSheetId="93">#REF!</definedName>
    <definedName name="_36_8" localSheetId="98">#REF!</definedName>
    <definedName name="_36_8" localSheetId="20">#REF!</definedName>
    <definedName name="_36_8" localSheetId="25">#REF!</definedName>
    <definedName name="_36_8" localSheetId="30">#REF!</definedName>
    <definedName name="_36_8" localSheetId="35">#REF!</definedName>
    <definedName name="_36_8" localSheetId="40">#REF!</definedName>
    <definedName name="_36_8" localSheetId="45">#REF!</definedName>
    <definedName name="_36_8" localSheetId="50">#REF!</definedName>
    <definedName name="_36_8" localSheetId="55">#REF!</definedName>
    <definedName name="_36_8">#REF!</definedName>
    <definedName name="_4" localSheetId="15">#REF!</definedName>
    <definedName name="_4" localSheetId="60">#REF!</definedName>
    <definedName name="_4" localSheetId="65">#REF!</definedName>
    <definedName name="_4" localSheetId="70">#REF!</definedName>
    <definedName name="_4" localSheetId="75">#REF!</definedName>
    <definedName name="_4" localSheetId="78">#REF!</definedName>
    <definedName name="_4" localSheetId="83">#REF!</definedName>
    <definedName name="_4" localSheetId="88">#REF!</definedName>
    <definedName name="_4" localSheetId="93">#REF!</definedName>
    <definedName name="_4" localSheetId="98">#REF!</definedName>
    <definedName name="_4" localSheetId="20">#REF!</definedName>
    <definedName name="_4" localSheetId="25">#REF!</definedName>
    <definedName name="_4" localSheetId="30">#REF!</definedName>
    <definedName name="_4" localSheetId="35">#REF!</definedName>
    <definedName name="_4" localSheetId="40">#REF!</definedName>
    <definedName name="_4" localSheetId="45">#REF!</definedName>
    <definedName name="_4" localSheetId="50">#REF!</definedName>
    <definedName name="_4" localSheetId="55">#REF!</definedName>
    <definedName name="_4">#REF!</definedName>
    <definedName name="_4_2" localSheetId="15">#REF!</definedName>
    <definedName name="_4_2" localSheetId="60">#REF!</definedName>
    <definedName name="_4_2" localSheetId="65">#REF!</definedName>
    <definedName name="_4_2" localSheetId="70">#REF!</definedName>
    <definedName name="_4_2" localSheetId="75">#REF!</definedName>
    <definedName name="_4_2" localSheetId="78">#REF!</definedName>
    <definedName name="_4_2" localSheetId="83">#REF!</definedName>
    <definedName name="_4_2" localSheetId="88">#REF!</definedName>
    <definedName name="_4_2" localSheetId="93">#REF!</definedName>
    <definedName name="_4_2" localSheetId="98">#REF!</definedName>
    <definedName name="_4_2" localSheetId="20">#REF!</definedName>
    <definedName name="_4_2" localSheetId="25">#REF!</definedName>
    <definedName name="_4_2" localSheetId="30">#REF!</definedName>
    <definedName name="_4_2" localSheetId="35">#REF!</definedName>
    <definedName name="_4_2" localSheetId="40">#REF!</definedName>
    <definedName name="_4_2" localSheetId="45">#REF!</definedName>
    <definedName name="_4_2" localSheetId="50">#REF!</definedName>
    <definedName name="_4_2" localSheetId="55">#REF!</definedName>
    <definedName name="_4_2">#REF!</definedName>
    <definedName name="_4_200_499" localSheetId="13">#REF!</definedName>
    <definedName name="_4_200_499" localSheetId="15">#REF!</definedName>
    <definedName name="_4_200_499" localSheetId="9">#REF!</definedName>
    <definedName name="_4_200_499" localSheetId="10">#REF!</definedName>
    <definedName name="_4_200_499" localSheetId="11">#REF!</definedName>
    <definedName name="_4_200_499" localSheetId="60">#REF!</definedName>
    <definedName name="_4_200_499" localSheetId="65">#REF!</definedName>
    <definedName name="_4_200_499" localSheetId="70">#REF!</definedName>
    <definedName name="_4_200_499" localSheetId="75">#REF!</definedName>
    <definedName name="_4_200_499" localSheetId="78">#REF!</definedName>
    <definedName name="_4_200_499" localSheetId="83">#REF!</definedName>
    <definedName name="_4_200_499" localSheetId="88">#REF!</definedName>
    <definedName name="_4_200_499" localSheetId="93">#REF!</definedName>
    <definedName name="_4_200_499" localSheetId="98">#REF!</definedName>
    <definedName name="_4_200_499" localSheetId="20">#REF!</definedName>
    <definedName name="_4_200_499" localSheetId="25">#REF!</definedName>
    <definedName name="_4_200_499" localSheetId="30">#REF!</definedName>
    <definedName name="_4_200_499" localSheetId="35">#REF!</definedName>
    <definedName name="_4_200_499" localSheetId="40">#REF!</definedName>
    <definedName name="_4_200_499" localSheetId="45">#REF!</definedName>
    <definedName name="_4_200_499" localSheetId="50">#REF!</definedName>
    <definedName name="_4_200_499" localSheetId="55">#REF!</definedName>
    <definedName name="_4_200_499">#REF!</definedName>
    <definedName name="_5" localSheetId="15">#REF!</definedName>
    <definedName name="_5" localSheetId="60">#REF!</definedName>
    <definedName name="_5" localSheetId="65">#REF!</definedName>
    <definedName name="_5" localSheetId="70">#REF!</definedName>
    <definedName name="_5" localSheetId="75">#REF!</definedName>
    <definedName name="_5" localSheetId="78">#REF!</definedName>
    <definedName name="_5" localSheetId="83">#REF!</definedName>
    <definedName name="_5" localSheetId="88">#REF!</definedName>
    <definedName name="_5" localSheetId="93">#REF!</definedName>
    <definedName name="_5" localSheetId="98">#REF!</definedName>
    <definedName name="_5" localSheetId="20">#REF!</definedName>
    <definedName name="_5" localSheetId="25">#REF!</definedName>
    <definedName name="_5" localSheetId="30">#REF!</definedName>
    <definedName name="_5" localSheetId="35">#REF!</definedName>
    <definedName name="_5" localSheetId="40">#REF!</definedName>
    <definedName name="_5" localSheetId="45">#REF!</definedName>
    <definedName name="_5" localSheetId="50">#REF!</definedName>
    <definedName name="_5" localSheetId="55">#REF!</definedName>
    <definedName name="_5">#REF!</definedName>
    <definedName name="_5_3" localSheetId="13">#REF!</definedName>
    <definedName name="_5_3" localSheetId="15">#REF!</definedName>
    <definedName name="_5_3" localSheetId="9">#REF!</definedName>
    <definedName name="_5_3" localSheetId="10">#REF!</definedName>
    <definedName name="_5_3" localSheetId="11">#REF!</definedName>
    <definedName name="_5_3" localSheetId="60">#REF!</definedName>
    <definedName name="_5_3" localSheetId="65">#REF!</definedName>
    <definedName name="_5_3" localSheetId="70">#REF!</definedName>
    <definedName name="_5_3" localSheetId="75">#REF!</definedName>
    <definedName name="_5_3" localSheetId="78">#REF!</definedName>
    <definedName name="_5_3" localSheetId="83">#REF!</definedName>
    <definedName name="_5_3" localSheetId="88">#REF!</definedName>
    <definedName name="_5_3" localSheetId="93">#REF!</definedName>
    <definedName name="_5_3" localSheetId="98">#REF!</definedName>
    <definedName name="_5_3" localSheetId="20">#REF!</definedName>
    <definedName name="_5_3" localSheetId="25">#REF!</definedName>
    <definedName name="_5_3" localSheetId="30">#REF!</definedName>
    <definedName name="_5_3" localSheetId="35">#REF!</definedName>
    <definedName name="_5_3" localSheetId="40">#REF!</definedName>
    <definedName name="_5_3" localSheetId="45">#REF!</definedName>
    <definedName name="_5_3" localSheetId="50">#REF!</definedName>
    <definedName name="_5_3" localSheetId="55">#REF!</definedName>
    <definedName name="_5_3">#REF!</definedName>
    <definedName name="_50_99" localSheetId="15">#REF!</definedName>
    <definedName name="_50_99" localSheetId="60">#REF!</definedName>
    <definedName name="_50_99" localSheetId="65">#REF!</definedName>
    <definedName name="_50_99" localSheetId="70">#REF!</definedName>
    <definedName name="_50_99" localSheetId="75">#REF!</definedName>
    <definedName name="_50_99" localSheetId="78">#REF!</definedName>
    <definedName name="_50_99" localSheetId="83">#REF!</definedName>
    <definedName name="_50_99" localSheetId="88">#REF!</definedName>
    <definedName name="_50_99" localSheetId="93">#REF!</definedName>
    <definedName name="_50_99" localSheetId="98">#REF!</definedName>
    <definedName name="_50_99" localSheetId="20">#REF!</definedName>
    <definedName name="_50_99" localSheetId="25">#REF!</definedName>
    <definedName name="_50_99" localSheetId="30">#REF!</definedName>
    <definedName name="_50_99" localSheetId="35">#REF!</definedName>
    <definedName name="_50_99" localSheetId="40">#REF!</definedName>
    <definedName name="_50_99" localSheetId="45">#REF!</definedName>
    <definedName name="_50_99" localSheetId="50">#REF!</definedName>
    <definedName name="_50_99" localSheetId="55">#REF!</definedName>
    <definedName name="_50_99">#REF!</definedName>
    <definedName name="_500_1999" localSheetId="15">#REF!</definedName>
    <definedName name="_500_1999" localSheetId="60">#REF!</definedName>
    <definedName name="_500_1999" localSheetId="65">#REF!</definedName>
    <definedName name="_500_1999" localSheetId="70">#REF!</definedName>
    <definedName name="_500_1999" localSheetId="75">#REF!</definedName>
    <definedName name="_500_1999" localSheetId="78">#REF!</definedName>
    <definedName name="_500_1999" localSheetId="83">#REF!</definedName>
    <definedName name="_500_1999" localSheetId="88">#REF!</definedName>
    <definedName name="_500_1999" localSheetId="93">#REF!</definedName>
    <definedName name="_500_1999" localSheetId="98">#REF!</definedName>
    <definedName name="_500_1999" localSheetId="20">#REF!</definedName>
    <definedName name="_500_1999" localSheetId="25">#REF!</definedName>
    <definedName name="_500_1999" localSheetId="30">#REF!</definedName>
    <definedName name="_500_1999" localSheetId="35">#REF!</definedName>
    <definedName name="_500_1999" localSheetId="40">#REF!</definedName>
    <definedName name="_500_1999" localSheetId="45">#REF!</definedName>
    <definedName name="_500_1999" localSheetId="50">#REF!</definedName>
    <definedName name="_500_1999" localSheetId="55">#REF!</definedName>
    <definedName name="_500_1999">#REF!</definedName>
    <definedName name="_6" localSheetId="15">#REF!</definedName>
    <definedName name="_6" localSheetId="60">#REF!</definedName>
    <definedName name="_6" localSheetId="65">#REF!</definedName>
    <definedName name="_6" localSheetId="70">#REF!</definedName>
    <definedName name="_6" localSheetId="75">#REF!</definedName>
    <definedName name="_6" localSheetId="78">#REF!</definedName>
    <definedName name="_6" localSheetId="83">#REF!</definedName>
    <definedName name="_6" localSheetId="88">#REF!</definedName>
    <definedName name="_6" localSheetId="93">#REF!</definedName>
    <definedName name="_6" localSheetId="98">#REF!</definedName>
    <definedName name="_6" localSheetId="20">#REF!</definedName>
    <definedName name="_6" localSheetId="25">#REF!</definedName>
    <definedName name="_6" localSheetId="30">#REF!</definedName>
    <definedName name="_6" localSheetId="35">#REF!</definedName>
    <definedName name="_6" localSheetId="40">#REF!</definedName>
    <definedName name="_6" localSheetId="45">#REF!</definedName>
    <definedName name="_6" localSheetId="50">#REF!</definedName>
    <definedName name="_6" localSheetId="55">#REF!</definedName>
    <definedName name="_6">#REF!</definedName>
    <definedName name="_6_2" localSheetId="15">#REF!</definedName>
    <definedName name="_6_2" localSheetId="60">#REF!</definedName>
    <definedName name="_6_2" localSheetId="65">#REF!</definedName>
    <definedName name="_6_2" localSheetId="70">#REF!</definedName>
    <definedName name="_6_2" localSheetId="75">#REF!</definedName>
    <definedName name="_6_2" localSheetId="78">#REF!</definedName>
    <definedName name="_6_2" localSheetId="83">#REF!</definedName>
    <definedName name="_6_2" localSheetId="88">#REF!</definedName>
    <definedName name="_6_2" localSheetId="93">#REF!</definedName>
    <definedName name="_6_2" localSheetId="98">#REF!</definedName>
    <definedName name="_6_2" localSheetId="20">#REF!</definedName>
    <definedName name="_6_2" localSheetId="25">#REF!</definedName>
    <definedName name="_6_2" localSheetId="30">#REF!</definedName>
    <definedName name="_6_2" localSheetId="35">#REF!</definedName>
    <definedName name="_6_2" localSheetId="40">#REF!</definedName>
    <definedName name="_6_2" localSheetId="45">#REF!</definedName>
    <definedName name="_6_2" localSheetId="50">#REF!</definedName>
    <definedName name="_6_2" localSheetId="55">#REF!</definedName>
    <definedName name="_6_2">#REF!</definedName>
    <definedName name="_6_20_49" localSheetId="15">#REF!</definedName>
    <definedName name="_6_20_49" localSheetId="60">#REF!</definedName>
    <definedName name="_6_20_49" localSheetId="65">#REF!</definedName>
    <definedName name="_6_20_49" localSheetId="70">#REF!</definedName>
    <definedName name="_6_20_49" localSheetId="75">#REF!</definedName>
    <definedName name="_6_20_49" localSheetId="78">#REF!</definedName>
    <definedName name="_6_20_49" localSheetId="83">#REF!</definedName>
    <definedName name="_6_20_49" localSheetId="88">#REF!</definedName>
    <definedName name="_6_20_49" localSheetId="93">#REF!</definedName>
    <definedName name="_6_20_49" localSheetId="98">#REF!</definedName>
    <definedName name="_6_20_49" localSheetId="20">#REF!</definedName>
    <definedName name="_6_20_49" localSheetId="25">#REF!</definedName>
    <definedName name="_6_20_49" localSheetId="30">#REF!</definedName>
    <definedName name="_6_20_49" localSheetId="35">#REF!</definedName>
    <definedName name="_6_20_49" localSheetId="40">#REF!</definedName>
    <definedName name="_6_20_49" localSheetId="45">#REF!</definedName>
    <definedName name="_6_20_49" localSheetId="50">#REF!</definedName>
    <definedName name="_6_20_49" localSheetId="55">#REF!</definedName>
    <definedName name="_6_20_49">#REF!</definedName>
    <definedName name="_6_4" localSheetId="13">#REF!</definedName>
    <definedName name="_6_4" localSheetId="15">#REF!</definedName>
    <definedName name="_6_4" localSheetId="9">#REF!</definedName>
    <definedName name="_6_4" localSheetId="10">#REF!</definedName>
    <definedName name="_6_4" localSheetId="11">#REF!</definedName>
    <definedName name="_6_4" localSheetId="60">#REF!</definedName>
    <definedName name="_6_4" localSheetId="65">#REF!</definedName>
    <definedName name="_6_4" localSheetId="70">#REF!</definedName>
    <definedName name="_6_4" localSheetId="75">#REF!</definedName>
    <definedName name="_6_4" localSheetId="78">#REF!</definedName>
    <definedName name="_6_4" localSheetId="83">#REF!</definedName>
    <definedName name="_6_4" localSheetId="88">#REF!</definedName>
    <definedName name="_6_4" localSheetId="93">#REF!</definedName>
    <definedName name="_6_4" localSheetId="98">#REF!</definedName>
    <definedName name="_6_4" localSheetId="20">#REF!</definedName>
    <definedName name="_6_4" localSheetId="25">#REF!</definedName>
    <definedName name="_6_4" localSheetId="30">#REF!</definedName>
    <definedName name="_6_4" localSheetId="35">#REF!</definedName>
    <definedName name="_6_4" localSheetId="40">#REF!</definedName>
    <definedName name="_6_4" localSheetId="45">#REF!</definedName>
    <definedName name="_6_4" localSheetId="50">#REF!</definedName>
    <definedName name="_6_4" localSheetId="55">#REF!</definedName>
    <definedName name="_6_4">#REF!</definedName>
    <definedName name="_7" localSheetId="15">#REF!</definedName>
    <definedName name="_7" localSheetId="60">#REF!</definedName>
    <definedName name="_7" localSheetId="65">#REF!</definedName>
    <definedName name="_7" localSheetId="70">#REF!</definedName>
    <definedName name="_7" localSheetId="75">#REF!</definedName>
    <definedName name="_7" localSheetId="78">#REF!</definedName>
    <definedName name="_7" localSheetId="83">#REF!</definedName>
    <definedName name="_7" localSheetId="88">#REF!</definedName>
    <definedName name="_7" localSheetId="93">#REF!</definedName>
    <definedName name="_7" localSheetId="98">#REF!</definedName>
    <definedName name="_7" localSheetId="20">#REF!</definedName>
    <definedName name="_7" localSheetId="25">#REF!</definedName>
    <definedName name="_7" localSheetId="30">#REF!</definedName>
    <definedName name="_7" localSheetId="35">#REF!</definedName>
    <definedName name="_7" localSheetId="40">#REF!</definedName>
    <definedName name="_7" localSheetId="45">#REF!</definedName>
    <definedName name="_7" localSheetId="50">#REF!</definedName>
    <definedName name="_7" localSheetId="55">#REF!</definedName>
    <definedName name="_7">#REF!</definedName>
    <definedName name="_7_5" localSheetId="13">#REF!</definedName>
    <definedName name="_7_5" localSheetId="15">#REF!</definedName>
    <definedName name="_7_5" localSheetId="9">#REF!</definedName>
    <definedName name="_7_5" localSheetId="10">#REF!</definedName>
    <definedName name="_7_5" localSheetId="11">#REF!</definedName>
    <definedName name="_7_5" localSheetId="60">#REF!</definedName>
    <definedName name="_7_5" localSheetId="65">#REF!</definedName>
    <definedName name="_7_5" localSheetId="70">#REF!</definedName>
    <definedName name="_7_5" localSheetId="75">#REF!</definedName>
    <definedName name="_7_5" localSheetId="78">#REF!</definedName>
    <definedName name="_7_5" localSheetId="83">#REF!</definedName>
    <definedName name="_7_5" localSheetId="88">#REF!</definedName>
    <definedName name="_7_5" localSheetId="93">#REF!</definedName>
    <definedName name="_7_5" localSheetId="98">#REF!</definedName>
    <definedName name="_7_5" localSheetId="20">#REF!</definedName>
    <definedName name="_7_5" localSheetId="25">#REF!</definedName>
    <definedName name="_7_5" localSheetId="30">#REF!</definedName>
    <definedName name="_7_5" localSheetId="35">#REF!</definedName>
    <definedName name="_7_5" localSheetId="40">#REF!</definedName>
    <definedName name="_7_5" localSheetId="45">#REF!</definedName>
    <definedName name="_7_5" localSheetId="50">#REF!</definedName>
    <definedName name="_7_5" localSheetId="55">#REF!</definedName>
    <definedName name="_7_5">#REF!</definedName>
    <definedName name="_8" localSheetId="15">#REF!</definedName>
    <definedName name="_8" localSheetId="60">#REF!</definedName>
    <definedName name="_8" localSheetId="65">#REF!</definedName>
    <definedName name="_8" localSheetId="70">#REF!</definedName>
    <definedName name="_8" localSheetId="75">#REF!</definedName>
    <definedName name="_8" localSheetId="78">#REF!</definedName>
    <definedName name="_8" localSheetId="83">#REF!</definedName>
    <definedName name="_8" localSheetId="88">#REF!</definedName>
    <definedName name="_8" localSheetId="93">#REF!</definedName>
    <definedName name="_8" localSheetId="98">#REF!</definedName>
    <definedName name="_8" localSheetId="20">#REF!</definedName>
    <definedName name="_8" localSheetId="25">#REF!</definedName>
    <definedName name="_8" localSheetId="30">#REF!</definedName>
    <definedName name="_8" localSheetId="35">#REF!</definedName>
    <definedName name="_8" localSheetId="40">#REF!</definedName>
    <definedName name="_8" localSheetId="45">#REF!</definedName>
    <definedName name="_8" localSheetId="50">#REF!</definedName>
    <definedName name="_8" localSheetId="55">#REF!</definedName>
    <definedName name="_8">#REF!</definedName>
    <definedName name="_8_200_499" localSheetId="15">#REF!</definedName>
    <definedName name="_8_200_499" localSheetId="60">#REF!</definedName>
    <definedName name="_8_200_499" localSheetId="65">#REF!</definedName>
    <definedName name="_8_200_499" localSheetId="70">#REF!</definedName>
    <definedName name="_8_200_499" localSheetId="75">#REF!</definedName>
    <definedName name="_8_200_499" localSheetId="78">#REF!</definedName>
    <definedName name="_8_200_499" localSheetId="83">#REF!</definedName>
    <definedName name="_8_200_499" localSheetId="88">#REF!</definedName>
    <definedName name="_8_200_499" localSheetId="93">#REF!</definedName>
    <definedName name="_8_200_499" localSheetId="98">#REF!</definedName>
    <definedName name="_8_200_499" localSheetId="20">#REF!</definedName>
    <definedName name="_8_200_499" localSheetId="25">#REF!</definedName>
    <definedName name="_8_200_499" localSheetId="30">#REF!</definedName>
    <definedName name="_8_200_499" localSheetId="35">#REF!</definedName>
    <definedName name="_8_200_499" localSheetId="40">#REF!</definedName>
    <definedName name="_8_200_499" localSheetId="45">#REF!</definedName>
    <definedName name="_8_200_499" localSheetId="50">#REF!</definedName>
    <definedName name="_8_200_499" localSheetId="55">#REF!</definedName>
    <definedName name="_8_200_499">#REF!</definedName>
    <definedName name="_8_50_99" localSheetId="13">#REF!</definedName>
    <definedName name="_8_50_99" localSheetId="15">#REF!</definedName>
    <definedName name="_8_50_99" localSheetId="9">#REF!</definedName>
    <definedName name="_8_50_99" localSheetId="10">#REF!</definedName>
    <definedName name="_8_50_99" localSheetId="11">#REF!</definedName>
    <definedName name="_8_50_99" localSheetId="60">#REF!</definedName>
    <definedName name="_8_50_99" localSheetId="65">#REF!</definedName>
    <definedName name="_8_50_99" localSheetId="70">#REF!</definedName>
    <definedName name="_8_50_99" localSheetId="75">#REF!</definedName>
    <definedName name="_8_50_99" localSheetId="78">#REF!</definedName>
    <definedName name="_8_50_99" localSheetId="83">#REF!</definedName>
    <definedName name="_8_50_99" localSheetId="88">#REF!</definedName>
    <definedName name="_8_50_99" localSheetId="93">#REF!</definedName>
    <definedName name="_8_50_99" localSheetId="98">#REF!</definedName>
    <definedName name="_8_50_99" localSheetId="20">#REF!</definedName>
    <definedName name="_8_50_99" localSheetId="25">#REF!</definedName>
    <definedName name="_8_50_99" localSheetId="30">#REF!</definedName>
    <definedName name="_8_50_99" localSheetId="35">#REF!</definedName>
    <definedName name="_8_50_99" localSheetId="40">#REF!</definedName>
    <definedName name="_8_50_99" localSheetId="45">#REF!</definedName>
    <definedName name="_8_50_99" localSheetId="50">#REF!</definedName>
    <definedName name="_8_50_99" localSheetId="55">#REF!</definedName>
    <definedName name="_8_50_99">#REF!</definedName>
    <definedName name="_9_20_49" localSheetId="15">#REF!</definedName>
    <definedName name="_9_20_49" localSheetId="60">#REF!</definedName>
    <definedName name="_9_20_49" localSheetId="65">#REF!</definedName>
    <definedName name="_9_20_49" localSheetId="70">#REF!</definedName>
    <definedName name="_9_20_49" localSheetId="75">#REF!</definedName>
    <definedName name="_9_20_49" localSheetId="78">#REF!</definedName>
    <definedName name="_9_20_49" localSheetId="83">#REF!</definedName>
    <definedName name="_9_20_49" localSheetId="88">#REF!</definedName>
    <definedName name="_9_20_49" localSheetId="93">#REF!</definedName>
    <definedName name="_9_20_49" localSheetId="98">#REF!</definedName>
    <definedName name="_9_20_49" localSheetId="20">#REF!</definedName>
    <definedName name="_9_20_49" localSheetId="25">#REF!</definedName>
    <definedName name="_9_20_49" localSheetId="30">#REF!</definedName>
    <definedName name="_9_20_49" localSheetId="35">#REF!</definedName>
    <definedName name="_9_20_49" localSheetId="40">#REF!</definedName>
    <definedName name="_9_20_49" localSheetId="45">#REF!</definedName>
    <definedName name="_9_20_49" localSheetId="50">#REF!</definedName>
    <definedName name="_9_20_49" localSheetId="55">#REF!</definedName>
    <definedName name="_9_20_49">#REF!</definedName>
    <definedName name="_9_500_1999" localSheetId="13">#REF!</definedName>
    <definedName name="_9_500_1999" localSheetId="15">#REF!</definedName>
    <definedName name="_9_500_1999" localSheetId="9">#REF!</definedName>
    <definedName name="_9_500_1999" localSheetId="10">#REF!</definedName>
    <definedName name="_9_500_1999" localSheetId="11">#REF!</definedName>
    <definedName name="_9_500_1999" localSheetId="60">#REF!</definedName>
    <definedName name="_9_500_1999" localSheetId="65">#REF!</definedName>
    <definedName name="_9_500_1999" localSheetId="70">#REF!</definedName>
    <definedName name="_9_500_1999" localSheetId="75">#REF!</definedName>
    <definedName name="_9_500_1999" localSheetId="78">#REF!</definedName>
    <definedName name="_9_500_1999" localSheetId="83">#REF!</definedName>
    <definedName name="_9_500_1999" localSheetId="88">#REF!</definedName>
    <definedName name="_9_500_1999" localSheetId="93">#REF!</definedName>
    <definedName name="_9_500_1999" localSheetId="98">#REF!</definedName>
    <definedName name="_9_500_1999" localSheetId="20">#REF!</definedName>
    <definedName name="_9_500_1999" localSheetId="25">#REF!</definedName>
    <definedName name="_9_500_1999" localSheetId="30">#REF!</definedName>
    <definedName name="_9_500_1999" localSheetId="35">#REF!</definedName>
    <definedName name="_9_500_1999" localSheetId="40">#REF!</definedName>
    <definedName name="_9_500_1999" localSheetId="45">#REF!</definedName>
    <definedName name="_9_500_1999" localSheetId="50">#REF!</definedName>
    <definedName name="_9_500_1999" localSheetId="55">#REF!</definedName>
    <definedName name="_9_500_1999">#REF!</definedName>
    <definedName name="_JAD11" localSheetId="13">#REF!</definedName>
    <definedName name="_JAD11" localSheetId="15">#REF!</definedName>
    <definedName name="_JAD11" localSheetId="9">#REF!</definedName>
    <definedName name="_JAD11" localSheetId="10">#REF!</definedName>
    <definedName name="_JAD11" localSheetId="11">#REF!</definedName>
    <definedName name="_JAD11" localSheetId="60">#REF!</definedName>
    <definedName name="_JAD11" localSheetId="65">#REF!</definedName>
    <definedName name="_JAD11" localSheetId="70">#REF!</definedName>
    <definedName name="_JAD11" localSheetId="75">#REF!</definedName>
    <definedName name="_JAD11" localSheetId="78">#REF!</definedName>
    <definedName name="_JAD11" localSheetId="83">#REF!</definedName>
    <definedName name="_JAD11" localSheetId="88">#REF!</definedName>
    <definedName name="_JAD11" localSheetId="93">#REF!</definedName>
    <definedName name="_JAD11" localSheetId="98">#REF!</definedName>
    <definedName name="_JAD11" localSheetId="20">#REF!</definedName>
    <definedName name="_JAD11" localSheetId="25">#REF!</definedName>
    <definedName name="_JAD11" localSheetId="30">#REF!</definedName>
    <definedName name="_JAD11" localSheetId="35">#REF!</definedName>
    <definedName name="_JAD11" localSheetId="40">#REF!</definedName>
    <definedName name="_JAD11" localSheetId="45">#REF!</definedName>
    <definedName name="_JAD11" localSheetId="50">#REF!</definedName>
    <definedName name="_JAD11" localSheetId="55">#REF!</definedName>
    <definedName name="_JAD11">#REF!</definedName>
    <definedName name="_JAD12" localSheetId="13">#REF!</definedName>
    <definedName name="_JAD12" localSheetId="15">#REF!</definedName>
    <definedName name="_JAD12" localSheetId="9">#REF!</definedName>
    <definedName name="_JAD12" localSheetId="10">#REF!</definedName>
    <definedName name="_JAD12" localSheetId="11">#REF!</definedName>
    <definedName name="_JAD12" localSheetId="60">#REF!</definedName>
    <definedName name="_JAD12" localSheetId="65">#REF!</definedName>
    <definedName name="_JAD12" localSheetId="70">#REF!</definedName>
    <definedName name="_JAD12" localSheetId="75">#REF!</definedName>
    <definedName name="_JAD12" localSheetId="78">#REF!</definedName>
    <definedName name="_JAD12" localSheetId="83">#REF!</definedName>
    <definedName name="_JAD12" localSheetId="88">#REF!</definedName>
    <definedName name="_JAD12" localSheetId="93">#REF!</definedName>
    <definedName name="_JAD12" localSheetId="98">#REF!</definedName>
    <definedName name="_JAD12" localSheetId="20">#REF!</definedName>
    <definedName name="_JAD12" localSheetId="25">#REF!</definedName>
    <definedName name="_JAD12" localSheetId="30">#REF!</definedName>
    <definedName name="_JAD12" localSheetId="35">#REF!</definedName>
    <definedName name="_JAD12" localSheetId="40">#REF!</definedName>
    <definedName name="_JAD12" localSheetId="45">#REF!</definedName>
    <definedName name="_JAD12" localSheetId="50">#REF!</definedName>
    <definedName name="_JAD12" localSheetId="55">#REF!</definedName>
    <definedName name="_JAD12">#REF!</definedName>
    <definedName name="a" localSheetId="13">#REF!</definedName>
    <definedName name="a" localSheetId="15">#REF!</definedName>
    <definedName name="a" localSheetId="9">#REF!</definedName>
    <definedName name="a" localSheetId="10">#REF!</definedName>
    <definedName name="a" localSheetId="11">#REF!</definedName>
    <definedName name="a" localSheetId="60">#REF!</definedName>
    <definedName name="a" localSheetId="65">#REF!</definedName>
    <definedName name="a" localSheetId="70">#REF!</definedName>
    <definedName name="a" localSheetId="75">#REF!</definedName>
    <definedName name="a" localSheetId="78">#REF!</definedName>
    <definedName name="a" localSheetId="83">#REF!</definedName>
    <definedName name="a" localSheetId="88">#REF!</definedName>
    <definedName name="a" localSheetId="93">#REF!</definedName>
    <definedName name="a" localSheetId="98">#REF!</definedName>
    <definedName name="a" localSheetId="20">#REF!</definedName>
    <definedName name="a" localSheetId="25">#REF!</definedName>
    <definedName name="a" localSheetId="30">#REF!</definedName>
    <definedName name="a" localSheetId="35">#REF!</definedName>
    <definedName name="a" localSheetId="40">#REF!</definedName>
    <definedName name="a" localSheetId="45">#REF!</definedName>
    <definedName name="a" localSheetId="50">#REF!</definedName>
    <definedName name="a" localSheetId="55">#REF!</definedName>
    <definedName name="a">#REF!</definedName>
    <definedName name="AA" localSheetId="13">#REF!</definedName>
    <definedName name="AA" localSheetId="15">#REF!</definedName>
    <definedName name="AA" localSheetId="9">#REF!</definedName>
    <definedName name="AA" localSheetId="10">#REF!</definedName>
    <definedName name="AA" localSheetId="11">#REF!</definedName>
    <definedName name="AA" localSheetId="60">#REF!</definedName>
    <definedName name="AA" localSheetId="65">#REF!</definedName>
    <definedName name="AA" localSheetId="70">#REF!</definedName>
    <definedName name="AA" localSheetId="75">#REF!</definedName>
    <definedName name="AA" localSheetId="78">#REF!</definedName>
    <definedName name="AA" localSheetId="83">#REF!</definedName>
    <definedName name="AA" localSheetId="88">#REF!</definedName>
    <definedName name="AA" localSheetId="93">#REF!</definedName>
    <definedName name="AA" localSheetId="98">#REF!</definedName>
    <definedName name="AA" localSheetId="20">#REF!</definedName>
    <definedName name="AA" localSheetId="25">#REF!</definedName>
    <definedName name="AA" localSheetId="30">#REF!</definedName>
    <definedName name="AA" localSheetId="35">#REF!</definedName>
    <definedName name="AA" localSheetId="40">#REF!</definedName>
    <definedName name="AA" localSheetId="45">#REF!</definedName>
    <definedName name="AA" localSheetId="50">#REF!</definedName>
    <definedName name="AA" localSheetId="55">#REF!</definedName>
    <definedName name="AA">#REF!</definedName>
    <definedName name="AIT" localSheetId="60">#REF!</definedName>
    <definedName name="AIT" localSheetId="65">#REF!</definedName>
    <definedName name="AIT" localSheetId="70">#REF!</definedName>
    <definedName name="AIT" localSheetId="75">#REF!</definedName>
    <definedName name="AIT" localSheetId="78">#REF!</definedName>
    <definedName name="AIT" localSheetId="83">#REF!</definedName>
    <definedName name="AIT" localSheetId="88">#REF!</definedName>
    <definedName name="AIT" localSheetId="93">#REF!</definedName>
    <definedName name="AIT" localSheetId="98">#REF!</definedName>
    <definedName name="AIT" localSheetId="20">#REF!</definedName>
    <definedName name="AIT" localSheetId="25">#REF!</definedName>
    <definedName name="AIT" localSheetId="30">#REF!</definedName>
    <definedName name="AIT" localSheetId="35">#REF!</definedName>
    <definedName name="AIT" localSheetId="40">#REF!</definedName>
    <definedName name="AIT" localSheetId="45">#REF!</definedName>
    <definedName name="AIT" localSheetId="50">#REF!</definedName>
    <definedName name="AIT" localSheetId="55">#REF!</definedName>
    <definedName name="AIT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9">#REF!</definedName>
    <definedName name="Asset91" localSheetId="10">#REF!</definedName>
    <definedName name="Asset91" localSheetId="11">#REF!</definedName>
    <definedName name="Asset91" localSheetId="60">#REF!</definedName>
    <definedName name="Asset91" localSheetId="65">#REF!</definedName>
    <definedName name="Asset91" localSheetId="70">#REF!</definedName>
    <definedName name="Asset91" localSheetId="75">#REF!</definedName>
    <definedName name="Asset91" localSheetId="78">#REF!</definedName>
    <definedName name="Asset91" localSheetId="83">#REF!</definedName>
    <definedName name="Asset91" localSheetId="88">#REF!</definedName>
    <definedName name="Asset91" localSheetId="93">#REF!</definedName>
    <definedName name="Asset91" localSheetId="98">#REF!</definedName>
    <definedName name="Asset91" localSheetId="20">#REF!</definedName>
    <definedName name="Asset91" localSheetId="25">#REF!</definedName>
    <definedName name="Asset91" localSheetId="30">#REF!</definedName>
    <definedName name="Asset91" localSheetId="35">#REF!</definedName>
    <definedName name="Asset91" localSheetId="40">#REF!</definedName>
    <definedName name="Asset91" localSheetId="45">#REF!</definedName>
    <definedName name="Asset91" localSheetId="50">#REF!</definedName>
    <definedName name="Asset91" localSheetId="55">#REF!</definedName>
    <definedName name="Asset9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9">#REF!</definedName>
    <definedName name="Asset92" localSheetId="10">#REF!</definedName>
    <definedName name="Asset92" localSheetId="11">#REF!</definedName>
    <definedName name="Asset92" localSheetId="60">#REF!</definedName>
    <definedName name="Asset92" localSheetId="65">#REF!</definedName>
    <definedName name="Asset92" localSheetId="70">#REF!</definedName>
    <definedName name="Asset92" localSheetId="75">#REF!</definedName>
    <definedName name="Asset92" localSheetId="78">#REF!</definedName>
    <definedName name="Asset92" localSheetId="83">#REF!</definedName>
    <definedName name="Asset92" localSheetId="88">#REF!</definedName>
    <definedName name="Asset92" localSheetId="93">#REF!</definedName>
    <definedName name="Asset92" localSheetId="98">#REF!</definedName>
    <definedName name="Asset92" localSheetId="20">#REF!</definedName>
    <definedName name="Asset92" localSheetId="25">#REF!</definedName>
    <definedName name="Asset92" localSheetId="30">#REF!</definedName>
    <definedName name="Asset92" localSheetId="35">#REF!</definedName>
    <definedName name="Asset92" localSheetId="40">#REF!</definedName>
    <definedName name="Asset92" localSheetId="45">#REF!</definedName>
    <definedName name="Asset92" localSheetId="50">#REF!</definedName>
    <definedName name="Asset92" localSheetId="55">#REF!</definedName>
    <definedName name="Asset92">#REF!</definedName>
    <definedName name="B" localSheetId="13">#REF!</definedName>
    <definedName name="B" localSheetId="15">#REF!</definedName>
    <definedName name="B" localSheetId="9">#REF!</definedName>
    <definedName name="B" localSheetId="10">#REF!</definedName>
    <definedName name="B" localSheetId="11">#REF!</definedName>
    <definedName name="B" localSheetId="60">#REF!</definedName>
    <definedName name="B" localSheetId="65">#REF!</definedName>
    <definedName name="B" localSheetId="70">#REF!</definedName>
    <definedName name="B" localSheetId="75">#REF!</definedName>
    <definedName name="B" localSheetId="78">#REF!</definedName>
    <definedName name="B" localSheetId="83">#REF!</definedName>
    <definedName name="B" localSheetId="88">#REF!</definedName>
    <definedName name="B" localSheetId="93">#REF!</definedName>
    <definedName name="B" localSheetId="98">#REF!</definedName>
    <definedName name="B" localSheetId="20">#REF!</definedName>
    <definedName name="B" localSheetId="25">#REF!</definedName>
    <definedName name="B" localSheetId="30">#REF!</definedName>
    <definedName name="B" localSheetId="35">#REF!</definedName>
    <definedName name="B" localSheetId="40">#REF!</definedName>
    <definedName name="B" localSheetId="45">#REF!</definedName>
    <definedName name="B" localSheetId="50">#REF!</definedName>
    <definedName name="B" localSheetId="55">#REF!</definedName>
    <definedName name="B">#REF!</definedName>
    <definedName name="bjhgj" localSheetId="13">#REF!</definedName>
    <definedName name="bjhgj" localSheetId="15">#REF!</definedName>
    <definedName name="bjhgj" localSheetId="9">#REF!</definedName>
    <definedName name="bjhgj" localSheetId="10">#REF!</definedName>
    <definedName name="bjhgj" localSheetId="11">#REF!</definedName>
    <definedName name="bjhgj" localSheetId="60">#REF!</definedName>
    <definedName name="bjhgj" localSheetId="65">#REF!</definedName>
    <definedName name="bjhgj" localSheetId="70">#REF!</definedName>
    <definedName name="bjhgj" localSheetId="75">#REF!</definedName>
    <definedName name="bjhgj" localSheetId="78">#REF!</definedName>
    <definedName name="bjhgj" localSheetId="83">#REF!</definedName>
    <definedName name="bjhgj" localSheetId="88">#REF!</definedName>
    <definedName name="bjhgj" localSheetId="93">#REF!</definedName>
    <definedName name="bjhgj" localSheetId="98">#REF!</definedName>
    <definedName name="bjhgj" localSheetId="20">#REF!</definedName>
    <definedName name="bjhgj" localSheetId="25">#REF!</definedName>
    <definedName name="bjhgj" localSheetId="30">#REF!</definedName>
    <definedName name="bjhgj" localSheetId="35">#REF!</definedName>
    <definedName name="bjhgj" localSheetId="40">#REF!</definedName>
    <definedName name="bjhgj" localSheetId="45">#REF!</definedName>
    <definedName name="bjhgj" localSheetId="50">#REF!</definedName>
    <definedName name="bjhgj" localSheetId="55">#REF!</definedName>
    <definedName name="bjhgj">#REF!</definedName>
    <definedName name="cc" localSheetId="13">#REF!</definedName>
    <definedName name="cc" localSheetId="15">#REF!</definedName>
    <definedName name="cc" localSheetId="9">#REF!</definedName>
    <definedName name="cc" localSheetId="10">#REF!</definedName>
    <definedName name="cc" localSheetId="11">#REF!</definedName>
    <definedName name="cc" localSheetId="60">#REF!</definedName>
    <definedName name="cc" localSheetId="65">#REF!</definedName>
    <definedName name="cc" localSheetId="70">#REF!</definedName>
    <definedName name="cc" localSheetId="75">#REF!</definedName>
    <definedName name="cc" localSheetId="78">#REF!</definedName>
    <definedName name="cc" localSheetId="83">#REF!</definedName>
    <definedName name="cc" localSheetId="88">#REF!</definedName>
    <definedName name="cc" localSheetId="93">#REF!</definedName>
    <definedName name="cc" localSheetId="98">#REF!</definedName>
    <definedName name="cc" localSheetId="20">#REF!</definedName>
    <definedName name="cc" localSheetId="25">#REF!</definedName>
    <definedName name="cc" localSheetId="30">#REF!</definedName>
    <definedName name="cc" localSheetId="35">#REF!</definedName>
    <definedName name="cc" localSheetId="40">#REF!</definedName>
    <definedName name="cc" localSheetId="45">#REF!</definedName>
    <definedName name="cc" localSheetId="50">#REF!</definedName>
    <definedName name="cc" localSheetId="55">#REF!</definedName>
    <definedName name="cc">#REF!</definedName>
    <definedName name="data" localSheetId="60">#REF!</definedName>
    <definedName name="data" localSheetId="65">#REF!</definedName>
    <definedName name="data" localSheetId="70">#REF!</definedName>
    <definedName name="data" localSheetId="75">#REF!</definedName>
    <definedName name="data" localSheetId="78">#REF!</definedName>
    <definedName name="data" localSheetId="83">#REF!</definedName>
    <definedName name="data" localSheetId="88">#REF!</definedName>
    <definedName name="data" localSheetId="93">#REF!</definedName>
    <definedName name="data" localSheetId="98">#REF!</definedName>
    <definedName name="data" localSheetId="20">#REF!</definedName>
    <definedName name="data" localSheetId="25">#REF!</definedName>
    <definedName name="data" localSheetId="30">#REF!</definedName>
    <definedName name="data" localSheetId="35">#REF!</definedName>
    <definedName name="data" localSheetId="40">#REF!</definedName>
    <definedName name="data" localSheetId="45">#REF!</definedName>
    <definedName name="data" localSheetId="50">#REF!</definedName>
    <definedName name="data" localSheetId="55">#REF!</definedName>
    <definedName name="data">#REF!</definedName>
    <definedName name="dd" localSheetId="13">#REF!</definedName>
    <definedName name="dd" localSheetId="15">#REF!</definedName>
    <definedName name="dd" localSheetId="9">#REF!</definedName>
    <definedName name="dd" localSheetId="10">#REF!</definedName>
    <definedName name="dd" localSheetId="11">#REF!</definedName>
    <definedName name="dd" localSheetId="60">#REF!</definedName>
    <definedName name="dd" localSheetId="65">#REF!</definedName>
    <definedName name="dd" localSheetId="70">#REF!</definedName>
    <definedName name="dd" localSheetId="75">#REF!</definedName>
    <definedName name="dd" localSheetId="78">#REF!</definedName>
    <definedName name="dd" localSheetId="83">#REF!</definedName>
    <definedName name="dd" localSheetId="88">#REF!</definedName>
    <definedName name="dd" localSheetId="93">#REF!</definedName>
    <definedName name="dd" localSheetId="98">#REF!</definedName>
    <definedName name="dd" localSheetId="20">#REF!</definedName>
    <definedName name="dd" localSheetId="25">#REF!</definedName>
    <definedName name="dd" localSheetId="30">#REF!</definedName>
    <definedName name="dd" localSheetId="35">#REF!</definedName>
    <definedName name="dd" localSheetId="40">#REF!</definedName>
    <definedName name="dd" localSheetId="45">#REF!</definedName>
    <definedName name="dd" localSheetId="50">#REF!</definedName>
    <definedName name="dd" localSheetId="55">#REF!</definedName>
    <definedName name="dd">#REF!</definedName>
    <definedName name="ds" localSheetId="13">#REF!</definedName>
    <definedName name="ds" localSheetId="9">#REF!</definedName>
    <definedName name="ds" localSheetId="10">#REF!</definedName>
    <definedName name="ds" localSheetId="11">#REF!</definedName>
    <definedName name="ds" localSheetId="60">#REF!</definedName>
    <definedName name="ds" localSheetId="65">#REF!</definedName>
    <definedName name="ds" localSheetId="70">#REF!</definedName>
    <definedName name="ds" localSheetId="75">#REF!</definedName>
    <definedName name="ds" localSheetId="78">#REF!</definedName>
    <definedName name="ds" localSheetId="83">#REF!</definedName>
    <definedName name="ds" localSheetId="88">#REF!</definedName>
    <definedName name="ds" localSheetId="93">#REF!</definedName>
    <definedName name="ds" localSheetId="98">#REF!</definedName>
    <definedName name="ds" localSheetId="20">#REF!</definedName>
    <definedName name="ds" localSheetId="25">#REF!</definedName>
    <definedName name="ds" localSheetId="30">#REF!</definedName>
    <definedName name="ds" localSheetId="35">#REF!</definedName>
    <definedName name="ds" localSheetId="40">#REF!</definedName>
    <definedName name="ds" localSheetId="45">#REF!</definedName>
    <definedName name="ds" localSheetId="50">#REF!</definedName>
    <definedName name="ds" localSheetId="55">#REF!</definedName>
    <definedName name="ds">#REF!</definedName>
    <definedName name="EKS_A3_B" localSheetId="13">#REF!</definedName>
    <definedName name="EKS_A3_B" localSheetId="15">#REF!</definedName>
    <definedName name="EKS_A3_B" localSheetId="9">#REF!</definedName>
    <definedName name="EKS_A3_B" localSheetId="10">#REF!</definedName>
    <definedName name="EKS_A3_B" localSheetId="11">#REF!</definedName>
    <definedName name="EKS_A3_B" localSheetId="60">#REF!</definedName>
    <definedName name="EKS_A3_B" localSheetId="65">#REF!</definedName>
    <definedName name="EKS_A3_B" localSheetId="70">#REF!</definedName>
    <definedName name="EKS_A3_B" localSheetId="75">#REF!</definedName>
    <definedName name="EKS_A3_B" localSheetId="78">#REF!</definedName>
    <definedName name="EKS_A3_B" localSheetId="83">#REF!</definedName>
    <definedName name="EKS_A3_B" localSheetId="88">#REF!</definedName>
    <definedName name="EKS_A3_B" localSheetId="93">#REF!</definedName>
    <definedName name="EKS_A3_B" localSheetId="98">#REF!</definedName>
    <definedName name="EKS_A3_B" localSheetId="20">#REF!</definedName>
    <definedName name="EKS_A3_B" localSheetId="25">#REF!</definedName>
    <definedName name="EKS_A3_B" localSheetId="30">#REF!</definedName>
    <definedName name="EKS_A3_B" localSheetId="35">#REF!</definedName>
    <definedName name="EKS_A3_B" localSheetId="40">#REF!</definedName>
    <definedName name="EKS_A3_B" localSheetId="45">#REF!</definedName>
    <definedName name="EKS_A3_B" localSheetId="50">#REF!</definedName>
    <definedName name="EKS_A3_B" localSheetId="55">#REF!</definedName>
    <definedName name="EKS_A3_B">#REF!</definedName>
    <definedName name="EKS_A4B" localSheetId="13">#REF!</definedName>
    <definedName name="EKS_A4B" localSheetId="15">#REF!</definedName>
    <definedName name="EKS_A4B" localSheetId="9">#REF!</definedName>
    <definedName name="EKS_A4B" localSheetId="10">#REF!</definedName>
    <definedName name="EKS_A4B" localSheetId="11">#REF!</definedName>
    <definedName name="EKS_A4B" localSheetId="60">#REF!</definedName>
    <definedName name="EKS_A4B" localSheetId="65">#REF!</definedName>
    <definedName name="EKS_A4B" localSheetId="70">#REF!</definedName>
    <definedName name="EKS_A4B" localSheetId="75">#REF!</definedName>
    <definedName name="EKS_A4B" localSheetId="78">#REF!</definedName>
    <definedName name="EKS_A4B" localSheetId="83">#REF!</definedName>
    <definedName name="EKS_A4B" localSheetId="88">#REF!</definedName>
    <definedName name="EKS_A4B" localSheetId="93">#REF!</definedName>
    <definedName name="EKS_A4B" localSheetId="98">#REF!</definedName>
    <definedName name="EKS_A4B" localSheetId="20">#REF!</definedName>
    <definedName name="EKS_A4B" localSheetId="25">#REF!</definedName>
    <definedName name="EKS_A4B" localSheetId="30">#REF!</definedName>
    <definedName name="EKS_A4B" localSheetId="35">#REF!</definedName>
    <definedName name="EKS_A4B" localSheetId="40">#REF!</definedName>
    <definedName name="EKS_A4B" localSheetId="45">#REF!</definedName>
    <definedName name="EKS_A4B" localSheetId="50">#REF!</definedName>
    <definedName name="EKS_A4B" localSheetId="55">#REF!</definedName>
    <definedName name="EKS_A4B">#REF!</definedName>
    <definedName name="EKS_A5_B" localSheetId="13">#REF!</definedName>
    <definedName name="EKS_A5_B" localSheetId="15">#REF!</definedName>
    <definedName name="EKS_A5_B" localSheetId="9">#REF!</definedName>
    <definedName name="EKS_A5_B" localSheetId="10">#REF!</definedName>
    <definedName name="EKS_A5_B" localSheetId="11">#REF!</definedName>
    <definedName name="EKS_A5_B" localSheetId="60">#REF!</definedName>
    <definedName name="EKS_A5_B" localSheetId="65">#REF!</definedName>
    <definedName name="EKS_A5_B" localSheetId="70">#REF!</definedName>
    <definedName name="EKS_A5_B" localSheetId="75">#REF!</definedName>
    <definedName name="EKS_A5_B" localSheetId="78">#REF!</definedName>
    <definedName name="EKS_A5_B" localSheetId="83">#REF!</definedName>
    <definedName name="EKS_A5_B" localSheetId="88">#REF!</definedName>
    <definedName name="EKS_A5_B" localSheetId="93">#REF!</definedName>
    <definedName name="EKS_A5_B" localSheetId="98">#REF!</definedName>
    <definedName name="EKS_A5_B" localSheetId="20">#REF!</definedName>
    <definedName name="EKS_A5_B" localSheetId="25">#REF!</definedName>
    <definedName name="EKS_A5_B" localSheetId="30">#REF!</definedName>
    <definedName name="EKS_A5_B" localSheetId="35">#REF!</definedName>
    <definedName name="EKS_A5_B" localSheetId="40">#REF!</definedName>
    <definedName name="EKS_A5_B" localSheetId="45">#REF!</definedName>
    <definedName name="EKS_A5_B" localSheetId="50">#REF!</definedName>
    <definedName name="EKS_A5_B" localSheetId="55">#REF!</definedName>
    <definedName name="EKS_A5_B">#REF!</definedName>
    <definedName name="f" localSheetId="15">#REF!</definedName>
    <definedName name="f" localSheetId="60">#REF!</definedName>
    <definedName name="f" localSheetId="65">#REF!</definedName>
    <definedName name="f" localSheetId="70">#REF!</definedName>
    <definedName name="f" localSheetId="75">#REF!</definedName>
    <definedName name="f" localSheetId="78">#REF!</definedName>
    <definedName name="f" localSheetId="83">#REF!</definedName>
    <definedName name="f" localSheetId="88">#REF!</definedName>
    <definedName name="f" localSheetId="93">#REF!</definedName>
    <definedName name="f" localSheetId="98">#REF!</definedName>
    <definedName name="f" localSheetId="20">#REF!</definedName>
    <definedName name="f" localSheetId="25">#REF!</definedName>
    <definedName name="f" localSheetId="30">#REF!</definedName>
    <definedName name="f" localSheetId="35">#REF!</definedName>
    <definedName name="f" localSheetId="40">#REF!</definedName>
    <definedName name="f" localSheetId="45">#REF!</definedName>
    <definedName name="f" localSheetId="50">#REF!</definedName>
    <definedName name="f" localSheetId="55">#REF!</definedName>
    <definedName name="f">#REF!</definedName>
    <definedName name="gee" localSheetId="60">#REF!</definedName>
    <definedName name="gee" localSheetId="65">#REF!</definedName>
    <definedName name="gee" localSheetId="70">#REF!</definedName>
    <definedName name="gee" localSheetId="75">#REF!</definedName>
    <definedName name="gee" localSheetId="78">#REF!</definedName>
    <definedName name="gee" localSheetId="83">#REF!</definedName>
    <definedName name="gee" localSheetId="88">#REF!</definedName>
    <definedName name="gee" localSheetId="93">#REF!</definedName>
    <definedName name="gee" localSheetId="98">#REF!</definedName>
    <definedName name="gee" localSheetId="20">#REF!</definedName>
    <definedName name="gee" localSheetId="25">#REF!</definedName>
    <definedName name="gee" localSheetId="30">#REF!</definedName>
    <definedName name="gee" localSheetId="35">#REF!</definedName>
    <definedName name="gee" localSheetId="40">#REF!</definedName>
    <definedName name="gee" localSheetId="45">#REF!</definedName>
    <definedName name="gee" localSheetId="50">#REF!</definedName>
    <definedName name="gee" localSheetId="55">#REF!</definedName>
    <definedName name="gee">#REF!</definedName>
    <definedName name="H" localSheetId="13">#REF!</definedName>
    <definedName name="h" localSheetId="15">#REF!</definedName>
    <definedName name="H" localSheetId="9">#REF!</definedName>
    <definedName name="H" localSheetId="10">#REF!</definedName>
    <definedName name="H" localSheetId="11">#REF!</definedName>
    <definedName name="H" localSheetId="60">#REF!</definedName>
    <definedName name="H" localSheetId="65">#REF!</definedName>
    <definedName name="H" localSheetId="70">#REF!</definedName>
    <definedName name="H" localSheetId="75">#REF!</definedName>
    <definedName name="H" localSheetId="78">#REF!</definedName>
    <definedName name="H" localSheetId="83">#REF!</definedName>
    <definedName name="H" localSheetId="88">#REF!</definedName>
    <definedName name="H" localSheetId="93">#REF!</definedName>
    <definedName name="H" localSheetId="98">#REF!</definedName>
    <definedName name="H" localSheetId="20">#REF!</definedName>
    <definedName name="H" localSheetId="25">#REF!</definedName>
    <definedName name="H" localSheetId="30">#REF!</definedName>
    <definedName name="H" localSheetId="35">#REF!</definedName>
    <definedName name="H" localSheetId="40">#REF!</definedName>
    <definedName name="H" localSheetId="45">#REF!</definedName>
    <definedName name="H" localSheetId="50">#REF!</definedName>
    <definedName name="H" localSheetId="55">#REF!</definedName>
    <definedName name="H">#REF!</definedName>
    <definedName name="JAD_A3" localSheetId="13">#REF!</definedName>
    <definedName name="JAD_A3" localSheetId="15">#REF!</definedName>
    <definedName name="JAD_A3" localSheetId="9">#REF!</definedName>
    <definedName name="JAD_A3" localSheetId="10">#REF!</definedName>
    <definedName name="JAD_A3" localSheetId="11">#REF!</definedName>
    <definedName name="JAD_A3" localSheetId="60">#REF!</definedName>
    <definedName name="JAD_A3" localSheetId="65">#REF!</definedName>
    <definedName name="JAD_A3" localSheetId="70">#REF!</definedName>
    <definedName name="JAD_A3" localSheetId="75">#REF!</definedName>
    <definedName name="JAD_A3" localSheetId="78">#REF!</definedName>
    <definedName name="JAD_A3" localSheetId="83">#REF!</definedName>
    <definedName name="JAD_A3" localSheetId="88">#REF!</definedName>
    <definedName name="JAD_A3" localSheetId="93">#REF!</definedName>
    <definedName name="JAD_A3" localSheetId="98">#REF!</definedName>
    <definedName name="JAD_A3" localSheetId="20">#REF!</definedName>
    <definedName name="JAD_A3" localSheetId="25">#REF!</definedName>
    <definedName name="JAD_A3" localSheetId="30">#REF!</definedName>
    <definedName name="JAD_A3" localSheetId="35">#REF!</definedName>
    <definedName name="JAD_A3" localSheetId="40">#REF!</definedName>
    <definedName name="JAD_A3" localSheetId="45">#REF!</definedName>
    <definedName name="JAD_A3" localSheetId="50">#REF!</definedName>
    <definedName name="JAD_A3" localSheetId="55">#REF!</definedName>
    <definedName name="JAD_A3">#REF!</definedName>
    <definedName name="JAD_A4" localSheetId="13">#REF!</definedName>
    <definedName name="JAD_A4" localSheetId="15">#REF!</definedName>
    <definedName name="JAD_A4" localSheetId="9">#REF!</definedName>
    <definedName name="JAD_A4" localSheetId="10">#REF!</definedName>
    <definedName name="JAD_A4" localSheetId="11">#REF!</definedName>
    <definedName name="JAD_A4" localSheetId="60">#REF!</definedName>
    <definedName name="JAD_A4" localSheetId="65">#REF!</definedName>
    <definedName name="JAD_A4" localSheetId="70">#REF!</definedName>
    <definedName name="JAD_A4" localSheetId="75">#REF!</definedName>
    <definedName name="JAD_A4" localSheetId="78">#REF!</definedName>
    <definedName name="JAD_A4" localSheetId="83">#REF!</definedName>
    <definedName name="JAD_A4" localSheetId="88">#REF!</definedName>
    <definedName name="JAD_A4" localSheetId="93">#REF!</definedName>
    <definedName name="JAD_A4" localSheetId="98">#REF!</definedName>
    <definedName name="JAD_A4" localSheetId="20">#REF!</definedName>
    <definedName name="JAD_A4" localSheetId="25">#REF!</definedName>
    <definedName name="JAD_A4" localSheetId="30">#REF!</definedName>
    <definedName name="JAD_A4" localSheetId="35">#REF!</definedName>
    <definedName name="JAD_A4" localSheetId="40">#REF!</definedName>
    <definedName name="JAD_A4" localSheetId="45">#REF!</definedName>
    <definedName name="JAD_A4" localSheetId="50">#REF!</definedName>
    <definedName name="JAD_A4" localSheetId="55">#REF!</definedName>
    <definedName name="JAD_A4">#REF!</definedName>
    <definedName name="JAD_A5" localSheetId="15">#REF!</definedName>
    <definedName name="JAD_A5" localSheetId="60">#REF!</definedName>
    <definedName name="JAD_A5" localSheetId="65">#REF!</definedName>
    <definedName name="JAD_A5" localSheetId="70">#REF!</definedName>
    <definedName name="JAD_A5" localSheetId="75">#REF!</definedName>
    <definedName name="JAD_A5" localSheetId="78">#REF!</definedName>
    <definedName name="JAD_A5" localSheetId="83">#REF!</definedName>
    <definedName name="JAD_A5" localSheetId="88">#REF!</definedName>
    <definedName name="JAD_A5" localSheetId="93">#REF!</definedName>
    <definedName name="JAD_A5" localSheetId="98">#REF!</definedName>
    <definedName name="JAD_A5" localSheetId="20">#REF!</definedName>
    <definedName name="JAD_A5" localSheetId="25">#REF!</definedName>
    <definedName name="JAD_A5" localSheetId="30">#REF!</definedName>
    <definedName name="JAD_A5" localSheetId="35">#REF!</definedName>
    <definedName name="JAD_A5" localSheetId="40">#REF!</definedName>
    <definedName name="JAD_A5" localSheetId="45">#REF!</definedName>
    <definedName name="JAD_A5" localSheetId="50">#REF!</definedName>
    <definedName name="JAD_A5" localSheetId="55">#REF!</definedName>
    <definedName name="JAD_A5">#REF!</definedName>
    <definedName name="JOHN" localSheetId="13">#REF!</definedName>
    <definedName name="JOHN" localSheetId="15">#REF!</definedName>
    <definedName name="JOHN" localSheetId="9">#REF!</definedName>
    <definedName name="JOHN" localSheetId="10">#REF!</definedName>
    <definedName name="JOHN" localSheetId="11">#REF!</definedName>
    <definedName name="JOHN" localSheetId="60">#REF!</definedName>
    <definedName name="JOHN" localSheetId="65">#REF!</definedName>
    <definedName name="JOHN" localSheetId="70">#REF!</definedName>
    <definedName name="JOHN" localSheetId="75">#REF!</definedName>
    <definedName name="JOHN" localSheetId="78">#REF!</definedName>
    <definedName name="JOHN" localSheetId="83">#REF!</definedName>
    <definedName name="JOHN" localSheetId="88">#REF!</definedName>
    <definedName name="JOHN" localSheetId="93">#REF!</definedName>
    <definedName name="JOHN" localSheetId="98">#REF!</definedName>
    <definedName name="JOHN" localSheetId="20">#REF!</definedName>
    <definedName name="JOHN" localSheetId="25">#REF!</definedName>
    <definedName name="JOHN" localSheetId="30">#REF!</definedName>
    <definedName name="JOHN" localSheetId="35">#REF!</definedName>
    <definedName name="JOHN" localSheetId="40">#REF!</definedName>
    <definedName name="JOHN" localSheetId="45">#REF!</definedName>
    <definedName name="JOHN" localSheetId="50">#REF!</definedName>
    <definedName name="JOHN" localSheetId="55">#REF!</definedName>
    <definedName name="JOHN">#REF!</definedName>
    <definedName name="LAINI2003GENDER" localSheetId="13">#REF!</definedName>
    <definedName name="LAINI2003GENDER" localSheetId="15">#REF!</definedName>
    <definedName name="LAINI2003GENDER" localSheetId="9">#REF!</definedName>
    <definedName name="LAINI2003GENDER" localSheetId="10">#REF!</definedName>
    <definedName name="LAINI2003GENDER" localSheetId="11">#REF!</definedName>
    <definedName name="LAINI2003GENDER" localSheetId="60">#REF!</definedName>
    <definedName name="LAINI2003GENDER" localSheetId="65">#REF!</definedName>
    <definedName name="LAINI2003GENDER" localSheetId="70">#REF!</definedName>
    <definedName name="LAINI2003GENDER" localSheetId="75">#REF!</definedName>
    <definedName name="LAINI2003GENDER" localSheetId="78">#REF!</definedName>
    <definedName name="LAINI2003GENDER" localSheetId="83">#REF!</definedName>
    <definedName name="LAINI2003GENDER" localSheetId="88">#REF!</definedName>
    <definedName name="LAINI2003GENDER" localSheetId="93">#REF!</definedName>
    <definedName name="LAINI2003GENDER" localSheetId="98">#REF!</definedName>
    <definedName name="LAINI2003GENDER" localSheetId="20">#REF!</definedName>
    <definedName name="LAINI2003GENDER" localSheetId="25">#REF!</definedName>
    <definedName name="LAINI2003GENDER" localSheetId="30">#REF!</definedName>
    <definedName name="LAINI2003GENDER" localSheetId="35">#REF!</definedName>
    <definedName name="LAINI2003GENDER" localSheetId="40">#REF!</definedName>
    <definedName name="LAINI2003GENDER" localSheetId="45">#REF!</definedName>
    <definedName name="LAINI2003GENDER" localSheetId="50">#REF!</definedName>
    <definedName name="LAINI2003GENDER" localSheetId="55">#REF!</definedName>
    <definedName name="LAINI2003GENDER">#REF!</definedName>
    <definedName name="lll" localSheetId="15">#REF!</definedName>
    <definedName name="lll" localSheetId="60">#REF!</definedName>
    <definedName name="lll" localSheetId="65">#REF!</definedName>
    <definedName name="lll" localSheetId="70">#REF!</definedName>
    <definedName name="lll" localSheetId="75">#REF!</definedName>
    <definedName name="lll" localSheetId="78">#REF!</definedName>
    <definedName name="lll" localSheetId="83">#REF!</definedName>
    <definedName name="lll" localSheetId="88">#REF!</definedName>
    <definedName name="lll" localSheetId="93">#REF!</definedName>
    <definedName name="lll" localSheetId="98">#REF!</definedName>
    <definedName name="lll" localSheetId="20">#REF!</definedName>
    <definedName name="lll" localSheetId="25">#REF!</definedName>
    <definedName name="lll" localSheetId="30">#REF!</definedName>
    <definedName name="lll" localSheetId="35">#REF!</definedName>
    <definedName name="lll" localSheetId="40">#REF!</definedName>
    <definedName name="lll" localSheetId="45">#REF!</definedName>
    <definedName name="lll" localSheetId="50">#REF!</definedName>
    <definedName name="lll" localSheetId="55">#REF!</definedName>
    <definedName name="lll">#REF!</definedName>
    <definedName name="MYKE_11" localSheetId="13">#REF!</definedName>
    <definedName name="MYKE_11" localSheetId="15">#REF!</definedName>
    <definedName name="MYKE_11" localSheetId="9">#REF!</definedName>
    <definedName name="MYKE_11" localSheetId="10">#REF!</definedName>
    <definedName name="MYKE_11" localSheetId="11">#REF!</definedName>
    <definedName name="MYKE_11" localSheetId="60">#REF!</definedName>
    <definedName name="MYKE_11" localSheetId="65">#REF!</definedName>
    <definedName name="MYKE_11" localSheetId="70">#REF!</definedName>
    <definedName name="MYKE_11" localSheetId="75">#REF!</definedName>
    <definedName name="MYKE_11" localSheetId="78">#REF!</definedName>
    <definedName name="MYKE_11" localSheetId="83">#REF!</definedName>
    <definedName name="MYKE_11" localSheetId="88">#REF!</definedName>
    <definedName name="MYKE_11" localSheetId="93">#REF!</definedName>
    <definedName name="MYKE_11" localSheetId="98">#REF!</definedName>
    <definedName name="MYKE_11" localSheetId="20">#REF!</definedName>
    <definedName name="MYKE_11" localSheetId="25">#REF!</definedName>
    <definedName name="MYKE_11" localSheetId="30">#REF!</definedName>
    <definedName name="MYKE_11" localSheetId="35">#REF!</definedName>
    <definedName name="MYKE_11" localSheetId="40">#REF!</definedName>
    <definedName name="MYKE_11" localSheetId="45">#REF!</definedName>
    <definedName name="MYKE_11" localSheetId="50">#REF!</definedName>
    <definedName name="MYKE_11" localSheetId="55">#REF!</definedName>
    <definedName name="MYKE_11">#REF!</definedName>
    <definedName name="MYKE_11_2004" localSheetId="13">#REF!</definedName>
    <definedName name="MYKE_11_2004" localSheetId="15">#REF!</definedName>
    <definedName name="MYKE_11_2004" localSheetId="9">#REF!</definedName>
    <definedName name="MYKE_11_2004" localSheetId="10">#REF!</definedName>
    <definedName name="MYKE_11_2004" localSheetId="11">#REF!</definedName>
    <definedName name="MYKE_11_2004" localSheetId="60">#REF!</definedName>
    <definedName name="MYKE_11_2004" localSheetId="65">#REF!</definedName>
    <definedName name="MYKE_11_2004" localSheetId="70">#REF!</definedName>
    <definedName name="MYKE_11_2004" localSheetId="75">#REF!</definedName>
    <definedName name="MYKE_11_2004" localSheetId="78">#REF!</definedName>
    <definedName name="MYKE_11_2004" localSheetId="83">#REF!</definedName>
    <definedName name="MYKE_11_2004" localSheetId="88">#REF!</definedName>
    <definedName name="MYKE_11_2004" localSheetId="93">#REF!</definedName>
    <definedName name="MYKE_11_2004" localSheetId="98">#REF!</definedName>
    <definedName name="MYKE_11_2004" localSheetId="20">#REF!</definedName>
    <definedName name="MYKE_11_2004" localSheetId="25">#REF!</definedName>
    <definedName name="MYKE_11_2004" localSheetId="30">#REF!</definedName>
    <definedName name="MYKE_11_2004" localSheetId="35">#REF!</definedName>
    <definedName name="MYKE_11_2004" localSheetId="40">#REF!</definedName>
    <definedName name="MYKE_11_2004" localSheetId="45">#REF!</definedName>
    <definedName name="MYKE_11_2004" localSheetId="50">#REF!</definedName>
    <definedName name="MYKE_11_2004" localSheetId="55">#REF!</definedName>
    <definedName name="MYKE_11_2004">#REF!</definedName>
    <definedName name="MYKE_11_LAMA" localSheetId="13">#REF!</definedName>
    <definedName name="MYKE_11_LAMA" localSheetId="15">#REF!</definedName>
    <definedName name="MYKE_11_LAMA" localSheetId="9">#REF!</definedName>
    <definedName name="MYKE_11_LAMA" localSheetId="10">#REF!</definedName>
    <definedName name="MYKE_11_LAMA" localSheetId="11">#REF!</definedName>
    <definedName name="MYKE_11_LAMA" localSheetId="60">#REF!</definedName>
    <definedName name="MYKE_11_LAMA" localSheetId="65">#REF!</definedName>
    <definedName name="MYKE_11_LAMA" localSheetId="70">#REF!</definedName>
    <definedName name="MYKE_11_LAMA" localSheetId="75">#REF!</definedName>
    <definedName name="MYKE_11_LAMA" localSheetId="78">#REF!</definedName>
    <definedName name="MYKE_11_LAMA" localSheetId="83">#REF!</definedName>
    <definedName name="MYKE_11_LAMA" localSheetId="88">#REF!</definedName>
    <definedName name="MYKE_11_LAMA" localSheetId="93">#REF!</definedName>
    <definedName name="MYKE_11_LAMA" localSheetId="98">#REF!</definedName>
    <definedName name="MYKE_11_LAMA" localSheetId="20">#REF!</definedName>
    <definedName name="MYKE_11_LAMA" localSheetId="25">#REF!</definedName>
    <definedName name="MYKE_11_LAMA" localSheetId="30">#REF!</definedName>
    <definedName name="MYKE_11_LAMA" localSheetId="35">#REF!</definedName>
    <definedName name="MYKE_11_LAMA" localSheetId="40">#REF!</definedName>
    <definedName name="MYKE_11_LAMA" localSheetId="45">#REF!</definedName>
    <definedName name="MYKE_11_LAMA" localSheetId="50">#REF!</definedName>
    <definedName name="MYKE_11_LAMA" localSheetId="55">#REF!</definedName>
    <definedName name="MYKE_11_LAMA">#REF!</definedName>
    <definedName name="noorasiah91" localSheetId="13">#REF!</definedName>
    <definedName name="noorasiah91" localSheetId="15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60">#REF!</definedName>
    <definedName name="noorasiah91" localSheetId="65">#REF!</definedName>
    <definedName name="noorasiah91" localSheetId="70">#REF!</definedName>
    <definedName name="noorasiah91" localSheetId="75">#REF!</definedName>
    <definedName name="noorasiah91" localSheetId="78">#REF!</definedName>
    <definedName name="noorasiah91" localSheetId="83">#REF!</definedName>
    <definedName name="noorasiah91" localSheetId="88">#REF!</definedName>
    <definedName name="noorasiah91" localSheetId="93">#REF!</definedName>
    <definedName name="noorasiah91" localSheetId="98">#REF!</definedName>
    <definedName name="noorasiah91" localSheetId="20">#REF!</definedName>
    <definedName name="noorasiah91" localSheetId="25">#REF!</definedName>
    <definedName name="noorasiah91" localSheetId="30">#REF!</definedName>
    <definedName name="noorasiah91" localSheetId="35">#REF!</definedName>
    <definedName name="noorasiah91" localSheetId="40">#REF!</definedName>
    <definedName name="noorasiah91" localSheetId="45">#REF!</definedName>
    <definedName name="noorasiah91" localSheetId="50">#REF!</definedName>
    <definedName name="noorasiah91" localSheetId="55">#REF!</definedName>
    <definedName name="noorasiah91">#REF!</definedName>
    <definedName name="Output__10_billin" localSheetId="13">#REF!</definedName>
    <definedName name="Output__10_billin" localSheetId="15">#REF!</definedName>
    <definedName name="Output__10_billin" localSheetId="9">#REF!</definedName>
    <definedName name="Output__10_billin" localSheetId="10">#REF!</definedName>
    <definedName name="Output__10_billin" localSheetId="11">#REF!</definedName>
    <definedName name="Output__10_billin" localSheetId="60">#REF!</definedName>
    <definedName name="Output__10_billin" localSheetId="65">#REF!</definedName>
    <definedName name="Output__10_billin" localSheetId="70">#REF!</definedName>
    <definedName name="Output__10_billin" localSheetId="75">#REF!</definedName>
    <definedName name="Output__10_billin" localSheetId="78">#REF!</definedName>
    <definedName name="Output__10_billin" localSheetId="83">#REF!</definedName>
    <definedName name="Output__10_billin" localSheetId="88">#REF!</definedName>
    <definedName name="Output__10_billin" localSheetId="93">#REF!</definedName>
    <definedName name="Output__10_billin" localSheetId="98">#REF!</definedName>
    <definedName name="Output__10_billin" localSheetId="20">#REF!</definedName>
    <definedName name="Output__10_billin" localSheetId="25">#REF!</definedName>
    <definedName name="Output__10_billin" localSheetId="30">#REF!</definedName>
    <definedName name="Output__10_billin" localSheetId="35">#REF!</definedName>
    <definedName name="Output__10_billin" localSheetId="40">#REF!</definedName>
    <definedName name="Output__10_billin" localSheetId="45">#REF!</definedName>
    <definedName name="Output__10_billin" localSheetId="50">#REF!</definedName>
    <definedName name="Output__10_billin" localSheetId="55">#REF!</definedName>
    <definedName name="Output__10_billin">#REF!</definedName>
    <definedName name="Output__10_million" localSheetId="13">#REF!</definedName>
    <definedName name="Output__10_million" localSheetId="15">#REF!</definedName>
    <definedName name="Output__10_million" localSheetId="9">#REF!</definedName>
    <definedName name="Output__10_million" localSheetId="10">#REF!</definedName>
    <definedName name="Output__10_million" localSheetId="11">#REF!</definedName>
    <definedName name="Output__10_million" localSheetId="60">#REF!</definedName>
    <definedName name="Output__10_million" localSheetId="65">#REF!</definedName>
    <definedName name="Output__10_million" localSheetId="70">#REF!</definedName>
    <definedName name="Output__10_million" localSheetId="75">#REF!</definedName>
    <definedName name="Output__10_million" localSheetId="78">#REF!</definedName>
    <definedName name="Output__10_million" localSheetId="83">#REF!</definedName>
    <definedName name="Output__10_million" localSheetId="88">#REF!</definedName>
    <definedName name="Output__10_million" localSheetId="93">#REF!</definedName>
    <definedName name="Output__10_million" localSheetId="98">#REF!</definedName>
    <definedName name="Output__10_million" localSheetId="20">#REF!</definedName>
    <definedName name="Output__10_million" localSheetId="25">#REF!</definedName>
    <definedName name="Output__10_million" localSheetId="30">#REF!</definedName>
    <definedName name="Output__10_million" localSheetId="35">#REF!</definedName>
    <definedName name="Output__10_million" localSheetId="40">#REF!</definedName>
    <definedName name="Output__10_million" localSheetId="45">#REF!</definedName>
    <definedName name="Output__10_million" localSheetId="50">#REF!</definedName>
    <definedName name="Output__10_million" localSheetId="55">#REF!</definedName>
    <definedName name="Output__10_million">#REF!</definedName>
    <definedName name="Pek__19999" localSheetId="13">#REF!</definedName>
    <definedName name="Pek__19999" localSheetId="15">#REF!</definedName>
    <definedName name="Pek__19999" localSheetId="9">#REF!</definedName>
    <definedName name="Pek__19999" localSheetId="10">#REF!</definedName>
    <definedName name="Pek__19999" localSheetId="11">#REF!</definedName>
    <definedName name="Pek__19999" localSheetId="60">#REF!</definedName>
    <definedName name="Pek__19999" localSheetId="65">#REF!</definedName>
    <definedName name="Pek__19999" localSheetId="70">#REF!</definedName>
    <definedName name="Pek__19999" localSheetId="75">#REF!</definedName>
    <definedName name="Pek__19999" localSheetId="78">#REF!</definedName>
    <definedName name="Pek__19999" localSheetId="83">#REF!</definedName>
    <definedName name="Pek__19999" localSheetId="88">#REF!</definedName>
    <definedName name="Pek__19999" localSheetId="93">#REF!</definedName>
    <definedName name="Pek__19999" localSheetId="98">#REF!</definedName>
    <definedName name="Pek__19999" localSheetId="20">#REF!</definedName>
    <definedName name="Pek__19999" localSheetId="25">#REF!</definedName>
    <definedName name="Pek__19999" localSheetId="30">#REF!</definedName>
    <definedName name="Pek__19999" localSheetId="35">#REF!</definedName>
    <definedName name="Pek__19999" localSheetId="40">#REF!</definedName>
    <definedName name="Pek__19999" localSheetId="45">#REF!</definedName>
    <definedName name="Pek__19999" localSheetId="50">#REF!</definedName>
    <definedName name="Pek__19999" localSheetId="55">#REF!</definedName>
    <definedName name="Pek__19999">#REF!</definedName>
    <definedName name="_xlnm.Print_Area" localSheetId="0">'1.1'!$A$1:$J$18</definedName>
    <definedName name="_xlnm.Print_Area" localSheetId="12">'1.10'!$A$1:$G$23</definedName>
    <definedName name="_xlnm.Print_Area" localSheetId="13">'1.11'!$A$1:$J$27</definedName>
    <definedName name="_xlnm.Print_Area" localSheetId="14">'1.12'!$A$1:$I$42</definedName>
    <definedName name="_xlnm.Print_Area" localSheetId="15">'1.13'!$A$1:$I$41</definedName>
    <definedName name="_xlnm.Print_Area" localSheetId="16">'1.14'!$A$1:$J$51</definedName>
    <definedName name="_xlnm.Print_Area" localSheetId="17">'1.14 (s)'!$A$1:$J$45</definedName>
    <definedName name="_xlnm.Print_Area" localSheetId="18">'1.15'!$A$1:$J$30</definedName>
    <definedName name="_xlnm.Print_Area" localSheetId="1">'1.2'!$A$1:$J$52</definedName>
    <definedName name="_xlnm.Print_Area" localSheetId="2">'1.2 (s)'!$A$1:$J$44</definedName>
    <definedName name="_xlnm.Print_Area" localSheetId="3">'1.3'!$A$1:$J$31</definedName>
    <definedName name="_xlnm.Print_Area" localSheetId="4">'1.4'!$A$1:$J$23</definedName>
    <definedName name="_xlnm.Print_Area" localSheetId="5">'1.5'!$A$1:$J$18</definedName>
    <definedName name="_xlnm.Print_Area" localSheetId="7">'1.6 (s)'!$A$1:$J$51</definedName>
    <definedName name="_xlnm.Print_Area" localSheetId="8">'1.7'!$A$1:$G$29</definedName>
    <definedName name="_xlnm.Print_Area" localSheetId="9">'1.8'!$A$1:$F$28</definedName>
    <definedName name="_xlnm.Print_Area" localSheetId="10">'1.9'!$A$1:$K$58</definedName>
    <definedName name="_xlnm.Print_Area" localSheetId="11">'1.9 (s)'!$A$1:$K$51</definedName>
    <definedName name="_xlnm.Print_Area" localSheetId="56">'10.1'!$A$1:$J$16</definedName>
    <definedName name="_xlnm.Print_Area" localSheetId="57">'10.2'!$A$1:$J$29</definedName>
    <definedName name="_xlnm.Print_Area" localSheetId="58">'10.3'!$A$1:$J$20</definedName>
    <definedName name="_xlnm.Print_Area" localSheetId="59">'10.4'!$A$1:$J$16</definedName>
    <definedName name="_xlnm.Print_Area" localSheetId="60">'10.5'!$A$1:$G$29</definedName>
    <definedName name="_xlnm.Print_Area" localSheetId="61">'11.1'!$A$1:$J$16</definedName>
    <definedName name="_xlnm.Print_Area" localSheetId="62">'11.2'!$A$1:$J$29</definedName>
    <definedName name="_xlnm.Print_Area" localSheetId="63">'11.3'!$A$1:$J$19</definedName>
    <definedName name="_xlnm.Print_Area" localSheetId="64">'11.4'!$A$1:$J$17</definedName>
    <definedName name="_xlnm.Print_Area" localSheetId="65">'11.5'!$A$1:$G$29</definedName>
    <definedName name="_xlnm.Print_Area" localSheetId="66">'12.1'!$A$1:$J$16</definedName>
    <definedName name="_xlnm.Print_Area" localSheetId="67">'12.2'!$A$1:$J$30</definedName>
    <definedName name="_xlnm.Print_Area" localSheetId="68">'12.3'!$A$1:$J$21</definedName>
    <definedName name="_xlnm.Print_Area" localSheetId="69">'12.4'!$A$1:$J$17</definedName>
    <definedName name="_xlnm.Print_Area" localSheetId="70">'12.5'!$A$1:$G$29</definedName>
    <definedName name="_xlnm.Print_Area" localSheetId="71">'13.1'!$A$1:$J$16</definedName>
    <definedName name="_xlnm.Print_Area" localSheetId="72">'13.2'!$A$1:$J$19</definedName>
    <definedName name="_xlnm.Print_Area" localSheetId="73">'13.3'!$A$1:$J$17</definedName>
    <definedName name="_xlnm.Print_Area" localSheetId="74">'13.4'!$A$1:$J$17</definedName>
    <definedName name="_xlnm.Print_Area" localSheetId="75">'13.5'!$A$1:$G$29</definedName>
    <definedName name="_xlnm.Print_Area" localSheetId="76">'14.1'!$A$1:$J$16</definedName>
    <definedName name="_xlnm.Print_Area" localSheetId="77">'14.2'!$A$1:$J$18</definedName>
    <definedName name="_xlnm.Print_Area" localSheetId="78">'14.3'!$A$1:$G$29</definedName>
    <definedName name="_xlnm.Print_Area" localSheetId="79">'15.1'!$A$1:$J$16</definedName>
    <definedName name="_xlnm.Print_Area" localSheetId="80">'15.2'!$A$1:$J$28</definedName>
    <definedName name="_xlnm.Print_Area" localSheetId="81">'15.3'!$A$1:$J$17</definedName>
    <definedName name="_xlnm.Print_Area" localSheetId="82">'15.4'!$A$1:$J$16</definedName>
    <definedName name="_xlnm.Print_Area" localSheetId="83">'15.5'!$A$1:$G$29</definedName>
    <definedName name="_xlnm.Print_Area" localSheetId="84">'16.1'!$A$1:$J$16</definedName>
    <definedName name="_xlnm.Print_Area" localSheetId="85">'16.2'!$A$1:$J$29</definedName>
    <definedName name="_xlnm.Print_Area" localSheetId="86">'16.3'!$A$1:$J$20</definedName>
    <definedName name="_xlnm.Print_Area" localSheetId="87">'16.4'!$A$1:$J$17</definedName>
    <definedName name="_xlnm.Print_Area" localSheetId="88">'16.5'!$A$1:$G$29</definedName>
    <definedName name="_xlnm.Print_Area" localSheetId="89">'17.1'!$A$1:$J$16</definedName>
    <definedName name="_xlnm.Print_Area" localSheetId="90">'17.2'!$A$1:$J$29</definedName>
    <definedName name="_xlnm.Print_Area" localSheetId="91">'17.3'!$A$1:$J$20</definedName>
    <definedName name="_xlnm.Print_Area" localSheetId="92">'17.4'!$A$1:$J$16</definedName>
    <definedName name="_xlnm.Print_Area" localSheetId="93">'17.5'!$A$1:$G$29</definedName>
    <definedName name="_xlnm.Print_Area" localSheetId="94">'18.1'!$A$1:$J$16</definedName>
    <definedName name="_xlnm.Print_Area" localSheetId="95">'18.2'!$A$1:$J$30</definedName>
    <definedName name="_xlnm.Print_Area" localSheetId="96">'18.3'!$A$1:$J$19</definedName>
    <definedName name="_xlnm.Print_Area" localSheetId="97">'18.4'!$A$1:$J$16</definedName>
    <definedName name="_xlnm.Print_Area" localSheetId="98">'18.5'!$A$1:$G$29</definedName>
    <definedName name="_xlnm.Print_Area" localSheetId="19">'2.1'!$A$1:$J$16</definedName>
    <definedName name="_xlnm.Print_Area" localSheetId="20">'2.2'!$A$1:$G$29</definedName>
    <definedName name="_xlnm.Print_Area" localSheetId="21">'3.1'!$A$1:$J$16</definedName>
    <definedName name="_xlnm.Print_Area" localSheetId="22">'3.2'!$A$1:$J$30</definedName>
    <definedName name="_xlnm.Print_Area" localSheetId="23">'3.3'!$A$1:$J$19</definedName>
    <definedName name="_xlnm.Print_Area" localSheetId="24">'3.4'!$A$1:$J$17</definedName>
    <definedName name="_xlnm.Print_Area" localSheetId="25">'3.5'!$A$1:$G$29</definedName>
    <definedName name="_xlnm.Print_Area" localSheetId="26">'4.1'!$A$1:$J$16</definedName>
    <definedName name="_xlnm.Print_Area" localSheetId="27">'4.2'!$A$1:$J$30</definedName>
    <definedName name="_xlnm.Print_Area" localSheetId="28">'4.3'!$A$1:$J$22</definedName>
    <definedName name="_xlnm.Print_Area" localSheetId="29">'4.4'!$A$1:$J$16</definedName>
    <definedName name="_xlnm.Print_Area" localSheetId="30">'4.5'!$A$1:$G$29</definedName>
    <definedName name="_xlnm.Print_Area" localSheetId="31">'5.1'!$A$1:$J$16</definedName>
    <definedName name="_xlnm.Print_Area" localSheetId="32">'5.2'!$A$1:$J$30</definedName>
    <definedName name="_xlnm.Print_Area" localSheetId="33">'5.3'!$A$1:$J$21</definedName>
    <definedName name="_xlnm.Print_Area" localSheetId="34">'5.4'!$A$1:$J$17</definedName>
    <definedName name="_xlnm.Print_Area" localSheetId="35">'5.5'!$A$1:$G$29</definedName>
    <definedName name="_xlnm.Print_Area" localSheetId="36">'6.1'!$A$1:$J$16</definedName>
    <definedName name="_xlnm.Print_Area" localSheetId="37">'6.2'!$A$1:$J$29</definedName>
    <definedName name="_xlnm.Print_Area" localSheetId="38">'6.3'!$A$1:$J$18</definedName>
    <definedName name="_xlnm.Print_Area" localSheetId="39">'6.4'!$A$1:$J$18</definedName>
    <definedName name="_xlnm.Print_Area" localSheetId="40">'6.5'!$A$1:$G$29</definedName>
    <definedName name="_xlnm.Print_Area" localSheetId="41">'7.1'!$A$1:$J$16</definedName>
    <definedName name="_xlnm.Print_Area" localSheetId="42">'7.2'!$A$1:$J$28</definedName>
    <definedName name="_xlnm.Print_Area" localSheetId="43">'7.3'!$A$1:$J$20</definedName>
    <definedName name="_xlnm.Print_Area" localSheetId="44">'7.4'!$A$1:$J$16</definedName>
    <definedName name="_xlnm.Print_Area" localSheetId="45">'7.5'!$A$1:$G$29</definedName>
    <definedName name="_xlnm.Print_Area" localSheetId="46">'8.1'!$A$1:$J$16</definedName>
    <definedName name="_xlnm.Print_Area" localSheetId="47">'8.2'!$A$1:$J$27</definedName>
    <definedName name="_xlnm.Print_Area" localSheetId="48">'8.3'!$A$1:$J$18</definedName>
    <definedName name="_xlnm.Print_Area" localSheetId="49">'8.4'!$A$1:$J$17</definedName>
    <definedName name="_xlnm.Print_Area" localSheetId="50">'8.5'!$A$1:$G$29</definedName>
    <definedName name="_xlnm.Print_Area" localSheetId="51">'9.1'!$A$1:$J$16</definedName>
    <definedName name="_xlnm.Print_Area" localSheetId="52">'9.2'!$A$1:$J$27</definedName>
    <definedName name="_xlnm.Print_Area" localSheetId="53">'9.3'!$A$1:$J$19</definedName>
    <definedName name="_xlnm.Print_Area" localSheetId="54">'9.4'!$A$1:$J$16</definedName>
    <definedName name="_xlnm.Print_Area" localSheetId="55">'9.5'!$A$1:$G$29</definedName>
    <definedName name="PRINT_AREA_MI" localSheetId="13">#REF!</definedName>
    <definedName name="PRINT_AREA_MI" localSheetId="15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60">#REF!</definedName>
    <definedName name="PRINT_AREA_MI" localSheetId="65">#REF!</definedName>
    <definedName name="PRINT_AREA_MI" localSheetId="70">#REF!</definedName>
    <definedName name="PRINT_AREA_MI" localSheetId="75">#REF!</definedName>
    <definedName name="PRINT_AREA_MI" localSheetId="78">#REF!</definedName>
    <definedName name="PRINT_AREA_MI" localSheetId="83">#REF!</definedName>
    <definedName name="PRINT_AREA_MI" localSheetId="88">#REF!</definedName>
    <definedName name="PRINT_AREA_MI" localSheetId="93">#REF!</definedName>
    <definedName name="PRINT_AREA_MI" localSheetId="98">#REF!</definedName>
    <definedName name="PRINT_AREA_MI" localSheetId="20">#REF!</definedName>
    <definedName name="PRINT_AREA_MI" localSheetId="25">#REF!</definedName>
    <definedName name="PRINT_AREA_MI" localSheetId="30">#REF!</definedName>
    <definedName name="PRINT_AREA_MI" localSheetId="35">#REF!</definedName>
    <definedName name="PRINT_AREA_MI" localSheetId="40">#REF!</definedName>
    <definedName name="PRINT_AREA_MI" localSheetId="45">#REF!</definedName>
    <definedName name="PRINT_AREA_MI" localSheetId="50">#REF!</definedName>
    <definedName name="PRINT_AREA_MI" localSheetId="55">#REF!</definedName>
    <definedName name="PRINT_AREA_MI">#REF!</definedName>
    <definedName name="PROSESAN_VS_SVYSYS" localSheetId="13">#REF!</definedName>
    <definedName name="PROSESAN_VS_SVYSYS" localSheetId="15">#REF!</definedName>
    <definedName name="PROSESAN_VS_SVYSYS" localSheetId="9">#REF!</definedName>
    <definedName name="PROSESAN_VS_SVYSYS" localSheetId="10">#REF!</definedName>
    <definedName name="PROSESAN_VS_SVYSYS" localSheetId="11">#REF!</definedName>
    <definedName name="PROSESAN_VS_SVYSYS" localSheetId="60">#REF!</definedName>
    <definedName name="PROSESAN_VS_SVYSYS" localSheetId="65">#REF!</definedName>
    <definedName name="PROSESAN_VS_SVYSYS" localSheetId="70">#REF!</definedName>
    <definedName name="PROSESAN_VS_SVYSYS" localSheetId="75">#REF!</definedName>
    <definedName name="PROSESAN_VS_SVYSYS" localSheetId="78">#REF!</definedName>
    <definedName name="PROSESAN_VS_SVYSYS" localSheetId="83">#REF!</definedName>
    <definedName name="PROSESAN_VS_SVYSYS" localSheetId="88">#REF!</definedName>
    <definedName name="PROSESAN_VS_SVYSYS" localSheetId="93">#REF!</definedName>
    <definedName name="PROSESAN_VS_SVYSYS" localSheetId="98">#REF!</definedName>
    <definedName name="PROSESAN_VS_SVYSYS" localSheetId="20">#REF!</definedName>
    <definedName name="PROSESAN_VS_SVYSYS" localSheetId="25">#REF!</definedName>
    <definedName name="PROSESAN_VS_SVYSYS" localSheetId="30">#REF!</definedName>
    <definedName name="PROSESAN_VS_SVYSYS" localSheetId="35">#REF!</definedName>
    <definedName name="PROSESAN_VS_SVYSYS" localSheetId="40">#REF!</definedName>
    <definedName name="PROSESAN_VS_SVYSYS" localSheetId="45">#REF!</definedName>
    <definedName name="PROSESAN_VS_SVYSYS" localSheetId="50">#REF!</definedName>
    <definedName name="PROSESAN_VS_SVYSYS" localSheetId="55">#REF!</definedName>
    <definedName name="PROSESAN_VS_SVYSYS">#REF!</definedName>
    <definedName name="Q04W" localSheetId="13">#REF!</definedName>
    <definedName name="Q04W" localSheetId="15">#REF!</definedName>
    <definedName name="Q04W" localSheetId="9">#REF!</definedName>
    <definedName name="Q04W" localSheetId="10">#REF!</definedName>
    <definedName name="Q04W" localSheetId="11">#REF!</definedName>
    <definedName name="Q04W" localSheetId="60">#REF!</definedName>
    <definedName name="Q04W" localSheetId="65">#REF!</definedName>
    <definedName name="Q04W" localSheetId="70">#REF!</definedName>
    <definedName name="Q04W" localSheetId="75">#REF!</definedName>
    <definedName name="Q04W" localSheetId="78">#REF!</definedName>
    <definedName name="Q04W" localSheetId="83">#REF!</definedName>
    <definedName name="Q04W" localSheetId="88">#REF!</definedName>
    <definedName name="Q04W" localSheetId="93">#REF!</definedName>
    <definedName name="Q04W" localSheetId="98">#REF!</definedName>
    <definedName name="Q04W" localSheetId="20">#REF!</definedName>
    <definedName name="Q04W" localSheetId="25">#REF!</definedName>
    <definedName name="Q04W" localSheetId="30">#REF!</definedName>
    <definedName name="Q04W" localSheetId="35">#REF!</definedName>
    <definedName name="Q04W" localSheetId="40">#REF!</definedName>
    <definedName name="Q04W" localSheetId="45">#REF!</definedName>
    <definedName name="Q04W" localSheetId="50">#REF!</definedName>
    <definedName name="Q04W" localSheetId="55">#REF!</definedName>
    <definedName name="Q04W">#REF!</definedName>
    <definedName name="Query1" localSheetId="13">#REF!</definedName>
    <definedName name="Query1" localSheetId="15">#REF!</definedName>
    <definedName name="Query1" localSheetId="9">#REF!</definedName>
    <definedName name="Query1" localSheetId="10">#REF!</definedName>
    <definedName name="Query1" localSheetId="11">#REF!</definedName>
    <definedName name="Query1" localSheetId="60">#REF!</definedName>
    <definedName name="Query1" localSheetId="65">#REF!</definedName>
    <definedName name="Query1" localSheetId="70">#REF!</definedName>
    <definedName name="Query1" localSheetId="75">#REF!</definedName>
    <definedName name="Query1" localSheetId="78">#REF!</definedName>
    <definedName name="Query1" localSheetId="83">#REF!</definedName>
    <definedName name="Query1" localSheetId="88">#REF!</definedName>
    <definedName name="Query1" localSheetId="93">#REF!</definedName>
    <definedName name="Query1" localSheetId="98">#REF!</definedName>
    <definedName name="Query1" localSheetId="20">#REF!</definedName>
    <definedName name="Query1" localSheetId="25">#REF!</definedName>
    <definedName name="Query1" localSheetId="30">#REF!</definedName>
    <definedName name="Query1" localSheetId="35">#REF!</definedName>
    <definedName name="Query1" localSheetId="40">#REF!</definedName>
    <definedName name="Query1" localSheetId="45">#REF!</definedName>
    <definedName name="Query1" localSheetId="50">#REF!</definedName>
    <definedName name="Query1" localSheetId="55">#REF!</definedName>
    <definedName name="Query1">#REF!</definedName>
    <definedName name="Query2" localSheetId="13">#REF!</definedName>
    <definedName name="Query2" localSheetId="15">#REF!</definedName>
    <definedName name="Query2" localSheetId="9">#REF!</definedName>
    <definedName name="Query2" localSheetId="10">#REF!</definedName>
    <definedName name="Query2" localSheetId="11">#REF!</definedName>
    <definedName name="Query2" localSheetId="60">#REF!</definedName>
    <definedName name="Query2" localSheetId="65">#REF!</definedName>
    <definedName name="Query2" localSheetId="70">#REF!</definedName>
    <definedName name="Query2" localSheetId="75">#REF!</definedName>
    <definedName name="Query2" localSheetId="78">#REF!</definedName>
    <definedName name="Query2" localSheetId="83">#REF!</definedName>
    <definedName name="Query2" localSheetId="88">#REF!</definedName>
    <definedName name="Query2" localSheetId="93">#REF!</definedName>
    <definedName name="Query2" localSheetId="98">#REF!</definedName>
    <definedName name="Query2" localSheetId="20">#REF!</definedName>
    <definedName name="Query2" localSheetId="25">#REF!</definedName>
    <definedName name="Query2" localSheetId="30">#REF!</definedName>
    <definedName name="Query2" localSheetId="35">#REF!</definedName>
    <definedName name="Query2" localSheetId="40">#REF!</definedName>
    <definedName name="Query2" localSheetId="45">#REF!</definedName>
    <definedName name="Query2" localSheetId="50">#REF!</definedName>
    <definedName name="Query2" localSheetId="55">#REF!</definedName>
    <definedName name="Query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9">#REF!</definedName>
    <definedName name="sa" localSheetId="10">#REF!</definedName>
    <definedName name="sa" localSheetId="11">#REF!</definedName>
    <definedName name="sa" localSheetId="60">#REF!</definedName>
    <definedName name="sa" localSheetId="65">#REF!</definedName>
    <definedName name="sa" localSheetId="70">#REF!</definedName>
    <definedName name="sa" localSheetId="75">#REF!</definedName>
    <definedName name="sa" localSheetId="78">#REF!</definedName>
    <definedName name="sa" localSheetId="83">#REF!</definedName>
    <definedName name="sa" localSheetId="88">#REF!</definedName>
    <definedName name="sa" localSheetId="93">#REF!</definedName>
    <definedName name="sa" localSheetId="98">#REF!</definedName>
    <definedName name="sa" localSheetId="20">#REF!</definedName>
    <definedName name="sa" localSheetId="25">#REF!</definedName>
    <definedName name="sa" localSheetId="30">#REF!</definedName>
    <definedName name="sa" localSheetId="35">#REF!</definedName>
    <definedName name="sa" localSheetId="40">#REF!</definedName>
    <definedName name="sa" localSheetId="45">#REF!</definedName>
    <definedName name="sa" localSheetId="50">#REF!</definedName>
    <definedName name="sa" localSheetId="55">#REF!</definedName>
    <definedName name="sa">#REF!</definedName>
    <definedName name="Table_12" localSheetId="13">#REF!</definedName>
    <definedName name="Table_12" localSheetId="15">#REF!</definedName>
    <definedName name="Table_12" localSheetId="9">#REF!</definedName>
    <definedName name="Table_12" localSheetId="10">#REF!</definedName>
    <definedName name="Table_12" localSheetId="11">#REF!</definedName>
    <definedName name="Table_12" localSheetId="60">#REF!</definedName>
    <definedName name="Table_12" localSheetId="65">#REF!</definedName>
    <definedName name="Table_12" localSheetId="70">#REF!</definedName>
    <definedName name="Table_12" localSheetId="75">#REF!</definedName>
    <definedName name="Table_12" localSheetId="78">#REF!</definedName>
    <definedName name="Table_12" localSheetId="83">#REF!</definedName>
    <definedName name="Table_12" localSheetId="88">#REF!</definedName>
    <definedName name="Table_12" localSheetId="93">#REF!</definedName>
    <definedName name="Table_12" localSheetId="98">#REF!</definedName>
    <definedName name="Table_12" localSheetId="20">#REF!</definedName>
    <definedName name="Table_12" localSheetId="25">#REF!</definedName>
    <definedName name="Table_12" localSheetId="30">#REF!</definedName>
    <definedName name="Table_12" localSheetId="35">#REF!</definedName>
    <definedName name="Table_12" localSheetId="40">#REF!</definedName>
    <definedName name="Table_12" localSheetId="45">#REF!</definedName>
    <definedName name="Table_12" localSheetId="50">#REF!</definedName>
    <definedName name="Table_12" localSheetId="55">#REF!</definedName>
    <definedName name="Table_12">#REF!</definedName>
    <definedName name="TABLE_13" localSheetId="13">#REF!</definedName>
    <definedName name="TABLE_13" localSheetId="15">#REF!</definedName>
    <definedName name="TABLE_13" localSheetId="9">#REF!</definedName>
    <definedName name="TABLE_13" localSheetId="10">#REF!</definedName>
    <definedName name="TABLE_13" localSheetId="11">#REF!</definedName>
    <definedName name="TABLE_13" localSheetId="60">#REF!</definedName>
    <definedName name="TABLE_13" localSheetId="65">#REF!</definedName>
    <definedName name="TABLE_13" localSheetId="70">#REF!</definedName>
    <definedName name="TABLE_13" localSheetId="75">#REF!</definedName>
    <definedName name="TABLE_13" localSheetId="78">#REF!</definedName>
    <definedName name="TABLE_13" localSheetId="83">#REF!</definedName>
    <definedName name="TABLE_13" localSheetId="88">#REF!</definedName>
    <definedName name="TABLE_13" localSheetId="93">#REF!</definedName>
    <definedName name="TABLE_13" localSheetId="98">#REF!</definedName>
    <definedName name="TABLE_13" localSheetId="20">#REF!</definedName>
    <definedName name="TABLE_13" localSheetId="25">#REF!</definedName>
    <definedName name="TABLE_13" localSheetId="30">#REF!</definedName>
    <definedName name="TABLE_13" localSheetId="35">#REF!</definedName>
    <definedName name="TABLE_13" localSheetId="40">#REF!</definedName>
    <definedName name="TABLE_13" localSheetId="45">#REF!</definedName>
    <definedName name="TABLE_13" localSheetId="50">#REF!</definedName>
    <definedName name="TABLE_13" localSheetId="55">#REF!</definedName>
    <definedName name="TABLE_13">#REF!</definedName>
    <definedName name="TABLE_14" localSheetId="13">#REF!</definedName>
    <definedName name="TABLE_14" localSheetId="15">#REF!</definedName>
    <definedName name="TABLE_14" localSheetId="9">#REF!</definedName>
    <definedName name="TABLE_14" localSheetId="10">#REF!</definedName>
    <definedName name="TABLE_14" localSheetId="11">#REF!</definedName>
    <definedName name="TABLE_14" localSheetId="60">#REF!</definedName>
    <definedName name="TABLE_14" localSheetId="65">#REF!</definedName>
    <definedName name="TABLE_14" localSheetId="70">#REF!</definedName>
    <definedName name="TABLE_14" localSheetId="75">#REF!</definedName>
    <definedName name="TABLE_14" localSheetId="78">#REF!</definedName>
    <definedName name="TABLE_14" localSheetId="83">#REF!</definedName>
    <definedName name="TABLE_14" localSheetId="88">#REF!</definedName>
    <definedName name="TABLE_14" localSheetId="93">#REF!</definedName>
    <definedName name="TABLE_14" localSheetId="98">#REF!</definedName>
    <definedName name="TABLE_14" localSheetId="20">#REF!</definedName>
    <definedName name="TABLE_14" localSheetId="25">#REF!</definedName>
    <definedName name="TABLE_14" localSheetId="30">#REF!</definedName>
    <definedName name="TABLE_14" localSheetId="35">#REF!</definedName>
    <definedName name="TABLE_14" localSheetId="40">#REF!</definedName>
    <definedName name="TABLE_14" localSheetId="45">#REF!</definedName>
    <definedName name="TABLE_14" localSheetId="50">#REF!</definedName>
    <definedName name="TABLE_14" localSheetId="55">#REF!</definedName>
    <definedName name="TABLE_14">#REF!</definedName>
    <definedName name="table_3" localSheetId="13">#REF!</definedName>
    <definedName name="table_3" localSheetId="15">#REF!</definedName>
    <definedName name="table_3" localSheetId="9">#REF!</definedName>
    <definedName name="table_3" localSheetId="10">#REF!</definedName>
    <definedName name="table_3" localSheetId="11">#REF!</definedName>
    <definedName name="table_3" localSheetId="60">#REF!</definedName>
    <definedName name="table_3" localSheetId="65">#REF!</definedName>
    <definedName name="table_3" localSheetId="70">#REF!</definedName>
    <definedName name="table_3" localSheetId="75">#REF!</definedName>
    <definedName name="table_3" localSheetId="78">#REF!</definedName>
    <definedName name="table_3" localSheetId="83">#REF!</definedName>
    <definedName name="table_3" localSheetId="88">#REF!</definedName>
    <definedName name="table_3" localSheetId="93">#REF!</definedName>
    <definedName name="table_3" localSheetId="98">#REF!</definedName>
    <definedName name="table_3" localSheetId="20">#REF!</definedName>
    <definedName name="table_3" localSheetId="25">#REF!</definedName>
    <definedName name="table_3" localSheetId="30">#REF!</definedName>
    <definedName name="table_3" localSheetId="35">#REF!</definedName>
    <definedName name="table_3" localSheetId="40">#REF!</definedName>
    <definedName name="table_3" localSheetId="45">#REF!</definedName>
    <definedName name="table_3" localSheetId="50">#REF!</definedName>
    <definedName name="table_3" localSheetId="55">#REF!</definedName>
    <definedName name="table_3">#REF!</definedName>
    <definedName name="TABLE_9" localSheetId="13">#REF!</definedName>
    <definedName name="TABLE_9" localSheetId="15">#REF!</definedName>
    <definedName name="TABLE_9" localSheetId="9">#REF!</definedName>
    <definedName name="TABLE_9" localSheetId="10">#REF!</definedName>
    <definedName name="TABLE_9" localSheetId="11">#REF!</definedName>
    <definedName name="TABLE_9" localSheetId="60">#REF!</definedName>
    <definedName name="TABLE_9" localSheetId="65">#REF!</definedName>
    <definedName name="TABLE_9" localSheetId="70">#REF!</definedName>
    <definedName name="TABLE_9" localSheetId="75">#REF!</definedName>
    <definedName name="TABLE_9" localSheetId="78">#REF!</definedName>
    <definedName name="TABLE_9" localSheetId="83">#REF!</definedName>
    <definedName name="TABLE_9" localSheetId="88">#REF!</definedName>
    <definedName name="TABLE_9" localSheetId="93">#REF!</definedName>
    <definedName name="TABLE_9" localSheetId="98">#REF!</definedName>
    <definedName name="TABLE_9" localSheetId="20">#REF!</definedName>
    <definedName name="TABLE_9" localSheetId="25">#REF!</definedName>
    <definedName name="TABLE_9" localSheetId="30">#REF!</definedName>
    <definedName name="TABLE_9" localSheetId="35">#REF!</definedName>
    <definedName name="TABLE_9" localSheetId="40">#REF!</definedName>
    <definedName name="TABLE_9" localSheetId="45">#REF!</definedName>
    <definedName name="TABLE_9" localSheetId="50">#REF!</definedName>
    <definedName name="TABLE_9" localSheetId="55">#REF!</definedName>
    <definedName name="TABLE_9">#REF!</definedName>
    <definedName name="UW" localSheetId="15">#REF!</definedName>
    <definedName name="UW" localSheetId="60">#REF!</definedName>
    <definedName name="UW" localSheetId="65">#REF!</definedName>
    <definedName name="UW" localSheetId="70">#REF!</definedName>
    <definedName name="UW" localSheetId="75">#REF!</definedName>
    <definedName name="UW" localSheetId="78">#REF!</definedName>
    <definedName name="UW" localSheetId="83">#REF!</definedName>
    <definedName name="UW" localSheetId="88">#REF!</definedName>
    <definedName name="UW" localSheetId="93">#REF!</definedName>
    <definedName name="UW" localSheetId="98">#REF!</definedName>
    <definedName name="UW" localSheetId="20">#REF!</definedName>
    <definedName name="UW" localSheetId="25">#REF!</definedName>
    <definedName name="UW" localSheetId="30">#REF!</definedName>
    <definedName name="UW" localSheetId="35">#REF!</definedName>
    <definedName name="UW" localSheetId="40">#REF!</definedName>
    <definedName name="UW" localSheetId="45">#REF!</definedName>
    <definedName name="UW" localSheetId="50">#REF!</definedName>
    <definedName name="UW" localSheetId="55">#REF!</definedName>
    <definedName name="UW">#REF!</definedName>
    <definedName name="zf" localSheetId="15">#REF!</definedName>
    <definedName name="zf" localSheetId="60">#REF!</definedName>
    <definedName name="zf" localSheetId="65">#REF!</definedName>
    <definedName name="zf" localSheetId="70">#REF!</definedName>
    <definedName name="zf" localSheetId="75">#REF!</definedName>
    <definedName name="zf" localSheetId="78">#REF!</definedName>
    <definedName name="zf" localSheetId="83">#REF!</definedName>
    <definedName name="zf" localSheetId="88">#REF!</definedName>
    <definedName name="zf" localSheetId="93">#REF!</definedName>
    <definedName name="zf" localSheetId="98">#REF!</definedName>
    <definedName name="zf" localSheetId="20">#REF!</definedName>
    <definedName name="zf" localSheetId="25">#REF!</definedName>
    <definedName name="zf" localSheetId="30">#REF!</definedName>
    <definedName name="zf" localSheetId="35">#REF!</definedName>
    <definedName name="zf" localSheetId="40">#REF!</definedName>
    <definedName name="zf" localSheetId="45">#REF!</definedName>
    <definedName name="zf" localSheetId="50">#REF!</definedName>
    <definedName name="zf" localSheetId="55">#REF!</definedName>
    <definedName name="zf">#REF!</definedName>
  </definedNames>
  <calcPr calcId="191029"/>
</workbook>
</file>

<file path=xl/calcChain.xml><?xml version="1.0" encoding="utf-8"?>
<calcChain xmlns="http://schemas.openxmlformats.org/spreadsheetml/2006/main">
  <c r="H14" i="20" l="1"/>
  <c r="G14" i="20"/>
  <c r="E14" i="20"/>
  <c r="D14" i="20"/>
  <c r="F14" i="20"/>
  <c r="I14" i="20"/>
  <c r="G17" i="30" l="1"/>
  <c r="J15" i="21"/>
  <c r="E15" i="22"/>
  <c r="F15" i="22"/>
  <c r="G15" i="22"/>
  <c r="H15" i="22"/>
  <c r="I15" i="22"/>
  <c r="J15" i="22"/>
  <c r="D15" i="22"/>
  <c r="E42" i="21"/>
  <c r="F42" i="21"/>
  <c r="G42" i="21"/>
  <c r="H42" i="21"/>
  <c r="I42" i="21"/>
  <c r="J42" i="21"/>
  <c r="D42" i="21"/>
  <c r="E33" i="21"/>
  <c r="F33" i="21"/>
  <c r="G33" i="21"/>
  <c r="H33" i="21"/>
  <c r="I33" i="21"/>
  <c r="J33" i="21"/>
  <c r="D33" i="21"/>
  <c r="E15" i="21"/>
  <c r="F15" i="21"/>
  <c r="G15" i="21"/>
  <c r="H15" i="21"/>
  <c r="I15" i="21"/>
  <c r="D15" i="21"/>
  <c r="E15" i="15" l="1"/>
  <c r="E16" i="14"/>
  <c r="D14" i="13"/>
  <c r="G17" i="12"/>
  <c r="G19" i="12"/>
  <c r="E34" i="5" l="1"/>
  <c r="D15" i="18" l="1"/>
  <c r="E15" i="18"/>
  <c r="F15" i="18"/>
  <c r="G15" i="18"/>
  <c r="H15" i="18"/>
  <c r="I15" i="18"/>
  <c r="J43" i="5" l="1"/>
  <c r="K43" i="14" l="1"/>
  <c r="E43" i="14"/>
  <c r="J34" i="14"/>
  <c r="K34" i="14"/>
  <c r="E34" i="14"/>
  <c r="G34" i="14"/>
  <c r="K15" i="15"/>
  <c r="H15" i="15"/>
  <c r="D15" i="15"/>
  <c r="J43" i="14"/>
  <c r="G43" i="14"/>
  <c r="D43" i="14"/>
  <c r="D34" i="14"/>
  <c r="K16" i="14"/>
  <c r="G16" i="14"/>
  <c r="D16" i="14"/>
  <c r="D28" i="25"/>
  <c r="D27" i="25"/>
  <c r="D26" i="25"/>
  <c r="D25" i="25"/>
  <c r="D24" i="25"/>
  <c r="D23" i="25"/>
  <c r="D22" i="25"/>
  <c r="D21" i="25"/>
  <c r="D20" i="25"/>
  <c r="G19" i="25"/>
  <c r="G17" i="25" s="1"/>
  <c r="F19" i="25"/>
  <c r="F17" i="25" s="1"/>
  <c r="E19" i="25"/>
  <c r="E17" i="25" s="1"/>
  <c r="D18" i="25"/>
  <c r="D16" i="25"/>
  <c r="D15" i="25"/>
  <c r="G14" i="25"/>
  <c r="F14" i="25"/>
  <c r="E14" i="25"/>
  <c r="D28" i="30"/>
  <c r="D27" i="30"/>
  <c r="D26" i="30"/>
  <c r="D25" i="30"/>
  <c r="D24" i="30"/>
  <c r="D23" i="30"/>
  <c r="D22" i="30"/>
  <c r="D21" i="30"/>
  <c r="D20" i="30"/>
  <c r="G19" i="30"/>
  <c r="F19" i="30"/>
  <c r="F17" i="30" s="1"/>
  <c r="E19" i="30"/>
  <c r="E17" i="30" s="1"/>
  <c r="D18" i="30"/>
  <c r="D16" i="30"/>
  <c r="D15" i="30"/>
  <c r="G14" i="30"/>
  <c r="F14" i="30"/>
  <c r="E14" i="30"/>
  <c r="D28" i="35"/>
  <c r="D27" i="35"/>
  <c r="D26" i="35"/>
  <c r="D25" i="35"/>
  <c r="D24" i="35"/>
  <c r="D23" i="35"/>
  <c r="D22" i="35"/>
  <c r="D21" i="35"/>
  <c r="D20" i="35"/>
  <c r="G19" i="35"/>
  <c r="G17" i="35" s="1"/>
  <c r="F19" i="35"/>
  <c r="F17" i="35" s="1"/>
  <c r="E19" i="35"/>
  <c r="E17" i="35" s="1"/>
  <c r="D19" i="35"/>
  <c r="D18" i="35"/>
  <c r="D16" i="35"/>
  <c r="D15" i="35"/>
  <c r="D14" i="35" s="1"/>
  <c r="G14" i="35"/>
  <c r="F14" i="35"/>
  <c r="E14" i="35"/>
  <c r="D28" i="40"/>
  <c r="D27" i="40"/>
  <c r="D26" i="40"/>
  <c r="D25" i="40"/>
  <c r="D24" i="40"/>
  <c r="D23" i="40"/>
  <c r="D22" i="40"/>
  <c r="D21" i="40"/>
  <c r="D20" i="40"/>
  <c r="G19" i="40"/>
  <c r="G17" i="40" s="1"/>
  <c r="F19" i="40"/>
  <c r="F17" i="40" s="1"/>
  <c r="E19" i="40"/>
  <c r="D18" i="40"/>
  <c r="D16" i="40"/>
  <c r="D15" i="40"/>
  <c r="G14" i="40"/>
  <c r="F14" i="40"/>
  <c r="E14" i="40"/>
  <c r="D28" i="45"/>
  <c r="D27" i="45"/>
  <c r="D26" i="45"/>
  <c r="D25" i="45"/>
  <c r="D24" i="45"/>
  <c r="D23" i="45"/>
  <c r="D22" i="45"/>
  <c r="D21" i="45"/>
  <c r="D20" i="45"/>
  <c r="G19" i="45"/>
  <c r="G17" i="45" s="1"/>
  <c r="F19" i="45"/>
  <c r="F17" i="45" s="1"/>
  <c r="E19" i="45"/>
  <c r="E17" i="45" s="1"/>
  <c r="D18" i="45"/>
  <c r="D16" i="45"/>
  <c r="D15" i="45"/>
  <c r="D14" i="45" s="1"/>
  <c r="G14" i="45"/>
  <c r="F14" i="45"/>
  <c r="E14" i="45"/>
  <c r="D28" i="50"/>
  <c r="D27" i="50"/>
  <c r="D26" i="50"/>
  <c r="D25" i="50"/>
  <c r="D24" i="50"/>
  <c r="D23" i="50"/>
  <c r="D22" i="50"/>
  <c r="D21" i="50"/>
  <c r="D20" i="50"/>
  <c r="G19" i="50"/>
  <c r="G17" i="50" s="1"/>
  <c r="F19" i="50"/>
  <c r="F17" i="50" s="1"/>
  <c r="E19" i="50"/>
  <c r="E17" i="50" s="1"/>
  <c r="D18" i="50"/>
  <c r="D16" i="50"/>
  <c r="D15" i="50"/>
  <c r="D14" i="50" s="1"/>
  <c r="G14" i="50"/>
  <c r="F14" i="50"/>
  <c r="E14" i="50"/>
  <c r="D28" i="55"/>
  <c r="D27" i="55"/>
  <c r="D26" i="55"/>
  <c r="D25" i="55"/>
  <c r="D24" i="55"/>
  <c r="D23" i="55"/>
  <c r="D22" i="55"/>
  <c r="D21" i="55"/>
  <c r="D20" i="55"/>
  <c r="G19" i="55"/>
  <c r="G17" i="55" s="1"/>
  <c r="F19" i="55"/>
  <c r="F17" i="55" s="1"/>
  <c r="E19" i="55"/>
  <c r="E17" i="55" s="1"/>
  <c r="D18" i="55"/>
  <c r="D16" i="55"/>
  <c r="D15" i="55"/>
  <c r="G14" i="55"/>
  <c r="F14" i="55"/>
  <c r="E14" i="55"/>
  <c r="D28" i="60"/>
  <c r="D27" i="60"/>
  <c r="D26" i="60"/>
  <c r="D25" i="60"/>
  <c r="D24" i="60"/>
  <c r="D23" i="60"/>
  <c r="D22" i="60"/>
  <c r="D21" i="60"/>
  <c r="D20" i="60"/>
  <c r="G19" i="60"/>
  <c r="G17" i="60" s="1"/>
  <c r="F19" i="60"/>
  <c r="F17" i="60" s="1"/>
  <c r="E19" i="60"/>
  <c r="E17" i="60" s="1"/>
  <c r="D18" i="60"/>
  <c r="D16" i="60"/>
  <c r="D15" i="60"/>
  <c r="G14" i="60"/>
  <c r="F14" i="60"/>
  <c r="E14" i="60"/>
  <c r="D28" i="65"/>
  <c r="D27" i="65"/>
  <c r="D26" i="65"/>
  <c r="D25" i="65"/>
  <c r="D24" i="65"/>
  <c r="D23" i="65"/>
  <c r="D22" i="65"/>
  <c r="D21" i="65"/>
  <c r="D20" i="65"/>
  <c r="G19" i="65"/>
  <c r="G17" i="65" s="1"/>
  <c r="F19" i="65"/>
  <c r="F17" i="65" s="1"/>
  <c r="E19" i="65"/>
  <c r="E17" i="65" s="1"/>
  <c r="D19" i="65"/>
  <c r="D18" i="65"/>
  <c r="D16" i="65"/>
  <c r="D15" i="65"/>
  <c r="G14" i="65"/>
  <c r="F14" i="65"/>
  <c r="E14" i="65"/>
  <c r="D28" i="70"/>
  <c r="D27" i="70"/>
  <c r="D26" i="70"/>
  <c r="D25" i="70"/>
  <c r="D24" i="70"/>
  <c r="D23" i="70"/>
  <c r="D22" i="70"/>
  <c r="D21" i="70"/>
  <c r="D20" i="70"/>
  <c r="G19" i="70"/>
  <c r="G17" i="70" s="1"/>
  <c r="F19" i="70"/>
  <c r="F17" i="70" s="1"/>
  <c r="E19" i="70"/>
  <c r="D19" i="70" s="1"/>
  <c r="D18" i="70"/>
  <c r="D16" i="70"/>
  <c r="D15" i="70"/>
  <c r="D14" i="70" s="1"/>
  <c r="G14" i="70"/>
  <c r="F14" i="70"/>
  <c r="E14" i="70"/>
  <c r="D28" i="75"/>
  <c r="D27" i="75"/>
  <c r="D26" i="75"/>
  <c r="D25" i="75"/>
  <c r="D24" i="75"/>
  <c r="D23" i="75"/>
  <c r="D22" i="75"/>
  <c r="D21" i="75"/>
  <c r="D20" i="75"/>
  <c r="G19" i="75"/>
  <c r="G17" i="75" s="1"/>
  <c r="F19" i="75"/>
  <c r="F17" i="75" s="1"/>
  <c r="E19" i="75"/>
  <c r="D18" i="75"/>
  <c r="D16" i="75"/>
  <c r="D15" i="75"/>
  <c r="D14" i="75" s="1"/>
  <c r="G14" i="75"/>
  <c r="F14" i="75"/>
  <c r="E14" i="75"/>
  <c r="D28" i="80"/>
  <c r="D27" i="80"/>
  <c r="D26" i="80"/>
  <c r="D25" i="80"/>
  <c r="D24" i="80"/>
  <c r="D23" i="80"/>
  <c r="D22" i="80"/>
  <c r="D21" i="80"/>
  <c r="D20" i="80"/>
  <c r="G19" i="80"/>
  <c r="G17" i="80" s="1"/>
  <c r="F19" i="80"/>
  <c r="F17" i="80" s="1"/>
  <c r="E19" i="80"/>
  <c r="D19" i="80" s="1"/>
  <c r="D18" i="80"/>
  <c r="D16" i="80"/>
  <c r="D15" i="80"/>
  <c r="D14" i="80" s="1"/>
  <c r="G14" i="80"/>
  <c r="F14" i="80"/>
  <c r="E14" i="80"/>
  <c r="D28" i="83"/>
  <c r="D27" i="83"/>
  <c r="D26" i="83"/>
  <c r="D25" i="83"/>
  <c r="D24" i="83"/>
  <c r="D23" i="83"/>
  <c r="D22" i="83"/>
  <c r="D21" i="83"/>
  <c r="D20" i="83"/>
  <c r="G19" i="83"/>
  <c r="G17" i="83" s="1"/>
  <c r="F19" i="83"/>
  <c r="F17" i="83" s="1"/>
  <c r="E19" i="83"/>
  <c r="E17" i="83" s="1"/>
  <c r="D18" i="83"/>
  <c r="D16" i="83"/>
  <c r="D15" i="83"/>
  <c r="G14" i="83"/>
  <c r="F14" i="83"/>
  <c r="E14" i="83"/>
  <c r="D28" i="88"/>
  <c r="D27" i="88"/>
  <c r="D26" i="88"/>
  <c r="D25" i="88"/>
  <c r="D24" i="88"/>
  <c r="D23" i="88"/>
  <c r="D22" i="88"/>
  <c r="D21" i="88"/>
  <c r="D20" i="88"/>
  <c r="G19" i="88"/>
  <c r="G17" i="88" s="1"/>
  <c r="F19" i="88"/>
  <c r="F17" i="88" s="1"/>
  <c r="E19" i="88"/>
  <c r="E17" i="88" s="1"/>
  <c r="D18" i="88"/>
  <c r="D16" i="88"/>
  <c r="D15" i="88"/>
  <c r="G14" i="88"/>
  <c r="F14" i="88"/>
  <c r="E14" i="88"/>
  <c r="D28" i="93"/>
  <c r="D27" i="93"/>
  <c r="D26" i="93"/>
  <c r="D25" i="93"/>
  <c r="D24" i="93"/>
  <c r="D23" i="93"/>
  <c r="D22" i="93"/>
  <c r="D21" i="93"/>
  <c r="D20" i="93"/>
  <c r="G19" i="93"/>
  <c r="G17" i="93" s="1"/>
  <c r="F19" i="93"/>
  <c r="F17" i="93" s="1"/>
  <c r="E19" i="93"/>
  <c r="D18" i="93"/>
  <c r="D16" i="93"/>
  <c r="D15" i="93"/>
  <c r="G14" i="93"/>
  <c r="F14" i="93"/>
  <c r="E14" i="93"/>
  <c r="D28" i="98"/>
  <c r="D27" i="98"/>
  <c r="D26" i="98"/>
  <c r="D25" i="98"/>
  <c r="D24" i="98"/>
  <c r="D23" i="98"/>
  <c r="D22" i="98"/>
  <c r="D21" i="98"/>
  <c r="D20" i="98"/>
  <c r="G19" i="98"/>
  <c r="G17" i="98" s="1"/>
  <c r="F19" i="98"/>
  <c r="F17" i="98" s="1"/>
  <c r="E19" i="98"/>
  <c r="E17" i="98" s="1"/>
  <c r="D18" i="98"/>
  <c r="D16" i="98"/>
  <c r="D15" i="98"/>
  <c r="D14" i="98" s="1"/>
  <c r="G14" i="98"/>
  <c r="F14" i="98"/>
  <c r="E14" i="98"/>
  <c r="D28" i="103"/>
  <c r="D27" i="103"/>
  <c r="D26" i="103"/>
  <c r="D25" i="103"/>
  <c r="D24" i="103"/>
  <c r="D23" i="103"/>
  <c r="D22" i="103"/>
  <c r="D21" i="103"/>
  <c r="D20" i="103"/>
  <c r="D18" i="103"/>
  <c r="D16" i="103"/>
  <c r="D15" i="103"/>
  <c r="D14" i="103" s="1"/>
  <c r="E14" i="103"/>
  <c r="F14" i="103"/>
  <c r="E19" i="103"/>
  <c r="F19" i="103"/>
  <c r="F17" i="103" s="1"/>
  <c r="G19" i="103"/>
  <c r="G17" i="103" s="1"/>
  <c r="G14" i="103"/>
  <c r="D14" i="25" l="1"/>
  <c r="D19" i="50"/>
  <c r="D19" i="30"/>
  <c r="E13" i="98"/>
  <c r="D17" i="80"/>
  <c r="D19" i="75"/>
  <c r="F13" i="55"/>
  <c r="D19" i="40"/>
  <c r="D17" i="40" s="1"/>
  <c r="G13" i="70"/>
  <c r="D14" i="55"/>
  <c r="G13" i="83"/>
  <c r="D19" i="45"/>
  <c r="D17" i="45" s="1"/>
  <c r="D13" i="45" s="1"/>
  <c r="E13" i="60"/>
  <c r="E13" i="55"/>
  <c r="G13" i="75"/>
  <c r="D19" i="98"/>
  <c r="D14" i="60"/>
  <c r="D17" i="50"/>
  <c r="D13" i="50" s="1"/>
  <c r="D19" i="103"/>
  <c r="D17" i="103" s="1"/>
  <c r="D13" i="103" s="1"/>
  <c r="G13" i="103"/>
  <c r="G13" i="98"/>
  <c r="F13" i="98"/>
  <c r="D17" i="98"/>
  <c r="D13" i="98" s="1"/>
  <c r="D19" i="93"/>
  <c r="D14" i="93"/>
  <c r="F13" i="93"/>
  <c r="D17" i="93"/>
  <c r="G13" i="93"/>
  <c r="D19" i="88"/>
  <c r="D17" i="88" s="1"/>
  <c r="D14" i="88"/>
  <c r="D14" i="83"/>
  <c r="E13" i="83"/>
  <c r="F13" i="83"/>
  <c r="D13" i="80"/>
  <c r="F13" i="80"/>
  <c r="G13" i="80"/>
  <c r="E17" i="80"/>
  <c r="E13" i="80" s="1"/>
  <c r="F13" i="75"/>
  <c r="D17" i="75"/>
  <c r="D13" i="75" s="1"/>
  <c r="D17" i="70"/>
  <c r="D13" i="70" s="1"/>
  <c r="F13" i="70"/>
  <c r="D17" i="65"/>
  <c r="D14" i="65"/>
  <c r="D13" i="65" s="1"/>
  <c r="E13" i="65"/>
  <c r="G13" i="65"/>
  <c r="F13" i="65"/>
  <c r="G13" i="60"/>
  <c r="F13" i="60"/>
  <c r="D19" i="60"/>
  <c r="D17" i="60" s="1"/>
  <c r="D13" i="60" s="1"/>
  <c r="D19" i="55"/>
  <c r="D17" i="55" s="1"/>
  <c r="G13" i="45"/>
  <c r="D14" i="40"/>
  <c r="F13" i="40"/>
  <c r="G13" i="40"/>
  <c r="D17" i="35"/>
  <c r="D13" i="35" s="1"/>
  <c r="D17" i="30"/>
  <c r="D14" i="30"/>
  <c r="D13" i="30" s="1"/>
  <c r="G13" i="25"/>
  <c r="D19" i="25"/>
  <c r="D17" i="25"/>
  <c r="D13" i="25"/>
  <c r="E13" i="25"/>
  <c r="F13" i="25"/>
  <c r="E13" i="30"/>
  <c r="F13" i="30"/>
  <c r="G13" i="30"/>
  <c r="E13" i="35"/>
  <c r="F13" i="35"/>
  <c r="G13" i="35"/>
  <c r="E17" i="40"/>
  <c r="E13" i="40" s="1"/>
  <c r="E13" i="45"/>
  <c r="F13" i="45"/>
  <c r="E13" i="50"/>
  <c r="F13" i="50"/>
  <c r="G13" i="50"/>
  <c r="G13" i="55"/>
  <c r="E17" i="70"/>
  <c r="E13" i="70" s="1"/>
  <c r="E17" i="75"/>
  <c r="E13" i="75" s="1"/>
  <c r="E13" i="88"/>
  <c r="F13" i="88"/>
  <c r="G13" i="88"/>
  <c r="D19" i="83"/>
  <c r="D17" i="83" s="1"/>
  <c r="E17" i="93"/>
  <c r="E13" i="93" s="1"/>
  <c r="F13" i="103"/>
  <c r="E17" i="103"/>
  <c r="E13" i="103" s="1"/>
  <c r="D13" i="55" l="1"/>
  <c r="D13" i="93"/>
  <c r="D13" i="88"/>
  <c r="D13" i="83"/>
  <c r="D13" i="40"/>
  <c r="D15" i="13" l="1"/>
  <c r="D26" i="13"/>
  <c r="D25" i="13"/>
  <c r="D24" i="13"/>
  <c r="D23" i="13"/>
  <c r="D22" i="13"/>
  <c r="D21" i="13"/>
  <c r="D20" i="13"/>
  <c r="D19" i="13"/>
  <c r="D17" i="13"/>
  <c r="D27" i="13"/>
  <c r="E16" i="13"/>
  <c r="E13" i="13"/>
  <c r="F18" i="13"/>
  <c r="F16" i="13" s="1"/>
  <c r="F13" i="13"/>
  <c r="F12" i="13" s="1"/>
  <c r="D28" i="12"/>
  <c r="E19" i="12"/>
  <c r="E17" i="12" s="1"/>
  <c r="D27" i="12"/>
  <c r="D26" i="12"/>
  <c r="D25" i="12"/>
  <c r="D24" i="12"/>
  <c r="D23" i="12"/>
  <c r="D22" i="12"/>
  <c r="D21" i="12"/>
  <c r="D20" i="12"/>
  <c r="D18" i="12"/>
  <c r="D16" i="12"/>
  <c r="D15" i="12"/>
  <c r="E14" i="12"/>
  <c r="G12" i="12"/>
  <c r="F19" i="12"/>
  <c r="F17" i="12" s="1"/>
  <c r="F14" i="12"/>
  <c r="F52" i="10"/>
  <c r="F49" i="10"/>
  <c r="F43" i="10"/>
  <c r="F40" i="10"/>
  <c r="F34" i="10"/>
  <c r="F31" i="10"/>
  <c r="F28" i="10"/>
  <c r="F25" i="10"/>
  <c r="F22" i="10"/>
  <c r="F46" i="11"/>
  <c r="F43" i="11"/>
  <c r="F40" i="11"/>
  <c r="F37" i="11"/>
  <c r="F34" i="11"/>
  <c r="F31" i="11"/>
  <c r="F28" i="11"/>
  <c r="F25" i="11"/>
  <c r="F22" i="11"/>
  <c r="J19" i="11"/>
  <c r="I19" i="11"/>
  <c r="H19" i="11"/>
  <c r="D19" i="11"/>
  <c r="H19" i="10"/>
  <c r="D46" i="10"/>
  <c r="G46" i="10"/>
  <c r="D37" i="10"/>
  <c r="G37" i="10"/>
  <c r="D19" i="10"/>
  <c r="G19" i="10"/>
  <c r="F12" i="12" l="1"/>
  <c r="D13" i="13"/>
  <c r="D16" i="13"/>
  <c r="E12" i="12"/>
  <c r="D18" i="13"/>
  <c r="E12" i="13"/>
  <c r="D19" i="12"/>
  <c r="D17" i="12"/>
  <c r="D14" i="12"/>
  <c r="D12" i="12" s="1"/>
  <c r="F19" i="10"/>
  <c r="F19" i="11"/>
  <c r="I46" i="10"/>
  <c r="H46" i="10"/>
  <c r="F46" i="10" s="1"/>
  <c r="I19" i="10"/>
  <c r="I37" i="10"/>
  <c r="H37" i="10"/>
  <c r="F37" i="10" l="1"/>
  <c r="D12" i="13"/>
  <c r="A1" i="5"/>
  <c r="A1" i="6" s="1"/>
  <c r="A1" i="7" s="1"/>
  <c r="A1" i="8" s="1"/>
  <c r="A1" i="9" s="1"/>
  <c r="A1" i="10" s="1"/>
  <c r="A1" i="11" s="1"/>
  <c r="A1" i="12" s="1"/>
  <c r="A1" i="13" s="1"/>
  <c r="A1" i="14" l="1"/>
  <c r="A1" i="15" s="1"/>
  <c r="A1" i="16" s="1"/>
  <c r="A1" i="17" s="1"/>
  <c r="A1" i="18" s="1"/>
  <c r="A1" i="20" s="1"/>
  <c r="A1" i="21" s="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2" s="1"/>
  <c r="A1" i="33" s="1"/>
  <c r="A1" i="34" s="1"/>
  <c r="A1" i="35" s="1"/>
  <c r="A1" i="36" s="1"/>
  <c r="A1" i="37" s="1"/>
  <c r="A1" i="38" s="1"/>
  <c r="A1" i="39" s="1"/>
  <c r="A1" i="40" s="1"/>
  <c r="A1" i="41" s="1"/>
  <c r="A1" i="42" s="1"/>
  <c r="A1" i="43" s="1"/>
  <c r="A1" i="44" s="1"/>
  <c r="A1" i="45" s="1"/>
  <c r="A1" i="46" s="1"/>
  <c r="A1" i="47" s="1"/>
  <c r="A1" i="48" s="1"/>
  <c r="A1" i="49" s="1"/>
  <c r="A1" i="50" s="1"/>
  <c r="A1" i="51" s="1"/>
  <c r="A1" i="52" s="1"/>
  <c r="A1" i="53" s="1"/>
  <c r="A1" i="54" s="1"/>
  <c r="A1" i="55" s="1"/>
  <c r="A1" i="56" s="1"/>
  <c r="A1" i="57" s="1"/>
  <c r="A1" i="58" s="1"/>
  <c r="A1" i="59" s="1"/>
  <c r="A1" i="60" s="1"/>
  <c r="A1" i="61" s="1"/>
  <c r="A1" i="62" s="1"/>
  <c r="A1" i="63" s="1"/>
  <c r="A1" i="64" s="1"/>
  <c r="A1" i="65" s="1"/>
  <c r="A1" i="66" s="1"/>
  <c r="A1" i="67" s="1"/>
  <c r="A1" i="68" s="1"/>
  <c r="A1" i="69" s="1"/>
  <c r="A1" i="70" s="1"/>
  <c r="A1" i="71" s="1"/>
  <c r="A1" i="72" s="1"/>
  <c r="A1" i="73" s="1"/>
  <c r="A1" i="74" s="1"/>
  <c r="A1" i="75" s="1"/>
  <c r="A1" i="76" s="1"/>
  <c r="A1" i="77" s="1"/>
  <c r="A1" i="78" s="1"/>
  <c r="A1" i="79" s="1"/>
  <c r="A1" i="80" s="1"/>
  <c r="A1" i="81" s="1"/>
  <c r="A1" i="82" s="1"/>
  <c r="A1" i="83" s="1"/>
  <c r="A1" i="84" s="1"/>
  <c r="A1" i="85" s="1"/>
  <c r="A1" i="86" s="1"/>
  <c r="A1" i="87" s="1"/>
  <c r="A1" i="88" s="1"/>
  <c r="A1" i="89" s="1"/>
  <c r="A1" i="90" s="1"/>
  <c r="A1" i="91" s="1"/>
  <c r="A1" i="92" s="1"/>
  <c r="A1" i="93" s="1"/>
  <c r="A1" i="94" s="1"/>
  <c r="A1" i="95" s="1"/>
  <c r="A1" i="96" s="1"/>
  <c r="A1" i="97" s="1"/>
  <c r="A1" i="98" s="1"/>
  <c r="A1" i="99" s="1"/>
  <c r="A1" i="100" s="1"/>
  <c r="A1" i="101" s="1"/>
  <c r="A1" i="102" s="1"/>
  <c r="A1" i="103" s="1"/>
</calcChain>
</file>

<file path=xl/sharedStrings.xml><?xml version="1.0" encoding="utf-8"?>
<sst xmlns="http://schemas.openxmlformats.org/spreadsheetml/2006/main" count="2299" uniqueCount="1402">
  <si>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</si>
  <si>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
pertubuhan
</t>
    </r>
    <r>
      <rPr>
        <i/>
        <sz val="10"/>
        <color theme="1"/>
        <rFont val="Arial"/>
        <family val="2"/>
      </rPr>
      <t>Number of
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</si>
  <si>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</si>
  <si>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
intermediate input</t>
    </r>
  </si>
  <si>
    <r>
      <rPr>
        <b/>
        <sz val="10"/>
        <color theme="1"/>
        <rFont val="Arial"/>
        <family val="2"/>
      </rPr>
      <t xml:space="preserve">Nilai 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</si>
  <si>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</si>
  <si>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</si>
  <si>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t>(RM '000)</t>
  </si>
  <si>
    <r>
      <rPr>
        <b/>
        <sz val="10"/>
        <color theme="1"/>
        <rFont val="Arial"/>
        <family val="2"/>
      </rPr>
      <t xml:space="preserve"> Aktiviti
</t>
    </r>
    <r>
      <rPr>
        <i/>
        <sz val="10"/>
        <color theme="1"/>
        <rFont val="Arial"/>
        <family val="2"/>
      </rPr>
      <t xml:space="preserve"> Activity</t>
    </r>
  </si>
  <si>
    <r>
      <rPr>
        <b/>
        <sz val="10"/>
        <color theme="1"/>
        <rFont val="Arial"/>
        <family val="2"/>
      </rPr>
      <t xml:space="preserve">Bilangan
pertubuhan
</t>
    </r>
    <r>
      <rPr>
        <i/>
        <sz val="10"/>
        <color theme="1"/>
        <rFont val="Arial"/>
        <family val="2"/>
      </rPr>
      <t>Number of
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</si>
  <si>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</si>
  <si>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
intermediate input</t>
    </r>
  </si>
  <si>
    <r>
      <rPr>
        <b/>
        <sz val="10"/>
        <color theme="1"/>
        <rFont val="Arial"/>
        <family val="2"/>
      </rPr>
      <t xml:space="preserve">Nilai 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</si>
  <si>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</si>
  <si>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</si>
  <si>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</si>
  <si>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t xml:space="preserve">Pengangkutan darat </t>
  </si>
  <si>
    <t xml:space="preserve">Land transport </t>
  </si>
  <si>
    <t xml:space="preserve">      Perkhidmatan kereta api</t>
  </si>
  <si>
    <t xml:space="preserve">      Train services</t>
  </si>
  <si>
    <t xml:space="preserve">       Perkhidmatan bas</t>
  </si>
  <si>
    <t xml:space="preserve">       Bus services</t>
  </si>
  <si>
    <t xml:space="preserve">       Pengangkutan muatan melalui jalanraya</t>
  </si>
  <si>
    <t xml:space="preserve">       Freight transport by road </t>
  </si>
  <si>
    <t xml:space="preserve">       Perkhidmatan teksi dan kereta sewa </t>
  </si>
  <si>
    <t xml:space="preserve">       Taxi and rental of car services </t>
  </si>
  <si>
    <t xml:space="preserve">       Pengangkutan darat lain </t>
  </si>
  <si>
    <t xml:space="preserve">       Other land transport </t>
  </si>
  <si>
    <t xml:space="preserve">Pengangkutan air </t>
  </si>
  <si>
    <t xml:space="preserve">Water transport </t>
  </si>
  <si>
    <t xml:space="preserve">       Pengangkutan laut</t>
  </si>
  <si>
    <t xml:space="preserve">       Sea transport </t>
  </si>
  <si>
    <t xml:space="preserve">       Pengangkutan air pedalaman </t>
  </si>
  <si>
    <t xml:space="preserve">       Inland water transport </t>
  </si>
  <si>
    <t xml:space="preserve">Pengangkutan udara </t>
  </si>
  <si>
    <t xml:space="preserve">Air transport </t>
  </si>
  <si>
    <t xml:space="preserve">       Pengangkutan penumpang udara </t>
  </si>
  <si>
    <t xml:space="preserve">       Passenger air transport </t>
  </si>
  <si>
    <t xml:space="preserve">       Pengangkutan muatan udara </t>
  </si>
  <si>
    <t xml:space="preserve">       Freight air transport </t>
  </si>
  <si>
    <r>
      <rPr>
        <b/>
        <sz val="10"/>
        <color theme="1"/>
        <rFont val="Arial"/>
        <family val="2"/>
      </rPr>
      <t xml:space="preserve"> Aktiviti
</t>
    </r>
    <r>
      <rPr>
        <i/>
        <sz val="10"/>
        <color theme="1"/>
        <rFont val="Arial"/>
        <family val="2"/>
      </rPr>
      <t xml:space="preserve"> Activity</t>
    </r>
  </si>
  <si>
    <r>
      <rPr>
        <b/>
        <sz val="10"/>
        <color theme="1"/>
        <rFont val="Arial"/>
        <family val="2"/>
      </rPr>
      <t xml:space="preserve">Bilangan
pertubuhan
</t>
    </r>
    <r>
      <rPr>
        <i/>
        <sz val="10"/>
        <color theme="1"/>
        <rFont val="Arial"/>
        <family val="2"/>
      </rPr>
      <t>Number of
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</si>
  <si>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</si>
  <si>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
intermediate input</t>
    </r>
  </si>
  <si>
    <r>
      <rPr>
        <b/>
        <sz val="10"/>
        <color theme="1"/>
        <rFont val="Arial"/>
        <family val="2"/>
      </rPr>
      <t xml:space="preserve">Nilai 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</si>
  <si>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</si>
  <si>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</si>
  <si>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</si>
  <si>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t xml:space="preserve">Penggudangan dan aktiviti sokongan kepada pengangkutan </t>
  </si>
  <si>
    <t>Warehousing and support activities for transportation</t>
  </si>
  <si>
    <t xml:space="preserve">       Perkhidmatan pengendalian kargo/ pemunggahan </t>
  </si>
  <si>
    <t xml:space="preserve">       Cargo handling/ stevedoring services </t>
  </si>
  <si>
    <t xml:space="preserve">       Perkhidmatan penyimpanan &amp; gudang </t>
  </si>
  <si>
    <t xml:space="preserve">       Storage &amp; warehousing services </t>
  </si>
  <si>
    <t xml:space="preserve">       Perkhidmatan tempat letak kereta </t>
  </si>
  <si>
    <t xml:space="preserve">       Car parking services </t>
  </si>
  <si>
    <t xml:space="preserve">       Perkhidmatan pengoperasian lebuh raya </t>
  </si>
  <si>
    <t xml:space="preserve">       Highway operation services </t>
  </si>
  <si>
    <t xml:space="preserve">       Perkhidmatan pengoperasian pelabuhan</t>
  </si>
  <si>
    <t xml:space="preserve">       Port operations services</t>
  </si>
  <si>
    <t xml:space="preserve">       Perkhidmatan pengoperasian terminal </t>
  </si>
  <si>
    <t xml:space="preserve">       Terminal operations services </t>
  </si>
  <si>
    <t xml:space="preserve">       Perkhidmatan agensi perkapalan &amp; penghantaran </t>
  </si>
  <si>
    <t xml:space="preserve">       Shipping &amp; forwarding agencies services </t>
  </si>
  <si>
    <t xml:space="preserve">       Lain-lain aktiviti sokongan pengangkutan </t>
  </si>
  <si>
    <t xml:space="preserve">       Other support activities for transportation </t>
  </si>
  <si>
    <t xml:space="preserve">Perkhidmatan pos &amp; kurier </t>
  </si>
  <si>
    <t xml:space="preserve">Post &amp; courier services </t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</si>
  <si>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</si>
  <si>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</si>
  <si>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</si>
  <si>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</si>
  <si>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</si>
  <si>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</si>
  <si>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</si>
  <si>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</si>
  <si>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</si>
  <si>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</si>
  <si>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</si>
  <si>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</si>
  <si>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</si>
  <si>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</si>
  <si>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</si>
  <si>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</si>
  <si>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</si>
  <si>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</si>
  <si>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</si>
  <si>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</si>
  <si>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</si>
  <si>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 Kuala Lumpur</t>
  </si>
  <si>
    <t>W.P Labuan</t>
  </si>
  <si>
    <t>W.P Putrajaya</t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</si>
  <si>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</si>
  <si>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</si>
  <si>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</si>
  <si>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</si>
  <si>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</si>
  <si>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</si>
  <si>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</si>
  <si>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</si>
  <si>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</si>
  <si>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</si>
  <si>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</si>
  <si>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</si>
  <si>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</si>
  <si>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rgb="FF000000"/>
        <rFont val="Arial"/>
        <family val="2"/>
      </rPr>
      <t xml:space="preserve">Pertubuhan persendirian yang tidak mencari keuntungan
</t>
    </r>
    <r>
      <rPr>
        <i/>
        <sz val="10"/>
        <color rgb="FF000000"/>
        <rFont val="Arial"/>
        <family val="2"/>
      </rPr>
      <t>Private non-profit  making organisation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</si>
  <si>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</si>
  <si>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</si>
  <si>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</si>
  <si>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</si>
  <si>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</si>
  <si>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</si>
  <si>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</si>
  <si>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</si>
  <si>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</si>
  <si>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</si>
  <si>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r>
      <rPr>
        <b/>
        <sz val="10"/>
        <color theme="1"/>
        <rFont val="Arial"/>
        <family val="2"/>
      </rPr>
      <t xml:space="preserve">Hak milik bersama
</t>
    </r>
    <r>
      <rPr>
        <i/>
        <sz val="10"/>
        <color theme="1"/>
        <rFont val="Arial"/>
        <family val="2"/>
      </rPr>
      <t>Joint ownership</t>
    </r>
  </si>
  <si>
    <t>Jadual 1.6: Bilangan Pekerja bagi Perkhidmatan Pengangkutan dan Penyimpanan mengikut Aktiviti, 2022</t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</si>
  <si>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</si>
  <si>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Bilangan pekerja 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</si>
  <si>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</si>
  <si>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Pekerja bergaji
(sepenuh masa)
</t>
    </r>
    <r>
      <rPr>
        <i/>
        <sz val="10"/>
        <color theme="1"/>
        <rFont val="Arial"/>
        <family val="2"/>
      </rPr>
      <t>Paid employees 
(full-time)</t>
    </r>
  </si>
  <si>
    <r>
      <rPr>
        <b/>
        <sz val="10"/>
        <color theme="1"/>
        <rFont val="Arial"/>
        <family val="2"/>
      </rPr>
      <t xml:space="preserve">Pekerja bergaji
(sambilan)
</t>
    </r>
    <r>
      <rPr>
        <i/>
        <sz val="10"/>
        <color theme="1"/>
        <rFont val="Arial"/>
        <family val="2"/>
      </rPr>
      <t>Paid employees 
(part-time)</t>
    </r>
  </si>
  <si>
    <t>Jadual 1.7: Bilangan Pekerja dan Gaji &amp; Upah bagi Perkhidmatan Pengangkutan dan Penyimpanan mengikut Kategori Pekerja, 2022</t>
  </si>
  <si>
    <t>Jadual 1.8: Bilangan Pekerja bagi Perkhidmatan Pengangkutan dan Penyimpanan mengikut Kategori Pekerja dan Kewarganegaraan,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</si>
  <si>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</si>
  <si>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</si>
  <si>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Warganegara
</t>
    </r>
    <r>
      <rPr>
        <i/>
        <sz val="10"/>
        <color theme="1"/>
        <rFont val="Arial"/>
        <family val="2"/>
      </rPr>
      <t>Citizen</t>
    </r>
  </si>
  <si>
    <r>
      <rPr>
        <b/>
        <sz val="10"/>
        <color theme="1"/>
        <rFont val="Arial"/>
        <family val="2"/>
      </rPr>
      <t xml:space="preserve">Bukan Warganegara
</t>
    </r>
    <r>
      <rPr>
        <i/>
        <sz val="10"/>
        <color theme="1"/>
        <rFont val="Arial"/>
        <family val="2"/>
      </rPr>
      <t>Non-citizen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</si>
  <si>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</si>
  <si>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</si>
  <si>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</si>
  <si>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</si>
  <si>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</si>
  <si>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</si>
  <si>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</si>
  <si>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</si>
  <si>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</si>
  <si>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</si>
  <si>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</si>
  <si>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</si>
  <si>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</si>
  <si>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</si>
  <si>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</si>
  <si>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</si>
  <si>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t xml:space="preserve">*    Termasuk pengurus, profesional dan juruteknik &amp; profesional bersekutu </t>
  </si>
  <si>
    <t xml:space="preserve">       Includes managers &amp; professionals and technicians &amp; associate professionals</t>
  </si>
  <si>
    <t>**  Termasuk pekerja sokongan perkeranian, pekerja perkhidmatan &amp; jualan, pekerja kemahiran &amp; pekerja pertukangan yang berkaitan dan operator mesin &amp; loji dan pemasang</t>
  </si>
  <si>
    <t xml:space="preserve">      Includes clerical support workers, service &amp; sales workers, craft &amp; related trades workers and plant &amp; machine operators and assemblers</t>
  </si>
  <si>
    <t>*** Termasuk pekerja asas</t>
  </si>
  <si>
    <t xml:space="preserve">      Includes elementary occupations</t>
  </si>
  <si>
    <r>
      <rPr>
        <b/>
        <sz val="10"/>
        <color theme="1"/>
        <rFont val="Arial"/>
        <family val="2"/>
      </rPr>
      <t xml:space="preserve">Aktiviti
</t>
    </r>
    <r>
      <rPr>
        <i/>
        <sz val="10"/>
        <color theme="1"/>
        <rFont val="Arial"/>
        <family val="2"/>
      </rPr>
      <t>Activity</t>
    </r>
  </si>
  <si>
    <r>
      <rPr>
        <b/>
        <sz val="10"/>
        <color theme="1"/>
        <rFont val="Arial"/>
        <family val="2"/>
      </rPr>
      <t xml:space="preserve">Jumlah pekerja
</t>
    </r>
    <r>
      <rPr>
        <i/>
        <sz val="10"/>
        <color theme="1"/>
        <rFont val="Arial"/>
        <family val="2"/>
      </rPr>
      <t>Total employment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</si>
  <si>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</si>
  <si>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</si>
  <si>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</si>
  <si>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</si>
  <si>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Pascasiswazah
</t>
    </r>
    <r>
      <rPr>
        <i/>
        <sz val="10"/>
        <color theme="1"/>
        <rFont val="Arial"/>
        <family val="2"/>
      </rPr>
      <t>Postgraduate</t>
    </r>
  </si>
  <si>
    <r>
      <rPr>
        <b/>
        <sz val="10"/>
        <color theme="1"/>
        <rFont val="Arial"/>
        <family val="2"/>
      </rPr>
      <t xml:space="preserve">Ijazah sarjana muda/ Diploma lanjutan atau yang setaraf
</t>
    </r>
    <r>
      <rPr>
        <i/>
        <sz val="10"/>
        <color theme="1"/>
        <rFont val="Arial"/>
        <family val="2"/>
      </rPr>
      <t>Bachelor/ Advanced diploma or equivalent</t>
    </r>
  </si>
  <si>
    <r>
      <rPr>
        <b/>
        <sz val="10"/>
        <color theme="1"/>
        <rFont val="Arial"/>
        <family val="2"/>
      </rPr>
      <t xml:space="preserve">Diploma
</t>
    </r>
    <r>
      <rPr>
        <i/>
        <sz val="10"/>
        <color theme="1"/>
        <rFont val="Arial"/>
        <family val="2"/>
      </rPr>
      <t>Diploma</t>
    </r>
  </si>
  <si>
    <r>
      <rPr>
        <b/>
        <sz val="10"/>
        <color theme="1"/>
        <rFont val="Arial"/>
        <family val="2"/>
      </rPr>
      <t xml:space="preserve">STPM atau yang setaraf
</t>
    </r>
    <r>
      <rPr>
        <i/>
        <sz val="10"/>
        <color theme="1"/>
        <rFont val="Arial"/>
        <family val="2"/>
      </rPr>
      <t>STPM or equivalent</t>
    </r>
  </si>
  <si>
    <r>
      <rPr>
        <b/>
        <sz val="10"/>
        <color theme="1"/>
        <rFont val="Arial"/>
        <family val="2"/>
      </rPr>
      <t>Sijil</t>
    </r>
    <r>
      <rPr>
        <i/>
        <sz val="10"/>
        <color theme="1"/>
        <rFont val="Arial"/>
        <family val="2"/>
      </rPr>
      <t xml:space="preserve">
Certificate</t>
    </r>
  </si>
  <si>
    <r>
      <rPr>
        <b/>
        <sz val="10"/>
        <color theme="1"/>
        <rFont val="Arial"/>
        <family val="2"/>
      </rPr>
      <t xml:space="preserve">SPM/ SPM (V) atau yang setaraf
</t>
    </r>
    <r>
      <rPr>
        <i/>
        <sz val="10"/>
        <color theme="1"/>
        <rFont val="Arial"/>
        <family val="2"/>
      </rPr>
      <t>SPM/ SPM (V) or equivalent</t>
    </r>
  </si>
  <si>
    <r>
      <rPr>
        <b/>
        <sz val="10"/>
        <color theme="1"/>
        <rFont val="Arial"/>
        <family val="2"/>
      </rPr>
      <t xml:space="preserve">Di bawah taraf kelulusan SPM/ SPM (V)
</t>
    </r>
    <r>
      <rPr>
        <i/>
        <sz val="10"/>
        <color theme="1"/>
        <rFont val="Arial"/>
        <family val="2"/>
      </rPr>
      <t>Below SPM/ SPM (V) qualification</t>
    </r>
  </si>
  <si>
    <t>Jenis harta</t>
  </si>
  <si>
    <r>
      <rPr>
        <b/>
        <sz val="10"/>
        <color theme="1"/>
        <rFont val="Arial"/>
        <family val="2"/>
      </rPr>
      <t xml:space="preserve">Nilai buku bersih
seperti pada
01.01.2022
</t>
    </r>
    <r>
      <rPr>
        <i/>
        <sz val="10"/>
        <color theme="1"/>
        <rFont val="Arial"/>
        <family val="2"/>
      </rPr>
      <t>Net book value
as at 01.01.2022</t>
    </r>
  </si>
  <si>
    <r>
      <rPr>
        <b/>
        <sz val="10"/>
        <color theme="1"/>
        <rFont val="Arial"/>
        <family val="2"/>
      </rPr>
      <t xml:space="preserve">Perbelanjaan
modal
</t>
    </r>
    <r>
      <rPr>
        <i/>
        <sz val="10"/>
        <color theme="1"/>
        <rFont val="Arial"/>
        <family val="2"/>
      </rPr>
      <t>Capital
expenditure</t>
    </r>
  </si>
  <si>
    <r>
      <rPr>
        <b/>
        <sz val="10"/>
        <color theme="1"/>
        <rFont val="Arial"/>
        <family val="2"/>
      </rPr>
      <t xml:space="preserve">Pelupusan
</t>
    </r>
    <r>
      <rPr>
        <i/>
        <sz val="10"/>
        <color theme="1"/>
        <rFont val="Arial"/>
        <family val="2"/>
      </rPr>
      <t>Disposal</t>
    </r>
  </si>
  <si>
    <r>
      <rPr>
        <b/>
        <sz val="10"/>
        <color theme="1"/>
        <rFont val="Arial"/>
        <family val="2"/>
      </rPr>
      <t xml:space="preserve">Susut nilai
semasa
</t>
    </r>
    <r>
      <rPr>
        <i/>
        <sz val="10"/>
        <color theme="1"/>
        <rFont val="Arial"/>
        <family val="2"/>
      </rPr>
      <t>Current
depreciation</t>
    </r>
  </si>
  <si>
    <r>
      <rPr>
        <b/>
        <sz val="10"/>
        <color theme="1"/>
        <rFont val="Arial"/>
        <family val="2"/>
      </rPr>
      <t xml:space="preserve">Nilai buku bersih
seperti pada
31.12.2022
</t>
    </r>
    <r>
      <rPr>
        <i/>
        <sz val="10"/>
        <color theme="1"/>
        <rFont val="Arial"/>
        <family val="2"/>
      </rPr>
      <t xml:space="preserve">Net book value
as at 31.12.2022 </t>
    </r>
  </si>
  <si>
    <r>
      <rPr>
        <b/>
        <sz val="10"/>
        <color theme="1"/>
        <rFont val="Arial"/>
        <family val="2"/>
      </rPr>
      <t xml:space="preserve">Sewa yang dibayar
dalam tahun
2022
</t>
    </r>
    <r>
      <rPr>
        <i/>
        <sz val="10"/>
        <color theme="1"/>
        <rFont val="Arial"/>
        <family val="2"/>
      </rPr>
      <t>Rent paid during
2022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</si>
  <si>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</si>
  <si>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Aktiviti
</t>
    </r>
    <r>
      <rPr>
        <i/>
        <sz val="10"/>
        <color theme="1"/>
        <rFont val="Arial"/>
        <family val="2"/>
      </rPr>
      <t>Activity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</si>
  <si>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</si>
  <si>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</si>
  <si>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</si>
  <si>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</si>
  <si>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</si>
  <si>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</si>
  <si>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</si>
  <si>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</si>
  <si>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Aktiviti
</t>
    </r>
    <r>
      <rPr>
        <i/>
        <sz val="10"/>
        <color theme="1"/>
        <rFont val="Arial"/>
        <family val="2"/>
      </rPr>
      <t>Activity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</si>
  <si>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</si>
  <si>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</si>
  <si>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</si>
  <si>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</si>
  <si>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</si>
  <si>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</si>
  <si>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</si>
  <si>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t>Negeri</t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</si>
  <si>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</si>
  <si>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</si>
  <si>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</si>
  <si>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</si>
  <si>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</si>
  <si>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</si>
  <si>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</si>
  <si>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t>State</t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</si>
  <si>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</si>
  <si>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</si>
  <si>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</si>
  <si>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</si>
  <si>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</si>
  <si>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</si>
  <si>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</si>
  <si>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</si>
  <si>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t>Jadual 2.2: Bilangan Pekerja dan Gaji &amp; Upah bagi Aktiviti Kereta Api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</si>
  <si>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</si>
  <si>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</si>
  <si>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</si>
  <si>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</si>
  <si>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</si>
  <si>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</si>
  <si>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</si>
  <si>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</si>
  <si>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</si>
  <si>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</si>
  <si>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</si>
  <si>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</si>
  <si>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</si>
  <si>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</si>
  <si>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</si>
  <si>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</si>
  <si>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</si>
  <si>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</si>
  <si>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</si>
  <si>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</si>
  <si>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</si>
  <si>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</si>
  <si>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</si>
  <si>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</si>
  <si>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</si>
  <si>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</si>
  <si>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</si>
  <si>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</si>
  <si>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</si>
  <si>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</si>
  <si>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</si>
  <si>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</si>
  <si>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</si>
  <si>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</si>
  <si>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</si>
  <si>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</si>
  <si>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</si>
  <si>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</si>
  <si>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</si>
  <si>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</si>
  <si>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</si>
  <si>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</si>
  <si>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</si>
  <si>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</si>
  <si>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</si>
  <si>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</si>
  <si>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</si>
  <si>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</si>
  <si>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</si>
  <si>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</si>
  <si>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</si>
  <si>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</si>
  <si>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</si>
  <si>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</si>
  <si>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</si>
  <si>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</si>
  <si>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</si>
  <si>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</si>
  <si>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</si>
  <si>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</si>
  <si>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</si>
  <si>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</si>
  <si>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3.5: Bilangan Pekerja dan Gaji &amp; Upah bagi Perkhidmatan Bas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</si>
  <si>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</si>
  <si>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</si>
  <si>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</si>
  <si>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</si>
  <si>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</si>
  <si>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</si>
  <si>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</si>
  <si>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</si>
  <si>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</si>
  <si>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</si>
  <si>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</si>
  <si>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</si>
  <si>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</si>
  <si>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</si>
  <si>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</si>
  <si>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</si>
  <si>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</si>
  <si>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</si>
  <si>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</si>
  <si>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</si>
  <si>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</si>
  <si>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</si>
  <si>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</si>
  <si>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</si>
  <si>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</si>
  <si>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</si>
  <si>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</si>
  <si>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</si>
  <si>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</si>
  <si>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</si>
  <si>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t>Jadual 4.5: Bilangan Pekerja dan Gaji &amp; Upah bagi Pengangkutan Muatan Melalui Jalanraya mengikut Kategori Pekerja, 2022</t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</si>
  <si>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</si>
  <si>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</si>
  <si>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</si>
  <si>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</si>
  <si>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</si>
  <si>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</si>
  <si>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</si>
  <si>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</si>
  <si>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</si>
  <si>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</si>
  <si>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</si>
  <si>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</si>
  <si>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</si>
  <si>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</si>
  <si>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</si>
  <si>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</si>
  <si>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</si>
  <si>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</si>
  <si>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</si>
  <si>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</si>
  <si>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</si>
  <si>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</si>
  <si>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</si>
  <si>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</si>
  <si>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</si>
  <si>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</si>
  <si>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</si>
  <si>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</si>
  <si>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</si>
  <si>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</si>
  <si>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</si>
  <si>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</si>
  <si>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theme="1"/>
        <rFont val="Arial"/>
        <family val="2"/>
      </rPr>
      <t xml:space="preserve">Pertubuhan persendirian yang tidak mencari keuntungan
</t>
    </r>
    <r>
      <rPr>
        <i/>
        <sz val="10"/>
        <color theme="1"/>
        <rFont val="Arial"/>
        <family val="2"/>
      </rPr>
      <t>Private non-profit  making organisation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</si>
  <si>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</si>
  <si>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</si>
  <si>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</si>
  <si>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</si>
  <si>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</si>
  <si>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</si>
  <si>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</si>
  <si>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</si>
  <si>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</si>
  <si>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</si>
  <si>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5.5: Bilangan Pekerja dan Gaji &amp; Upah bagi Perkhidmatan Teksi dan Kereta Sewa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</si>
  <si>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</si>
  <si>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</si>
  <si>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</si>
  <si>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</si>
  <si>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</si>
  <si>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</si>
  <si>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</si>
  <si>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</si>
  <si>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</si>
  <si>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</si>
  <si>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</si>
  <si>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</si>
  <si>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</si>
  <si>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</si>
  <si>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</si>
  <si>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</si>
  <si>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</si>
  <si>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</si>
  <si>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</si>
  <si>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</si>
  <si>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</si>
  <si>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</si>
  <si>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</si>
  <si>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</si>
  <si>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</si>
  <si>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</si>
  <si>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</si>
  <si>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</si>
  <si>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</si>
  <si>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</si>
  <si>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</si>
  <si>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</si>
  <si>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</si>
  <si>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</si>
  <si>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</si>
  <si>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</si>
  <si>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</si>
  <si>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</si>
  <si>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</si>
  <si>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</si>
  <si>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</si>
  <si>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</si>
  <si>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</si>
  <si>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</si>
  <si>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</si>
  <si>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</si>
  <si>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</si>
  <si>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</si>
  <si>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</si>
  <si>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</si>
  <si>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</si>
  <si>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</si>
  <si>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</si>
  <si>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</si>
  <si>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</si>
  <si>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</si>
  <si>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</si>
  <si>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</si>
  <si>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</si>
  <si>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</si>
  <si>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</si>
  <si>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6.5: Bilangan Pekerja dan Gaji &amp; Upah bagi Pengangkutan Darat Lain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</si>
  <si>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</si>
  <si>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</si>
  <si>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</si>
  <si>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</si>
  <si>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</si>
  <si>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</si>
  <si>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</si>
  <si>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</si>
  <si>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</si>
  <si>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</si>
  <si>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</si>
  <si>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</si>
  <si>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</si>
  <si>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</si>
  <si>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</si>
  <si>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</si>
  <si>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</si>
  <si>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</si>
  <si>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</si>
  <si>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</si>
  <si>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</si>
  <si>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</si>
  <si>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</si>
  <si>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</si>
  <si>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</si>
  <si>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</si>
  <si>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</si>
  <si>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</si>
  <si>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</si>
  <si>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</si>
  <si>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</si>
  <si>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</si>
  <si>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</si>
  <si>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</si>
  <si>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</si>
  <si>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</si>
  <si>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</si>
  <si>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</si>
  <si>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</si>
  <si>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</si>
  <si>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</si>
  <si>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</si>
  <si>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</si>
  <si>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</si>
  <si>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</si>
  <si>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</si>
  <si>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</si>
  <si>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</si>
  <si>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</si>
  <si>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</si>
  <si>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</si>
  <si>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</si>
  <si>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</si>
  <si>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</si>
  <si>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</si>
  <si>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</si>
  <si>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</si>
  <si>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</si>
  <si>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</si>
  <si>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</si>
  <si>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</si>
  <si>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t>Jadual 7.5: Bilangan Pekerja dan Gaji &amp; Upah bagi Pengangkutan Laut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</si>
  <si>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</si>
  <si>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</si>
  <si>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</si>
  <si>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</si>
  <si>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</si>
  <si>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</si>
  <si>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</si>
  <si>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</si>
  <si>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</si>
  <si>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</si>
  <si>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</si>
  <si>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</si>
  <si>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</si>
  <si>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</si>
  <si>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</si>
  <si>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</si>
  <si>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</si>
  <si>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</si>
  <si>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</si>
  <si>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</si>
  <si>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</si>
  <si>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</si>
  <si>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</si>
  <si>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</si>
  <si>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</si>
  <si>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</si>
  <si>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</si>
  <si>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</si>
  <si>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</si>
  <si>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</si>
  <si>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</si>
  <si>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</si>
  <si>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</si>
  <si>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</si>
  <si>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</si>
  <si>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</si>
  <si>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</si>
  <si>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</si>
  <si>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</si>
  <si>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</si>
  <si>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</si>
  <si>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</si>
  <si>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</si>
  <si>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</si>
  <si>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</si>
  <si>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</si>
  <si>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</si>
  <si>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</si>
  <si>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</si>
  <si>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</si>
  <si>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</si>
  <si>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</si>
  <si>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</si>
  <si>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</si>
  <si>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</si>
  <si>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</si>
  <si>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</si>
  <si>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</si>
  <si>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</si>
  <si>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</si>
  <si>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</si>
  <si>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8.5: Bilangan Pekerja dan Gaji &amp; Upah bagi Pengangkutan Air Pedalaman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</si>
  <si>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</si>
  <si>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</si>
  <si>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</si>
  <si>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</si>
  <si>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</si>
  <si>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</si>
  <si>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</si>
  <si>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</si>
  <si>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</si>
  <si>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</si>
  <si>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</si>
  <si>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</si>
  <si>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</si>
  <si>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</si>
  <si>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</si>
  <si>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</si>
  <si>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</si>
  <si>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</si>
  <si>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</si>
  <si>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</si>
  <si>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</si>
  <si>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</si>
  <si>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</si>
  <si>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</si>
  <si>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</si>
  <si>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</si>
  <si>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</si>
  <si>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</si>
  <si>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</si>
  <si>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</si>
  <si>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</si>
  <si>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</si>
  <si>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</si>
  <si>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</si>
  <si>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</si>
  <si>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</si>
  <si>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</si>
  <si>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</si>
  <si>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</si>
  <si>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</si>
  <si>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</si>
  <si>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</si>
  <si>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</si>
  <si>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</si>
  <si>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</si>
  <si>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</si>
  <si>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</si>
  <si>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</si>
  <si>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</si>
  <si>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</si>
  <si>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</si>
  <si>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</si>
  <si>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</si>
  <si>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</si>
  <si>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</si>
  <si>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</si>
  <si>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</si>
  <si>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</si>
  <si>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</si>
  <si>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</si>
  <si>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</si>
  <si>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</si>
  <si>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</si>
  <si>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t>Jadual 9.5: Bilangan Pekerja dan Gaji &amp; Upah bagi Pengangkutan Udara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</si>
  <si>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</si>
  <si>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</si>
  <si>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</si>
  <si>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</si>
  <si>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</si>
  <si>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</si>
  <si>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</si>
  <si>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</si>
  <si>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</si>
  <si>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</si>
  <si>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</si>
  <si>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</si>
  <si>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</si>
  <si>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</si>
  <si>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</si>
  <si>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</si>
  <si>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</si>
  <si>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</si>
  <si>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</si>
  <si>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</si>
  <si>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</si>
  <si>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</si>
  <si>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</si>
  <si>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</si>
  <si>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</si>
  <si>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</si>
  <si>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</si>
  <si>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</si>
  <si>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</si>
  <si>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</si>
  <si>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</si>
  <si>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</si>
  <si>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</si>
  <si>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</si>
  <si>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</si>
  <si>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</si>
  <si>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</si>
  <si>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</si>
  <si>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</si>
  <si>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</si>
  <si>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</si>
  <si>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</si>
  <si>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</si>
  <si>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</si>
  <si>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</si>
  <si>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</si>
  <si>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</si>
  <si>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</si>
  <si>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</si>
  <si>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</si>
  <si>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</si>
  <si>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</si>
  <si>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</si>
  <si>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</si>
  <si>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</si>
  <si>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</si>
  <si>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</si>
  <si>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</si>
  <si>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</si>
  <si>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</si>
  <si>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</si>
  <si>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</si>
  <si>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</si>
  <si>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</si>
  <si>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</si>
  <si>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</si>
  <si>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</si>
  <si>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</si>
  <si>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</si>
  <si>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</si>
  <si>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</si>
  <si>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</si>
  <si>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</si>
  <si>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</si>
  <si>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</si>
  <si>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</si>
  <si>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</si>
  <si>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</si>
  <si>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</si>
  <si>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</si>
  <si>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</si>
  <si>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</si>
  <si>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</si>
  <si>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</si>
  <si>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</si>
  <si>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</si>
  <si>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</si>
  <si>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</si>
  <si>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</si>
  <si>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</si>
  <si>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</si>
  <si>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</si>
  <si>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</si>
  <si>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</si>
  <si>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</si>
  <si>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</si>
  <si>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</si>
  <si>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</si>
  <si>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</si>
  <si>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</si>
  <si>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</si>
  <si>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</si>
  <si>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</si>
  <si>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</si>
  <si>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</si>
  <si>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</si>
  <si>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</si>
  <si>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</si>
  <si>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</si>
  <si>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</si>
  <si>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</si>
  <si>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</si>
  <si>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</si>
  <si>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</si>
  <si>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</si>
  <si>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</si>
  <si>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</si>
  <si>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</si>
  <si>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</si>
  <si>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</si>
  <si>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</si>
  <si>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</si>
  <si>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</si>
  <si>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</si>
  <si>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r>
      <rPr>
        <b/>
        <sz val="10"/>
        <color theme="1"/>
        <rFont val="Arial"/>
        <family val="2"/>
      </rPr>
      <t xml:space="preserve">Hak milik bersama
</t>
    </r>
    <r>
      <rPr>
        <i/>
        <sz val="10"/>
        <color theme="1"/>
        <rFont val="Arial"/>
        <family val="2"/>
      </rPr>
      <t>Joint ownership</t>
    </r>
  </si>
  <si>
    <t>Jadual 11.5: Bilangan Pekerja dan Gaji &amp; Upah bagi Perkhidmatan Penyimpanan dan Gudang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</si>
  <si>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</si>
  <si>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</si>
  <si>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</si>
  <si>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</si>
  <si>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</si>
  <si>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</si>
  <si>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</si>
  <si>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</si>
  <si>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</si>
  <si>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</si>
  <si>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</si>
  <si>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</si>
  <si>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</si>
  <si>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</si>
  <si>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</si>
  <si>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</si>
  <si>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</si>
  <si>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</si>
  <si>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</si>
  <si>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</si>
  <si>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</si>
  <si>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</si>
  <si>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</si>
  <si>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</si>
  <si>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</si>
  <si>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</si>
  <si>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</si>
  <si>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</si>
  <si>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</si>
  <si>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</si>
  <si>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</si>
  <si>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</si>
  <si>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</si>
  <si>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</si>
  <si>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</si>
  <si>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</si>
  <si>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</si>
  <si>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</si>
  <si>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</si>
  <si>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</si>
  <si>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</si>
  <si>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</si>
  <si>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</si>
  <si>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</si>
  <si>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</si>
  <si>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</si>
  <si>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</si>
  <si>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</si>
  <si>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</si>
  <si>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</si>
  <si>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Pertubuhan persendirian yang tidak mencari keuntungan
</t>
    </r>
    <r>
      <rPr>
        <i/>
        <sz val="10"/>
        <color theme="1"/>
        <rFont val="Arial"/>
        <family val="2"/>
      </rPr>
      <t>Private non-profit  making organisation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</si>
  <si>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</si>
  <si>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</si>
  <si>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</si>
  <si>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</si>
  <si>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</si>
  <si>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</si>
  <si>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</si>
  <si>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</si>
  <si>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</si>
  <si>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</si>
  <si>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12.5: Bilangan Pekerja dan Gaji &amp; Upah bagi Perkhidmatan Tempat Letak Kereta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</si>
  <si>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</si>
  <si>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</si>
  <si>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</si>
  <si>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</si>
  <si>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</si>
  <si>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</si>
  <si>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</si>
  <si>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</si>
  <si>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</si>
  <si>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</si>
  <si>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</si>
  <si>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</si>
  <si>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</si>
  <si>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</si>
  <si>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</si>
  <si>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</si>
  <si>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</si>
  <si>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</si>
  <si>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</si>
  <si>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</si>
  <si>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</si>
  <si>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</si>
  <si>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</si>
  <si>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</si>
  <si>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</si>
  <si>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</si>
  <si>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</si>
  <si>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</si>
  <si>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</si>
  <si>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</si>
  <si>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</si>
  <si>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</si>
  <si>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</si>
  <si>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</si>
  <si>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</si>
  <si>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</si>
  <si>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</si>
  <si>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</si>
  <si>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</si>
  <si>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</si>
  <si>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</si>
  <si>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</si>
  <si>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</si>
  <si>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</si>
  <si>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</si>
  <si>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</si>
  <si>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</si>
  <si>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</si>
  <si>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</si>
  <si>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</si>
  <si>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</si>
  <si>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</si>
  <si>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</si>
  <si>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</si>
  <si>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</si>
  <si>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</si>
  <si>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</si>
  <si>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</si>
  <si>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</si>
  <si>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t>Jadual 13.5: Bilangan Pekerja dan Gaji &amp; Upah bagi Perkhidmatan Pengoperasian Lebuh Raya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</si>
  <si>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</si>
  <si>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</si>
  <si>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</si>
  <si>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</si>
  <si>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</si>
  <si>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</si>
  <si>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</si>
  <si>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</si>
  <si>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</si>
  <si>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</si>
  <si>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</si>
  <si>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</si>
  <si>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</si>
  <si>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</si>
  <si>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</si>
  <si>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</si>
  <si>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</si>
  <si>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</si>
  <si>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</si>
  <si>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</si>
  <si>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</si>
  <si>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</si>
  <si>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</si>
  <si>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</si>
  <si>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</si>
  <si>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</si>
  <si>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</si>
  <si>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</si>
  <si>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</si>
  <si>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</si>
  <si>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</si>
  <si>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</si>
  <si>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</si>
  <si>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</si>
  <si>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</si>
  <si>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</si>
  <si>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</si>
  <si>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</si>
  <si>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</si>
  <si>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</si>
  <si>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</si>
  <si>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t>Jadual 14.3: Bilangan Pekerja dan Gaji &amp; Upah bagi Perkhidmatan Pengoperasian Pelabuhan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</si>
  <si>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</si>
  <si>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</si>
  <si>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</si>
  <si>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</si>
  <si>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</si>
  <si>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</si>
  <si>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</si>
  <si>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</si>
  <si>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</si>
  <si>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</si>
  <si>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</si>
  <si>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</si>
  <si>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</si>
  <si>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</si>
  <si>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</si>
  <si>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</si>
  <si>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</si>
  <si>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</si>
  <si>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</si>
  <si>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</si>
  <si>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</si>
  <si>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</si>
  <si>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</si>
  <si>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</si>
  <si>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</si>
  <si>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</si>
  <si>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</si>
  <si>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</si>
  <si>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</si>
  <si>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</si>
  <si>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</si>
  <si>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</si>
  <si>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</si>
  <si>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</si>
  <si>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</si>
  <si>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</si>
  <si>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</si>
  <si>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</si>
  <si>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</si>
  <si>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</si>
  <si>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</si>
  <si>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</si>
  <si>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</si>
  <si>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</si>
  <si>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</si>
  <si>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</si>
  <si>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</si>
  <si>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</si>
  <si>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</si>
  <si>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</si>
  <si>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</si>
  <si>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</si>
  <si>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</si>
  <si>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</si>
  <si>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</si>
  <si>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</si>
  <si>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</si>
  <si>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</si>
  <si>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</si>
  <si>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</si>
  <si>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t>Jadual 15.5: Bilangan Pekerja dan Gaji &amp; Upah bagi Perkhidmatan Pengoperasian Terminal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</si>
  <si>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</si>
  <si>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</si>
  <si>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</si>
  <si>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</si>
  <si>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</si>
  <si>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</si>
  <si>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</si>
  <si>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</si>
  <si>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</si>
  <si>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</si>
  <si>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</si>
  <si>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</si>
  <si>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</si>
  <si>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</si>
  <si>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</si>
  <si>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</si>
  <si>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</si>
  <si>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</si>
  <si>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</si>
  <si>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</si>
  <si>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</si>
  <si>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</si>
  <si>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</si>
  <si>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</si>
  <si>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</si>
  <si>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</si>
  <si>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</si>
  <si>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</si>
  <si>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</si>
  <si>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</si>
  <si>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</si>
  <si>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</si>
  <si>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</si>
  <si>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</si>
  <si>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</si>
  <si>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</si>
  <si>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</si>
  <si>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</si>
  <si>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</si>
  <si>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</si>
  <si>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</si>
  <si>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</si>
  <si>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</si>
  <si>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</si>
  <si>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</si>
  <si>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</si>
  <si>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</si>
  <si>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</si>
  <si>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</si>
  <si>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</si>
  <si>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</si>
  <si>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</si>
  <si>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</si>
  <si>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</si>
  <si>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</si>
  <si>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</si>
  <si>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</si>
  <si>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</si>
  <si>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</si>
  <si>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</si>
  <si>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</si>
  <si>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</si>
  <si>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</si>
  <si>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</si>
  <si>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r>
      <rPr>
        <b/>
        <sz val="10"/>
        <color theme="1"/>
        <rFont val="Arial"/>
        <family val="2"/>
      </rPr>
      <t xml:space="preserve">Hak milik bersama
</t>
    </r>
    <r>
      <rPr>
        <i/>
        <sz val="10"/>
        <color theme="1"/>
        <rFont val="Arial"/>
        <family val="2"/>
      </rPr>
      <t>Joint ownership</t>
    </r>
  </si>
  <si>
    <t>Jadual 16.5: Bilangan Pekerja dan Gaji &amp; Upah bagi Perkhidmatan Agensi Perkapalan &amp; Penghantaran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</si>
  <si>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</si>
  <si>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</si>
  <si>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</si>
  <si>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</si>
  <si>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</si>
  <si>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</si>
  <si>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</si>
  <si>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</si>
  <si>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</si>
  <si>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</si>
  <si>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</si>
  <si>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</si>
  <si>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</si>
  <si>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</si>
  <si>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</si>
  <si>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</si>
  <si>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</si>
  <si>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</si>
  <si>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</si>
  <si>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</si>
  <si>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</si>
  <si>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</si>
  <si>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</si>
  <si>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</si>
  <si>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</si>
  <si>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</si>
  <si>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</si>
  <si>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</si>
  <si>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</si>
  <si>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</si>
  <si>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</si>
  <si>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</si>
  <si>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</si>
  <si>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</si>
  <si>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</si>
  <si>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</si>
  <si>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</si>
  <si>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</si>
  <si>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</si>
  <si>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</si>
  <si>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</si>
  <si>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</si>
  <si>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</si>
  <si>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</si>
  <si>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</si>
  <si>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</si>
  <si>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</si>
  <si>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</si>
  <si>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</si>
  <si>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t>Jadual 17.5: Bilangan Pekerja dan Gaji &amp; Upah bagi Perkhidmatan Lain-Lain Aktiviti Sokongan Pengangkutan mengikut Kategori Pekerja, 2022</t>
  </si>
  <si>
    <r>
      <rPr>
        <b/>
        <sz val="10"/>
        <color theme="1"/>
        <rFont val="Arial"/>
        <family val="2"/>
      </rPr>
      <t xml:space="preserve">Tahun
</t>
    </r>
    <r>
      <rPr>
        <i/>
        <sz val="10"/>
        <color theme="1"/>
        <rFont val="Arial"/>
        <family val="2"/>
      </rPr>
      <t>Year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</si>
  <si>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</si>
  <si>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</si>
  <si>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</si>
  <si>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</si>
  <si>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</si>
  <si>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</si>
  <si>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</si>
  <si>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Negeri
</t>
    </r>
    <r>
      <rPr>
        <i/>
        <sz val="10"/>
        <color theme="1"/>
        <rFont val="Arial"/>
        <family val="2"/>
      </rPr>
      <t>State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</si>
  <si>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</si>
  <si>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</si>
  <si>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</si>
  <si>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</si>
  <si>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</si>
  <si>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</si>
  <si>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</si>
  <si>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</si>
  <si>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Taraf sah
</t>
    </r>
    <r>
      <rPr>
        <i/>
        <sz val="10"/>
        <color theme="1"/>
        <rFont val="Arial"/>
        <family val="2"/>
      </rPr>
      <t>Legal Status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</si>
  <si>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</si>
  <si>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</si>
  <si>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</si>
  <si>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</si>
  <si>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</si>
  <si>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</si>
  <si>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</si>
  <si>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</si>
  <si>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</si>
  <si>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</si>
  <si>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</si>
  <si>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</si>
  <si>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</si>
  <si>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rPr>
        <b/>
        <sz val="10"/>
        <color theme="1"/>
        <rFont val="Arial"/>
        <family val="2"/>
      </rPr>
      <t xml:space="preserve">Hak milik
</t>
    </r>
    <r>
      <rPr>
        <i/>
        <sz val="10"/>
        <color theme="1"/>
        <rFont val="Arial"/>
        <family val="2"/>
      </rPr>
      <t>Ownership</t>
    </r>
  </si>
  <si>
    <r>
      <rPr>
        <b/>
        <sz val="10"/>
        <color theme="1"/>
        <rFont val="Arial"/>
        <family val="2"/>
      </rP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</si>
  <si>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rPr>
        <b/>
        <sz val="10"/>
        <color theme="1"/>
        <rFont val="Arial"/>
        <family val="2"/>
      </rP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</si>
  <si>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rPr>
        <b/>
        <sz val="10"/>
        <color theme="1"/>
        <rFont val="Arial"/>
        <family val="2"/>
      </rP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</si>
  <si>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rPr>
        <b/>
        <sz val="10"/>
        <color theme="1"/>
        <rFont val="Arial"/>
        <family val="2"/>
      </rPr>
      <t xml:space="preserve">Nilai
ditambah
</t>
    </r>
    <r>
      <rPr>
        <i/>
        <sz val="10"/>
        <color theme="1"/>
        <rFont val="Arial"/>
        <family val="2"/>
      </rPr>
      <t>Value
added</t>
    </r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</si>
  <si>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</si>
  <si>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</si>
  <si>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</si>
  <si>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</si>
  <si>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</si>
  <si>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rPr>
        <b/>
        <sz val="10"/>
        <color theme="1"/>
        <rFont val="Arial"/>
        <family val="2"/>
      </rP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</si>
  <si>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t>Jadual 18.5: Bilangan Pekerja dan Gaji &amp; Upah bagi Perkhidmatan Pos &amp; Kurier mengikut Kategori Pekerja, 2022</t>
  </si>
  <si>
    <r>
      <rPr>
        <b/>
        <sz val="10"/>
        <color theme="1"/>
        <rFont val="Arial"/>
        <family val="2"/>
      </rP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</si>
  <si>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rPr>
        <b/>
        <sz val="10"/>
        <color theme="1"/>
        <rFont val="Arial"/>
        <family val="2"/>
      </rP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</si>
  <si>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</si>
  <si>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Lelaki
</t>
    </r>
    <r>
      <rPr>
        <i/>
        <sz val="10"/>
        <color theme="1"/>
        <rFont val="Arial"/>
        <family val="2"/>
      </rPr>
      <t>Male</t>
    </r>
  </si>
  <si>
    <r>
      <rPr>
        <b/>
        <sz val="10"/>
        <color theme="1"/>
        <rFont val="Arial"/>
        <family val="2"/>
      </rPr>
      <t xml:space="preserve">Perempuan
</t>
    </r>
    <r>
      <rPr>
        <i/>
        <sz val="10"/>
        <color theme="1"/>
        <rFont val="Arial"/>
        <family val="2"/>
      </rPr>
      <t>Female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</si>
  <si>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</si>
  <si>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</si>
  <si>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rPr>
        <b/>
        <sz val="10"/>
        <color theme="1"/>
        <rFont val="Arial"/>
        <family val="2"/>
      </rP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</si>
  <si>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rPr>
        <b/>
        <sz val="10"/>
        <color theme="1"/>
        <rFont val="Arial"/>
        <family val="2"/>
      </rP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</si>
  <si>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rPr>
        <b/>
        <sz val="10"/>
        <color theme="1"/>
        <rFont val="Arial"/>
        <family val="2"/>
      </rP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</si>
  <si>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rPr>
        <b/>
        <sz val="10"/>
        <color theme="1"/>
        <rFont val="Arial"/>
        <family val="2"/>
      </rPr>
      <t xml:space="preserve">Pengurus
</t>
    </r>
    <r>
      <rPr>
        <i/>
        <sz val="10"/>
        <color theme="1"/>
        <rFont val="Arial"/>
        <family val="2"/>
      </rPr>
      <t>Managers</t>
    </r>
  </si>
  <si>
    <r>
      <rPr>
        <b/>
        <sz val="10"/>
        <color theme="1"/>
        <rFont val="Arial"/>
        <family val="2"/>
      </rPr>
      <t xml:space="preserve">Profesional
</t>
    </r>
    <r>
      <rPr>
        <i/>
        <sz val="10"/>
        <color theme="1"/>
        <rFont val="Arial"/>
        <family val="2"/>
      </rPr>
      <t>Professionals</t>
    </r>
  </si>
  <si>
    <r>
      <rPr>
        <b/>
        <sz val="10"/>
        <color theme="1"/>
        <rFont val="Arial"/>
        <family val="2"/>
      </rP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</si>
  <si>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rPr>
        <b/>
        <sz val="10"/>
        <color theme="1"/>
        <rFont val="Arial"/>
        <family val="2"/>
      </rP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</si>
  <si>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rPr>
        <b/>
        <sz val="10"/>
        <color theme="1"/>
        <rFont val="Arial"/>
        <family val="2"/>
      </rP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</si>
  <si>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rPr>
        <b/>
        <sz val="10"/>
        <color theme="1"/>
        <rFont val="Arial"/>
        <family val="2"/>
      </rP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</si>
  <si>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rPr>
        <b/>
        <sz val="10"/>
        <color theme="1"/>
        <rFont val="Arial"/>
        <family val="2"/>
      </rP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</si>
  <si>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rPr>
        <b/>
        <sz val="10"/>
        <color theme="1"/>
        <rFont val="Arial"/>
        <family val="2"/>
      </rP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</si>
  <si>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rPr>
        <b/>
        <sz val="10"/>
        <color theme="1"/>
        <rFont val="Arial"/>
        <family val="2"/>
      </rP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</si>
  <si>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rPr>
        <b/>
        <sz val="10"/>
        <color theme="1"/>
        <rFont val="Arial"/>
        <family val="2"/>
      </rP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</si>
  <si>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rPr>
        <b/>
        <sz val="10"/>
        <color theme="1"/>
        <rFont val="Arial"/>
        <family val="2"/>
      </rP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</si>
  <si>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t xml:space="preserve">Bilangan pekerja
</t>
    </r>
    <r>
      <rPr>
        <i/>
        <sz val="10"/>
        <color theme="1"/>
        <rFont val="Arial"/>
        <family val="2"/>
      </rPr>
      <t>Number of 
persons engaged</t>
    </r>
  </si>
  <si>
    <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</si>
  <si>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t>Jadual 10.5: Bilangan Pekerja dan Gaji &amp; Upah bagi Perkhidmatan Pengendalian Kargo/ Pemunggahan mengikut Kategori Pekerja, 2022</t>
  </si>
  <si>
    <r>
      <t xml:space="preserve">Negeri
</t>
    </r>
    <r>
      <rPr>
        <i/>
        <sz val="10"/>
        <color theme="1"/>
        <rFont val="Arial"/>
        <family val="2"/>
      </rPr>
      <t>State</t>
    </r>
  </si>
  <si>
    <r>
      <t xml:space="preserve">Bilangan pertubuhan
</t>
    </r>
    <r>
      <rPr>
        <i/>
        <sz val="10"/>
        <color theme="1"/>
        <rFont val="Arial"/>
        <family val="2"/>
      </rPr>
      <t>Number of establishments</t>
    </r>
  </si>
  <si>
    <r>
      <t xml:space="preserve">Nilai output
kasar
</t>
    </r>
    <r>
      <rPr>
        <i/>
        <sz val="10"/>
        <color theme="1"/>
        <rFont val="Arial"/>
        <family val="2"/>
      </rPr>
      <t>Value of
gross output</t>
    </r>
  </si>
  <si>
    <r>
      <t xml:space="preserve">Nilai input
perantaraan
</t>
    </r>
    <r>
      <rPr>
        <i/>
        <sz val="10"/>
        <color theme="1"/>
        <rFont val="Arial"/>
        <family val="2"/>
      </rPr>
      <t>Value of 
intermediate input</t>
    </r>
  </si>
  <si>
    <r>
      <t xml:space="preserve">Nilai
ditambah
</t>
    </r>
    <r>
      <rPr>
        <i/>
        <sz val="10"/>
        <color theme="1"/>
        <rFont val="Arial"/>
        <family val="2"/>
      </rPr>
      <t>Value
added</t>
    </r>
  </si>
  <si>
    <r>
      <t xml:space="preserve">Bilangan pekerja
</t>
    </r>
    <r>
      <rPr>
        <i/>
        <sz val="10"/>
        <color theme="1"/>
        <rFont val="Arial"/>
        <family val="2"/>
      </rPr>
      <t>Number of
persons engaged</t>
    </r>
  </si>
  <si>
    <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</si>
  <si>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t xml:space="preserve">Nilai harta
tetap
</t>
    </r>
    <r>
      <rPr>
        <i/>
        <sz val="10"/>
        <color theme="1"/>
        <rFont val="Arial"/>
        <family val="2"/>
      </rPr>
      <t>Value of
fixed assets</t>
    </r>
  </si>
  <si>
    <r>
      <t xml:space="preserve">Jumlah
</t>
    </r>
    <r>
      <rPr>
        <i/>
        <sz val="10"/>
        <color theme="1"/>
        <rFont val="Arial"/>
        <family val="2"/>
      </rPr>
      <t>Total</t>
    </r>
  </si>
  <si>
    <r>
      <t xml:space="preserve">Hak milik
</t>
    </r>
    <r>
      <rPr>
        <i/>
        <sz val="10"/>
        <color theme="1"/>
        <rFont val="Arial"/>
        <family val="2"/>
      </rPr>
      <t>Ownership</t>
    </r>
  </si>
  <si>
    <r>
      <t xml:space="preserve">Residen Malaysia
</t>
    </r>
    <r>
      <rPr>
        <i/>
        <sz val="10"/>
        <color theme="1"/>
        <rFont val="Arial"/>
        <family val="2"/>
      </rPr>
      <t>Malaysian residents</t>
    </r>
  </si>
  <si>
    <r>
      <t xml:space="preserve">Bukan residen Malaysia
</t>
    </r>
    <r>
      <rPr>
        <i/>
        <sz val="10"/>
        <color theme="1"/>
        <rFont val="Arial"/>
        <family val="2"/>
      </rPr>
      <t>Non-Malaysian residents</t>
    </r>
  </si>
  <si>
    <r>
      <t xml:space="preserve">Bilangan pekerja
</t>
    </r>
    <r>
      <rPr>
        <i/>
        <sz val="10"/>
        <color theme="1"/>
        <rFont val="Arial"/>
        <family val="2"/>
      </rPr>
      <t>Number of 
persons engaged</t>
    </r>
  </si>
  <si>
    <r>
      <t xml:space="preserve">Aktiviti
</t>
    </r>
    <r>
      <rPr>
        <i/>
        <sz val="10"/>
        <color theme="1"/>
        <rFont val="Arial"/>
        <family val="2"/>
      </rPr>
      <t>Activity</t>
    </r>
  </si>
  <si>
    <r>
      <t xml:space="preserve">Bilangan pekerja 
</t>
    </r>
    <r>
      <rPr>
        <i/>
        <sz val="10"/>
        <color theme="1"/>
        <rFont val="Arial"/>
        <family val="2"/>
      </rPr>
      <t>Number of persons engaged</t>
    </r>
  </si>
  <si>
    <r>
      <t xml:space="preserve">Pekerja bergaji
(sepenuh masa)
</t>
    </r>
    <r>
      <rPr>
        <i/>
        <sz val="10"/>
        <color theme="1"/>
        <rFont val="Arial"/>
        <family val="2"/>
      </rPr>
      <t>Paid employees 
(full-time)</t>
    </r>
  </si>
  <si>
    <r>
      <t xml:space="preserve">Pekerja bergaji
(sambilan)
</t>
    </r>
    <r>
      <rPr>
        <i/>
        <sz val="10"/>
        <color theme="1"/>
        <rFont val="Arial"/>
        <family val="2"/>
      </rPr>
      <t>Paid employees 
(part-time)</t>
    </r>
  </si>
  <si>
    <r>
      <t xml:space="preserve">Pemilik yang bekerja &amp; rakan niaga yang aktif dan pekerja keluarga tanpa gaji
</t>
    </r>
    <r>
      <rPr>
        <i/>
        <sz val="10"/>
        <color theme="1"/>
        <rFont val="Arial"/>
        <family val="2"/>
      </rPr>
      <t>Working proprietor &amp; active business partners and unpaid family worker</t>
    </r>
  </si>
  <si>
    <r>
      <t xml:space="preserve">Aktiviti
</t>
    </r>
    <r>
      <rPr>
        <i/>
        <sz val="10"/>
        <color theme="1"/>
        <rFont val="Arial"/>
        <family val="2"/>
      </rPr>
      <t>Activity</t>
    </r>
  </si>
  <si>
    <r>
      <t xml:space="preserve">Bilangan pekerja
</t>
    </r>
    <r>
      <rPr>
        <i/>
        <sz val="10"/>
        <color theme="1"/>
        <rFont val="Arial"/>
        <family val="2"/>
      </rPr>
      <t>Number of persons engaged</t>
    </r>
  </si>
  <si>
    <r>
      <t xml:space="preserve">Gaji &amp; upah
</t>
    </r>
    <r>
      <rPr>
        <i/>
        <sz val="10"/>
        <color theme="1"/>
        <rFont val="Arial"/>
        <family val="2"/>
      </rPr>
      <t>Salaries &amp; wages</t>
    </r>
  </si>
  <si>
    <r>
      <t xml:space="preserve">Lelaki
</t>
    </r>
    <r>
      <rPr>
        <i/>
        <sz val="10"/>
        <color theme="1"/>
        <rFont val="Arial"/>
        <family val="2"/>
      </rPr>
      <t>Male</t>
    </r>
  </si>
  <si>
    <r>
      <t xml:space="preserve">Perempuan
</t>
    </r>
    <r>
      <rPr>
        <i/>
        <sz val="10"/>
        <color theme="1"/>
        <rFont val="Arial"/>
        <family val="2"/>
      </rPr>
      <t>Female</t>
    </r>
  </si>
  <si>
    <r>
      <t xml:space="preserve">Jumlah pemilik yang bekerja &amp; rakan niaga yang aktif dan pekerja keluarga tanpa gaji
</t>
    </r>
    <r>
      <rPr>
        <i/>
        <sz val="10"/>
        <color theme="1"/>
        <rFont val="Arial"/>
        <family val="2"/>
      </rPr>
      <t>Total working proprietor &amp; active business partners and unpaid family workers</t>
    </r>
  </si>
  <si>
    <r>
      <t xml:space="preserve">Pemilik yang bekerja dan rakan niaga yang aktif
</t>
    </r>
    <r>
      <rPr>
        <i/>
        <sz val="10"/>
        <color theme="1"/>
        <rFont val="Arial"/>
        <family val="2"/>
      </rPr>
      <t>Working proprietor and active business partners</t>
    </r>
  </si>
  <si>
    <r>
      <t xml:space="preserve">Pekerja keluarga tanpa gaji (semua ahli keluarga dan rakan yang tidak menerima upah yang tetap)
</t>
    </r>
    <r>
      <rPr>
        <i/>
        <sz val="10"/>
        <color theme="1"/>
        <rFont val="Arial"/>
        <family val="2"/>
      </rPr>
      <t>Unpaid family workers (all members of family and friends not receiving regular wages)</t>
    </r>
  </si>
  <si>
    <r>
      <t xml:space="preserve">Jumlah pekerja bergaji (sepenuh masa)
</t>
    </r>
    <r>
      <rPr>
        <i/>
        <sz val="10"/>
        <color theme="1"/>
        <rFont val="Arial"/>
        <family val="2"/>
      </rPr>
      <t>Total paid employees (full-time)</t>
    </r>
  </si>
  <si>
    <r>
      <t xml:space="preserve">Pengurus
</t>
    </r>
    <r>
      <rPr>
        <i/>
        <sz val="10"/>
        <color theme="1"/>
        <rFont val="Arial"/>
        <family val="2"/>
      </rPr>
      <t>Managers</t>
    </r>
  </si>
  <si>
    <r>
      <t xml:space="preserve">Profesional
</t>
    </r>
    <r>
      <rPr>
        <i/>
        <sz val="10"/>
        <color theme="1"/>
        <rFont val="Arial"/>
        <family val="2"/>
      </rPr>
      <t>Professionals</t>
    </r>
  </si>
  <si>
    <r>
      <t xml:space="preserve">            Profesional (kecuali Penyelidik)
</t>
    </r>
    <r>
      <rPr>
        <i/>
        <sz val="10"/>
        <color theme="1"/>
        <rFont val="Arial"/>
        <family val="2"/>
      </rPr>
      <t xml:space="preserve">            Professionals (except Researcher)</t>
    </r>
  </si>
  <si>
    <r>
      <t xml:space="preserve">            Penyelidik
</t>
    </r>
    <r>
      <rPr>
        <i/>
        <sz val="10"/>
        <color theme="1"/>
        <rFont val="Arial"/>
        <family val="2"/>
      </rPr>
      <t xml:space="preserve">            Researcher</t>
    </r>
  </si>
  <si>
    <r>
      <t xml:space="preserve">Juruteknik dan profesional bersekutu 
</t>
    </r>
    <r>
      <rPr>
        <i/>
        <sz val="10"/>
        <color theme="1"/>
        <rFont val="Arial"/>
        <family val="2"/>
      </rPr>
      <t xml:space="preserve">Technicians and associate professionals </t>
    </r>
  </si>
  <si>
    <r>
      <t xml:space="preserve">Pekerja sokongan perkeranian
</t>
    </r>
    <r>
      <rPr>
        <i/>
        <sz val="10"/>
        <color theme="1"/>
        <rFont val="Arial"/>
        <family val="2"/>
      </rPr>
      <t>Clerical support workers</t>
    </r>
  </si>
  <si>
    <r>
      <t xml:space="preserve">Pekerja perkhidmatan dan jualan
</t>
    </r>
    <r>
      <rPr>
        <i/>
        <sz val="10"/>
        <color theme="1"/>
        <rFont val="Arial"/>
        <family val="2"/>
      </rPr>
      <t>Service and sales workers</t>
    </r>
  </si>
  <si>
    <r>
      <t xml:space="preserve">Pekerja kemahiran dan pekerja pertukangan yang berkaitan
</t>
    </r>
    <r>
      <rPr>
        <i/>
        <sz val="10"/>
        <color theme="1"/>
        <rFont val="Arial"/>
        <family val="2"/>
      </rPr>
      <t>Craft and related trades workers</t>
    </r>
  </si>
  <si>
    <r>
      <t xml:space="preserve">Operator mesin, loji dan pemasang
</t>
    </r>
    <r>
      <rPr>
        <i/>
        <sz val="10"/>
        <color theme="1"/>
        <rFont val="Arial"/>
        <family val="2"/>
      </rPr>
      <t>Plant and machine operators, and assemblers</t>
    </r>
  </si>
  <si>
    <r>
      <t xml:space="preserve">Pekerjaan asas 
</t>
    </r>
    <r>
      <rPr>
        <i/>
        <sz val="10"/>
        <color theme="1"/>
        <rFont val="Arial"/>
        <family val="2"/>
      </rPr>
      <t>Elementary occupations</t>
    </r>
  </si>
  <si>
    <r>
      <t xml:space="preserve">Pekerja bergaji (sambilan)
</t>
    </r>
    <r>
      <rPr>
        <i/>
        <sz val="10"/>
        <color theme="1"/>
        <rFont val="Arial"/>
        <family val="2"/>
      </rPr>
      <t>Paid employees (part-time)</t>
    </r>
  </si>
  <si>
    <r>
      <t xml:space="preserve">Gaji &amp; upah
</t>
    </r>
    <r>
      <rPr>
        <i/>
        <sz val="10"/>
        <color theme="1"/>
        <rFont val="Arial"/>
        <family val="2"/>
      </rPr>
      <t>Salaries &amp;
wages</t>
    </r>
  </si>
  <si>
    <r>
      <t xml:space="preserve">Jumlah
</t>
    </r>
    <r>
      <rPr>
        <i/>
        <sz val="10"/>
        <color theme="1"/>
        <rFont val="Arial"/>
        <family val="2"/>
      </rPr>
      <t>Total</t>
    </r>
  </si>
  <si>
    <r>
      <t xml:space="preserve">Mahir*
</t>
    </r>
    <r>
      <rPr>
        <i/>
        <sz val="10"/>
        <color theme="1"/>
        <rFont val="Arial"/>
        <family val="2"/>
      </rPr>
      <t>Skilled</t>
    </r>
    <r>
      <rPr>
        <b/>
        <sz val="10"/>
        <color theme="1"/>
        <rFont val="Arial"/>
        <family val="2"/>
      </rPr>
      <t>*</t>
    </r>
  </si>
  <si>
    <r>
      <t xml:space="preserve">Separuh Mahir**
</t>
    </r>
    <r>
      <rPr>
        <i/>
        <sz val="10"/>
        <color theme="1"/>
        <rFont val="Arial"/>
        <family val="2"/>
      </rPr>
      <t>Semi-Skilled</t>
    </r>
    <r>
      <rPr>
        <b/>
        <sz val="10"/>
        <color theme="1"/>
        <rFont val="Arial"/>
        <family val="2"/>
      </rPr>
      <t>**</t>
    </r>
  </si>
  <si>
    <r>
      <t xml:space="preserve">Berkemahiran Rendah***
</t>
    </r>
    <r>
      <rPr>
        <i/>
        <sz val="10"/>
        <color theme="1"/>
        <rFont val="Arial"/>
        <family val="2"/>
      </rPr>
      <t>Low-Skilled</t>
    </r>
    <r>
      <rPr>
        <b/>
        <sz val="10"/>
        <color theme="1"/>
        <rFont val="Arial"/>
        <family val="2"/>
      </rPr>
      <t>***</t>
    </r>
  </si>
  <si>
    <t>Jadual 1.9: Bilangan Pekerja Bergaji Sepenuh Masa bagi Perkhidmatan Pengangkutan dan Penyimpanan mengikut Aktiviti dan Kategori Kemahiran, 2022</t>
  </si>
  <si>
    <r>
      <t>Berkemahiran Rendah***</t>
    </r>
    <r>
      <rPr>
        <i/>
        <sz val="10"/>
        <color theme="1"/>
        <rFont val="Arial"/>
        <family val="2"/>
      </rPr>
      <t xml:space="preserve">
Low-Skilled</t>
    </r>
    <r>
      <rPr>
        <b/>
        <sz val="10"/>
        <color theme="1"/>
        <rFont val="Arial"/>
        <family val="2"/>
      </rPr>
      <t>***</t>
    </r>
  </si>
  <si>
    <t>Jadual 1.10: Bilangan Pekerja bagi Perkhidmatan Pengangkutan dan Penyimpanan mengikut Sijil Tertinggi Diperoleh dan Jantina, 2022</t>
  </si>
  <si>
    <t>Jadual 1.11: Bilangan Pekerja bagi Perkhidmatan Pengangkutan dan Penyimpanan mengikut Aktiviti dan Sijil Tertinggi Diperoleh, 2022</t>
  </si>
  <si>
    <t>Pengangkutan darat</t>
  </si>
  <si>
    <r>
      <t xml:space="preserve">Pascasiswazah
</t>
    </r>
    <r>
      <rPr>
        <i/>
        <sz val="10"/>
        <color theme="1"/>
        <rFont val="Arial"/>
        <family val="2"/>
      </rPr>
      <t>Postgraduate</t>
    </r>
  </si>
  <si>
    <r>
      <t xml:space="preserve">Ijazah sarjana muda/ Diploma lanjutan atau yang setaraf
</t>
    </r>
    <r>
      <rPr>
        <i/>
        <sz val="10"/>
        <color theme="1"/>
        <rFont val="Arial"/>
        <family val="2"/>
      </rPr>
      <t>Bachelor/
Advanced diploma or equivalent</t>
    </r>
  </si>
  <si>
    <r>
      <t xml:space="preserve">Diploma 
</t>
    </r>
    <r>
      <rPr>
        <i/>
        <sz val="10"/>
        <color theme="1"/>
        <rFont val="Arial"/>
        <family val="2"/>
      </rPr>
      <t>Diploma</t>
    </r>
  </si>
  <si>
    <r>
      <t xml:space="preserve">STPM atau 
yang setaraf
</t>
    </r>
    <r>
      <rPr>
        <i/>
        <sz val="10"/>
        <color theme="1"/>
        <rFont val="Arial"/>
        <family val="2"/>
      </rPr>
      <t>STPM or
equivalent</t>
    </r>
  </si>
  <si>
    <r>
      <t xml:space="preserve">Sijil
</t>
    </r>
    <r>
      <rPr>
        <i/>
        <sz val="10"/>
        <color theme="1"/>
        <rFont val="Arial"/>
        <family val="2"/>
      </rPr>
      <t>Certificate</t>
    </r>
  </si>
  <si>
    <r>
      <t xml:space="preserve">SPM/ SPM (V) atau yang setaraf
</t>
    </r>
    <r>
      <rPr>
        <i/>
        <sz val="10"/>
        <color theme="1"/>
        <rFont val="Arial"/>
        <family val="2"/>
      </rPr>
      <t>SPM/ SPM (V)
or equivalent</t>
    </r>
  </si>
  <si>
    <r>
      <t xml:space="preserve">Di bawah taraf kelulusan SPM/ SPM (V)
</t>
    </r>
    <r>
      <rPr>
        <i/>
        <sz val="10"/>
        <color theme="1"/>
        <rFont val="Arial"/>
        <family val="2"/>
      </rPr>
      <t>Below SPM/ SPM (V)
qualification</t>
    </r>
  </si>
  <si>
    <r>
      <t xml:space="preserve">Nilai buku bersih
seperti pada
01.01.2022
</t>
    </r>
    <r>
      <rPr>
        <i/>
        <sz val="10"/>
        <color theme="1"/>
        <rFont val="Arial"/>
        <family val="2"/>
      </rPr>
      <t>Net book value
as at 01.01.2022</t>
    </r>
  </si>
  <si>
    <r>
      <t xml:space="preserve">Perbelanjaan
modal
</t>
    </r>
    <r>
      <rPr>
        <i/>
        <sz val="10"/>
        <color theme="1"/>
        <rFont val="Arial"/>
        <family val="2"/>
      </rPr>
      <t>Capital
expenditure</t>
    </r>
  </si>
  <si>
    <r>
      <t xml:space="preserve">Pelupusan
</t>
    </r>
    <r>
      <rPr>
        <i/>
        <sz val="10"/>
        <color theme="1"/>
        <rFont val="Arial"/>
        <family val="2"/>
      </rPr>
      <t>Disposal</t>
    </r>
  </si>
  <si>
    <r>
      <t xml:space="preserve">Susut nilai
semasa
</t>
    </r>
    <r>
      <rPr>
        <i/>
        <sz val="10"/>
        <color theme="1"/>
        <rFont val="Arial"/>
        <family val="2"/>
      </rPr>
      <t>Current
depreciation</t>
    </r>
  </si>
  <si>
    <r>
      <t xml:space="preserve">Nilai buku bersih
seperti pada
31.12.2022
</t>
    </r>
    <r>
      <rPr>
        <i/>
        <sz val="10"/>
        <color theme="1"/>
        <rFont val="Arial"/>
        <family val="2"/>
      </rPr>
      <t xml:space="preserve">Net book value
as at 31.12.2022 </t>
    </r>
  </si>
  <si>
    <r>
      <t xml:space="preserve">Sewa yang dibayar
dalam tahun
2022
</t>
    </r>
    <r>
      <rPr>
        <i/>
        <sz val="10"/>
        <color theme="1"/>
        <rFont val="Arial"/>
        <family val="2"/>
      </rPr>
      <t>Rent paid during
2022</t>
    </r>
  </si>
  <si>
    <r>
      <t xml:space="preserve">Tanah
</t>
    </r>
    <r>
      <rPr>
        <i/>
        <sz val="10"/>
        <color theme="1"/>
        <rFont val="Arial"/>
        <family val="2"/>
      </rPr>
      <t>Land</t>
    </r>
  </si>
  <si>
    <r>
      <t xml:space="preserve">Bangunan dan binaan lain 
</t>
    </r>
    <r>
      <rPr>
        <i/>
        <sz val="10"/>
        <color theme="1"/>
        <rFont val="Arial"/>
        <family val="2"/>
      </rPr>
      <t>Buildings and other construction</t>
    </r>
  </si>
  <si>
    <r>
      <t xml:space="preserve">Alat pengangkutan 
</t>
    </r>
    <r>
      <rPr>
        <i/>
        <sz val="10"/>
        <color theme="1"/>
        <rFont val="Arial"/>
        <family val="2"/>
      </rPr>
      <t>Transport equipment</t>
    </r>
  </si>
  <si>
    <r>
      <t xml:space="preserve">Teknologi maklumat dan komunikasi 
</t>
    </r>
    <r>
      <rPr>
        <i/>
        <sz val="10"/>
        <color theme="1"/>
        <rFont val="Arial"/>
        <family val="2"/>
      </rPr>
      <t>Information and communications technology</t>
    </r>
  </si>
  <si>
    <r>
      <t xml:space="preserve">Jentera dan kelengkapan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Machinery and equipment</t>
    </r>
  </si>
  <si>
    <r>
      <t xml:space="preserve">Perabot dan pemasangan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Furniture and fittings</t>
    </r>
  </si>
  <si>
    <r>
      <t xml:space="preserve">Harta lain 
</t>
    </r>
    <r>
      <rPr>
        <i/>
        <sz val="10"/>
        <color theme="1"/>
        <rFont val="Arial"/>
        <family val="2"/>
      </rPr>
      <t>Other assets</t>
    </r>
  </si>
  <si>
    <r>
      <t xml:space="preserve">Taraf sah
</t>
    </r>
    <r>
      <rPr>
        <i/>
        <sz val="10"/>
        <color theme="1"/>
        <rFont val="Arial"/>
        <family val="2"/>
      </rPr>
      <t>Legal Status</t>
    </r>
  </si>
  <si>
    <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</si>
  <si>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t xml:space="preserve">Perkongsian
</t>
    </r>
    <r>
      <rPr>
        <i/>
        <sz val="10"/>
        <color theme="1"/>
        <rFont val="Arial"/>
        <family val="2"/>
      </rPr>
      <t>Partnership</t>
    </r>
  </si>
  <si>
    <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</si>
  <si>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</si>
  <si>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t xml:space="preserve">Syarikat awam berhad
</t>
    </r>
    <r>
      <rPr>
        <i/>
        <sz val="10"/>
        <color theme="1"/>
        <rFont val="Arial"/>
        <family val="2"/>
      </rPr>
      <t>Public limited company</t>
    </r>
  </si>
  <si>
    <r>
      <t xml:space="preserve">Koperasi
</t>
    </r>
    <r>
      <rPr>
        <i/>
        <sz val="10"/>
        <color theme="1"/>
        <rFont val="Arial"/>
        <family val="2"/>
      </rPr>
      <t>Co-operative</t>
    </r>
  </si>
  <si>
    <r>
      <t xml:space="preserve">Pertubuhan persendirian yang tidak mencari keuntungan
</t>
    </r>
    <r>
      <rPr>
        <i/>
        <sz val="10"/>
        <color theme="1"/>
        <rFont val="Arial"/>
        <family val="2"/>
      </rPr>
      <t>Private non-profit  making organisation</t>
    </r>
  </si>
  <si>
    <r>
      <t xml:space="preserve">Taraf sah
</t>
    </r>
    <r>
      <rPr>
        <i/>
        <sz val="10"/>
        <rFont val="Arial"/>
        <family val="2"/>
      </rPr>
      <t>Legal Status</t>
    </r>
  </si>
  <si>
    <r>
      <t xml:space="preserve">Bilangan pertubuhan
</t>
    </r>
    <r>
      <rPr>
        <i/>
        <sz val="10"/>
        <rFont val="Arial"/>
        <family val="2"/>
      </rPr>
      <t>Number of establishments</t>
    </r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</si>
  <si>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</si>
  <si>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Nilai input
perantaraan
</t>
    </r>
    <r>
      <rPr>
        <i/>
        <sz val="10"/>
        <rFont val="Arial"/>
        <family val="2"/>
      </rPr>
      <t>Value of 
intermediate input</t>
    </r>
  </si>
  <si>
    <r>
      <t xml:space="preserve">Nilai
ditambah
</t>
    </r>
    <r>
      <rPr>
        <i/>
        <sz val="10"/>
        <rFont val="Arial"/>
        <family val="2"/>
      </rPr>
      <t>Value
added</t>
    </r>
  </si>
  <si>
    <r>
      <t xml:space="preserve">Bilangan pekerja
</t>
    </r>
    <r>
      <rPr>
        <i/>
        <sz val="10"/>
        <rFont val="Arial"/>
        <family val="2"/>
      </rPr>
      <t>Number of
persons engaged</t>
    </r>
  </si>
  <si>
    <r>
      <t xml:space="preserve">Gaji &amp; upah
</t>
    </r>
    <r>
      <rPr>
        <i/>
        <sz val="10"/>
        <rFont val="Arial"/>
        <family val="2"/>
      </rPr>
      <t>Salaries &amp;
wages</t>
    </r>
  </si>
  <si>
    <r>
      <t xml:space="preserve">Nilai harta
tetap
</t>
    </r>
    <r>
      <rPr>
        <i/>
        <sz val="10"/>
        <rFont val="Arial"/>
        <family val="2"/>
      </rPr>
      <t>Value of
fixed assets</t>
    </r>
  </si>
  <si>
    <r>
      <t xml:space="preserve">Jumlah
</t>
    </r>
    <r>
      <rPr>
        <i/>
        <sz val="10"/>
        <rFont val="Arial"/>
        <family val="2"/>
      </rPr>
      <t>Total</t>
    </r>
  </si>
  <si>
    <r>
      <t xml:space="preserve">Hak milik perseorangan
</t>
    </r>
    <r>
      <rPr>
        <i/>
        <sz val="10"/>
        <rFont val="Arial"/>
        <family val="2"/>
      </rPr>
      <t>Individual proprietorship</t>
    </r>
  </si>
  <si>
    <r>
      <t xml:space="preserve">Perkongsian
</t>
    </r>
    <r>
      <rPr>
        <i/>
        <sz val="10"/>
        <rFont val="Arial"/>
        <family val="2"/>
      </rPr>
      <t>Partnership</t>
    </r>
  </si>
  <si>
    <r>
      <t xml:space="preserve">Perkongsian liabiliti terhad
</t>
    </r>
    <r>
      <rPr>
        <i/>
        <sz val="10"/>
        <rFont val="Arial"/>
        <family val="2"/>
      </rPr>
      <t>Limited liabilities partnership</t>
    </r>
  </si>
  <si>
    <r>
      <t xml:space="preserve">Syarikat sendirian berhad
</t>
    </r>
    <r>
      <rPr>
        <i/>
        <sz val="10"/>
        <rFont val="Arial"/>
        <family val="2"/>
      </rPr>
      <t>Private limited company</t>
    </r>
  </si>
  <si>
    <r>
      <t xml:space="preserve">Syarikat awam berhad
</t>
    </r>
    <r>
      <rPr>
        <i/>
        <sz val="10"/>
        <rFont val="Arial"/>
        <family val="2"/>
      </rPr>
      <t>Public limited company</t>
    </r>
  </si>
  <si>
    <r>
      <t xml:space="preserve">Koperasi
</t>
    </r>
    <r>
      <rPr>
        <i/>
        <sz val="10"/>
        <rFont val="Arial"/>
        <family val="2"/>
      </rPr>
      <t>Co-operative</t>
    </r>
  </si>
  <si>
    <t>Table 1.7: Number of Persons Engaged and Salaries &amp; Wages for Transportation and Storage Services by Category of Workers, 2022</t>
  </si>
  <si>
    <t>Table 8.5: Number of Persons Engaged and Salaries &amp; Wages for Inland Water Transport by Category of Workers, 2022</t>
  </si>
  <si>
    <t>Table 2.2: Number of Persons Engaged and Salaries &amp; Wages for Train Activities by Category of Workers, 2022</t>
  </si>
  <si>
    <t>Table 3.5: Number of Persons Engaged and Salaries &amp; Wages for Bus Services by Category of Workers, 2022</t>
  </si>
  <si>
    <t>Table 4.5: Number of Persons Engaged and Salaries &amp; Wages for Freight Transport by Road by Category of Workers, 2022</t>
  </si>
  <si>
    <t>Table 5.5: Number of Persons Engaged and Salaries &amp; Wages for Taxi and Rental of Car Services by Category of Workers, 2022</t>
  </si>
  <si>
    <t>Table 6.5: Number of Persons Engaged and Salaries &amp; Wages for Other Land Transport by Category of Workers, 2022</t>
  </si>
  <si>
    <t>Table 7.5: Number of Persons Engaged and Salaries &amp; Wages for Sea Transportation by Category of Workers, 2022</t>
  </si>
  <si>
    <t>Table 9.5: Number of Persons Engaged and Salaries &amp; Wages for Air Transport by Category of Workers, 2022</t>
  </si>
  <si>
    <t>Table 10.5: Number of Persons Engaged and Salaries &amp; Wages for Cargo Handling/ Stevedoring Services by Category of Workers, 2022</t>
  </si>
  <si>
    <t>Table 11.5: Number of Persons Engaged and Salaries &amp; Wages for Warehousing and Storage Services by Category of Workers, 2022</t>
  </si>
  <si>
    <t>Table 12.5: Number of Persons Engaged and Salaries &amp; Wages for Car Parking Services by Category of Workers, 2022</t>
  </si>
  <si>
    <t>Table 13.5: Number of Persons Engaged and Salaries &amp; Wages for Highway Operations Services by Category of Workers, 2022</t>
  </si>
  <si>
    <t>Table 14.3: Number of Persons Engaged and Salaries &amp; Wages for Port Operations Services by Category of Workers, 2022</t>
  </si>
  <si>
    <t>Table 15.5: Number of Persons Engaged and Salaries &amp; Wages for Terminal Operations Services by Category of Workers, 2022</t>
  </si>
  <si>
    <t>Table 16.5: Number of Persons Engaged and Salaries &amp; Wages for Shipping &amp; Forwarding Agencies Services by Category of Workers, 2022</t>
  </si>
  <si>
    <t>Table 17.5: Number of Persons Engaged and Salaries &amp; Wages for Other Support Activities for Transportation Services by Category of Workers, 2022</t>
  </si>
  <si>
    <t>Table 18.5: Number of Persons Engaged and Salaries &amp; Wages for Post &amp; Courier Services by Category of Workers, 2022</t>
  </si>
  <si>
    <t>Table 1.6: Number of Persons Engaged for Transportation and Storage Services by Activity, 2022</t>
  </si>
  <si>
    <t>Table 1.6: Number of Persons Engaged for Transportation and Storage Services by Activity, 2022 (cont'd)</t>
  </si>
  <si>
    <t>Jadual 1.6: Bilangan Pekerja bagi Perkhidmatan Pengangkutan dan Penyimpanan mengikut Aktiviti, 2022 (samb.)</t>
  </si>
  <si>
    <t>Table 1.8: Number of Persons Engaged for Transportation and Storage Services by Category of Workers and Citizenship, 2022</t>
  </si>
  <si>
    <t>Jadual 1.9: Bilangan Pekerja Bergaji Sepenuh Masa bagi Perkhidmatan Pengangkutan dan Penyimpanan mengikut Aktiviti dan Kategori Kemahiran, 2022 (samb.)</t>
  </si>
  <si>
    <t>Table 1.10: Number of Persons Engaged for Transportation and Storage Services by Highest Certificate Obtained and Sex, 2022</t>
  </si>
  <si>
    <r>
      <t xml:space="preserve">Sijil Tertinggi Diperoleh
</t>
    </r>
    <r>
      <rPr>
        <i/>
        <sz val="10"/>
        <color theme="1"/>
        <rFont val="Arial"/>
        <family val="2"/>
      </rPr>
      <t>Highest Certificate Obtained</t>
    </r>
  </si>
  <si>
    <t>Table 1.11: Number of Persons Engaged for Transportation and Storage Services by Activity and Highest Certificate Obtained, 2022</t>
  </si>
  <si>
    <t>Jadual 1.12: Nilai Harta Tetap bagi Perkhidmatan Pengangkutan dan Penyimpanan mengikut Aktiviti, 2022</t>
  </si>
  <si>
    <t>Table 1.12: Value of Fixed Assets for Transportation and Storage Services by Activity, 2022</t>
  </si>
  <si>
    <t>Jadual 1.13: Nilai Harta Tetap bagi Perkhidmatan Pengangkutan dan Penyimpanan mengikut Jenis Harta, 2022</t>
  </si>
  <si>
    <t>Table 1.13: Value of Fixed Assets for Transportation and Storage Services by Type of Assets, 2022</t>
  </si>
  <si>
    <t>Jadual 1.14: Statistik Utama Pertubuhan Milikan Wanita bagi Perkhidmatan Pengangkutan dan Penyimpanan mengikut Aktiviti, 2022</t>
  </si>
  <si>
    <t>Table 1.14: Principal Statistics of Women-owned Establishment for Transportation and Storage Services by Activity, 2022</t>
  </si>
  <si>
    <t>Jadual 1.14: Statistik Utama Pertubuhan Milikan Wanita bagi Perkhidmatan Pengangkutan dan Penyimpanan mengikut Aktiviti, 2022 (samb.)</t>
  </si>
  <si>
    <t>Table 1.14: Principal Statistics of Women-owned Establishment for Transportation and Storage Services by Activity, 2022 (cont'd)</t>
  </si>
  <si>
    <t>Jadual 1.15: Statistik Utama Pertubuhan Milikan Wanita bagi Perkhidmatan Pengangkutan dan Penyimpanan mengikut Negeri, 2022</t>
  </si>
  <si>
    <r>
      <t xml:space="preserve">Pemilik yang bekerja &amp; rakan 
niaga yang aktif dan pekerja 
keluarga tanpa gaji
</t>
    </r>
    <r>
      <rPr>
        <i/>
        <sz val="10"/>
        <color theme="1"/>
        <rFont val="Arial"/>
        <family val="2"/>
      </rPr>
      <t>Working proprietor &amp; active 
business partners and 
unpaid family worker</t>
    </r>
  </si>
  <si>
    <t>Jadual 1.1: Statistik Utama Perkhidmatan Pengangkutan dan Penyimpanan, 2010, 2015 dan 2022</t>
  </si>
  <si>
    <t xml:space="preserve">Jadual 1.2: Statistik Utama Perkhidmatan Pengangkutan dan Penyimpanan mengikut Aktiviti, 2022 </t>
  </si>
  <si>
    <t>Jadual 1.2: Statistik Utama Perkhidmatan Pengangkutan dan Penyimpanan mengikut Aktiviti, 2022 (samb.)</t>
  </si>
  <si>
    <t>Jadual 1.3: Statistik Utama Perkhidmatan Pengangkutan dan Penyimpanan mengikut Negeri, 2022</t>
  </si>
  <si>
    <t>Jadual 1.4: Statistik Utama Perkhidmatan Pengangkutan dan Penyimpanan mengikut Taraf Sah, 2022</t>
  </si>
  <si>
    <t>Jadual 1.5: Statistik Utama Perkhidmatan Pengangkutan dan Penyimpanan mengikut Hak Milik, 2022</t>
  </si>
  <si>
    <t>Jadual 2.1: Statistik Utama Perkhidmatan Kereta api, 2010, 2015 dan 2022</t>
  </si>
  <si>
    <t>Jadual 3.1: Statistik Utama Perkhidmatan Bas, 2010, 2015 dan 2022</t>
  </si>
  <si>
    <t>Jadual 3.2: Statistik Utama Perkhidmatan Bas mengikut Negeri, 2022</t>
  </si>
  <si>
    <t>Jadual 3.3: Statistik Utama Perkhidmatan Bas mengikut Taraf Sah, 2022</t>
  </si>
  <si>
    <t>Jadual 3.4: Statistik Utama Perkhidmatan Bas mengikut Hak Milik, 2022</t>
  </si>
  <si>
    <t>Jadual 4.1: Statistik Utama Pengangkutan Muatan Melalui Jalanraya, 2010, 2015 dan 2022</t>
  </si>
  <si>
    <t>Jadual 4.2: Statistik Utama Pengangkutan Muatan Melalui Jalanraya mengikut Negeri, 2022</t>
  </si>
  <si>
    <t>Jadual 4.3: Statistik Utama Pengangkutan Muatan Melalui Jalanraya mengikut Taraf Sah, 2022</t>
  </si>
  <si>
    <t>Jadual 4.4: Statistik Utama Pengangkutan Muatan Melalui Jalanraya mengikut Hak Milik, 2022</t>
  </si>
  <si>
    <t>Jadual 5.1: Statistik Utama Perkhidmatan Teksi dan Kereta Sewa, 2010, 2015 dan 2022</t>
  </si>
  <si>
    <t>Jadual 5.2: Statistik Utama Perkhidmatan Teksi dan Kereta Sewa mengikut Negeri, 2022</t>
  </si>
  <si>
    <t>Jadual 5.4: Statistik Utama Perkhidmatan Teksi dan Kereta Sewa mengikut Hak Milik, 2022</t>
  </si>
  <si>
    <t>Jadual 6.1: Statistik Utama Pengangkutan Darat Lain, 2010, 2015 dan 2022</t>
  </si>
  <si>
    <t>Jadual 6.2: Statistik Utama Pengangkutan Darat Lain mengikut Negeri, 2022</t>
  </si>
  <si>
    <t>Jadual 6.4: Statistik Utama Pengangkutan Darat Lain mengikut Hak Milik, 2022</t>
  </si>
  <si>
    <t>Jadual 7.1: Statistik Utama Pengangkutan Laut, 2010, 2015 dan 2022</t>
  </si>
  <si>
    <t>Jadual 7.2: Statistik Utama Pengangkutan Laut mengikut Negeri, 2022</t>
  </si>
  <si>
    <t>Jadual 7.4: Statistik Utama Pengangkutan Laut mengikut Hak Milik, 2022</t>
  </si>
  <si>
    <t>Jadual 8.1: Statistik Utama Pengangkutan Air Pedalaman, 2010, 2015 dan 2022</t>
  </si>
  <si>
    <t>Jadual 8.2: Statistik Utama Pengangkutan Air Pedalaman mengikut Negeri, 2022</t>
  </si>
  <si>
    <t>Jadual 8.3: Statistik Utama Pengangkutan Air Pedalaman mengikut Taraf Sah, 2022</t>
  </si>
  <si>
    <t>Jadual 7.3: Statistik Utama Pengangkutan Laut mengikut Taraf Sah, 2022</t>
  </si>
  <si>
    <t>Jadual 8.4: Statistik Utama Pengangkutan Air Pedalaman mengikut Hak Milik, 2022</t>
  </si>
  <si>
    <t>Jadual 9.1: Statistik Utama Pengangkutan Udara, 2010, 2015 dan 2022</t>
  </si>
  <si>
    <t>Jadual 9.2: Statistik Utama Pengangkutan Udara mengikut Negeri, 2022</t>
  </si>
  <si>
    <t>Jadual 9.3: Statistik Utama Pengangkutan Udara mengikut Taraf Sah, 2022</t>
  </si>
  <si>
    <t>Jadual 9.4: Statistik Utama Pengangkutan Udara mengikut Hak Milik, 2022</t>
  </si>
  <si>
    <t>Jadual 10.1: Statistik Utama Perkhidmatan Pengendalian Kargo/ Pemunggahan, 2010, 2015 dan 2022</t>
  </si>
  <si>
    <t>Jadual 10.2: Statistik Utama Perkhidmatan Pengendalian Kargo/ Pemunggahan mengikut Negeri, 2022</t>
  </si>
  <si>
    <t>Jadual 10.3: Statistik Utama Perkhidmatan Pengendalian Kargo/ Pemunggahan mengikut Taraf Sah, 2022</t>
  </si>
  <si>
    <t>Jadual 10.4: Statistik Utama Perkhidmatan Pengendalian Kargo/ Pemunggahan mengikut Hak Milik, 2022</t>
  </si>
  <si>
    <t>Jadual 11.1: Statistik Utama Perkhidmatan Penyimpanan dan Gudang, 2010, 2015 dan 2022</t>
  </si>
  <si>
    <t>Jadual 11.2: Statistik Utama Perkhidmatan Penyimpanan dan Gudang mengikut Negeri, 2022</t>
  </si>
  <si>
    <t>Jadual 11.3: Statistik Utama Perkhidmatan Penyimpanan dan Gudang mengikut Taraf Sah, 2022</t>
  </si>
  <si>
    <t>Jadual 11.4: Statistik Utama Perkhidmatan Penyimpanan dan Gudang mengikut Hak Milik, 2022</t>
  </si>
  <si>
    <t>Jadual 12.1: Statistik Utama Perkhidmatan Tempat Letak Kereta, 2010, 2015 dan 2022</t>
  </si>
  <si>
    <t>Jadual 12.2: Statistik bagi Perkhidmatan Tempat Letak Kereta mengikut Negeri, 2022</t>
  </si>
  <si>
    <t>Jadual 12.3: Statistik Utama Perkhidmatan Tempat Letak Kereta mengikut Taraf Sah, 2022</t>
  </si>
  <si>
    <t>Jadual 12.4: Statistik Utama Perkhidmatan Tempat Letak Kereta mengikut Hak Milik, 2022</t>
  </si>
  <si>
    <t>Jadual 13.1: Statistik Utama Perkhidmatan Pengoperasian Lebuh Raya, 2010, 2015 dan 2022</t>
  </si>
  <si>
    <t>Jadual 13.2: Statistik Utama Perkhidmatan Pengoperasian Lebuh Raya mengikut Negeri, 2022</t>
  </si>
  <si>
    <t>Jadual 13.3: Statistik Utama Perkhidmatan Pengoperasian Lebuh Raya mengikut Taraf Sah, 2022</t>
  </si>
  <si>
    <t>Jadual 13.4: Statistik Utama Perkhidmatan Pengoperasian Lebuh Raya mengikut Hak Milik, 2022</t>
  </si>
  <si>
    <t>Jadual 14.1: Statistik Utama Perkhidmatan Pengoperasian Pelabuhan, 2010, 2015 dan 2022</t>
  </si>
  <si>
    <t>Jadual 14.2: Statistik Utama Perkhidmatan Pengoperasian Pelabuhan mengikut Taraf Sah, 2022</t>
  </si>
  <si>
    <t>Jadual 15.1: Statistik Utama Perkhidmatan Pengoperasian Terminal, 2010, 2015 dan 2022</t>
  </si>
  <si>
    <t>Jadual 15.2: Statistik Utama Perkhidmatan Pengoperasian Terminal mengikut Negeri, 2022</t>
  </si>
  <si>
    <t>Jadual 15.3: Statistik Utama Perkhidmatan Pengoperasian Terminal mengikut Taraf Sah, 2022</t>
  </si>
  <si>
    <t>Jadual 15.4: Statistik Utama Perkhidmatan Pengoperasian Terminal mengikut Hak Milik, 2022</t>
  </si>
  <si>
    <t>Jadual 16.1: Statistik Utama Perkhidmatan Agensi Perkapalan &amp; Penghantaran, 2010, 2015 dan 2022</t>
  </si>
  <si>
    <t>Jadual 16.2: Statistik Utama Perkhidmatan Agensi Perkapalan &amp; Penghantaran mengikut Negeri, 2022</t>
  </si>
  <si>
    <t>Jadual 16.3: Statistik Utama Perkhidmatan Agensi Perkapalan &amp; Penghantaran mengikut Taraf Sah, 2022</t>
  </si>
  <si>
    <t>Jadual 16.4: Statistik Utama Perkhidmatan Agensi Perkapalan &amp; Penghantaran mengikut Hak Milik, 2022</t>
  </si>
  <si>
    <t>Jadual 17.1: Statistik Utama Perkhidmatan Lain-Lain Aktiviti Sokongan Pengangkutan, 2010, 2015 dan 2022</t>
  </si>
  <si>
    <t>Jadual 17.2: Statistik Utama Perkhidmatan Lain-Lain Aktiviti Sokongan Pengangkutan mengikut Negeri, 2022</t>
  </si>
  <si>
    <t>Jadual 17.3: Statistik Utama Perkhidmatan Lain-Lain Aktiviti Sokongan Pengangkutan mengikut Taraf Sah, 2022</t>
  </si>
  <si>
    <t>Jadual 17.4: Statistik Utama Perkhidmatan Lain-Lain Aktiviti Sokongan Pengangkutan mengikut Hak Milik, 2022</t>
  </si>
  <si>
    <t>Jadual 18.1: Statistik Utama Perkhidmatan Pos &amp; Kurier, 2010, 2015 dan 2022</t>
  </si>
  <si>
    <t>Jadual 18.2: Statistik Utama Perkhidmatan Pos &amp; Kurier mengikut Negeri, 2022</t>
  </si>
  <si>
    <t>Jadual 18.3: Statistik Utama Perkhidmatan Pos &amp; Kurier mengikut Taraf Sah, 2022</t>
  </si>
  <si>
    <t>Jadual 18.4: Statistik Utama Perkhidmatan Pos &amp; Kurier mengikut Hak Milik, 2022</t>
  </si>
  <si>
    <t>Table 1.1: Principal Statistics of Transportation and Storage Services, 2010, 2015 and 2022</t>
  </si>
  <si>
    <t xml:space="preserve">Table 1.2: Principal Statistics of Transportation and Storage Services by Activity, 2022 </t>
  </si>
  <si>
    <r>
      <t>Table 1.2: Principal Statistics of Transportation and Storage Services by</t>
    </r>
    <r>
      <rPr>
        <i/>
        <sz val="11"/>
        <color rgb="FFFF0000"/>
        <rFont val="Arial"/>
        <family val="2"/>
      </rPr>
      <t xml:space="preserve"> </t>
    </r>
    <r>
      <rPr>
        <i/>
        <sz val="11"/>
        <color theme="1"/>
        <rFont val="Arial"/>
        <family val="2"/>
      </rPr>
      <t>Activity, 2022 (cont'd)</t>
    </r>
  </si>
  <si>
    <t>Table 1.3: Principal Statistics of Transportation and Storage Services by State, 2022</t>
  </si>
  <si>
    <t>Table 1.4: Principal Statistics of Transportation and Storage Services by Legal Status, 2022</t>
  </si>
  <si>
    <t>Table 1.5: Principal Statistics of Transportation and Storage Services by Ownership, 2022</t>
  </si>
  <si>
    <t>Table 1.9: Number of Paid Full-Time Employees for Transportation and Storage Services by Activity and Category of Skills, 2022</t>
  </si>
  <si>
    <t>Table 1.9: Number of Paid Full-Time Employees for Transportation and Storage Services by Activity and Category of Skills, 2022 (cont'd)</t>
  </si>
  <si>
    <t>Type of assets</t>
  </si>
  <si>
    <r>
      <t xml:space="preserve">Kategori pekerja
</t>
    </r>
    <r>
      <rPr>
        <i/>
        <sz val="10"/>
        <color theme="1"/>
        <rFont val="Arial"/>
        <family val="2"/>
      </rPr>
      <t xml:space="preserve">Category of workers
</t>
    </r>
  </si>
  <si>
    <r>
      <t xml:space="preserve">Pembangunan Tanah
</t>
    </r>
    <r>
      <rPr>
        <i/>
        <sz val="10"/>
        <color theme="1"/>
        <rFont val="Arial"/>
        <family val="2"/>
      </rPr>
      <t>Buildings and other construction</t>
    </r>
  </si>
  <si>
    <t>-</t>
  </si>
  <si>
    <r>
      <t xml:space="preserve">Kategori pekerja
</t>
    </r>
    <r>
      <rPr>
        <i/>
        <sz val="10"/>
        <color theme="1"/>
        <rFont val="Arial"/>
        <family val="2"/>
      </rPr>
      <t>Category of worker</t>
    </r>
    <r>
      <rPr>
        <sz val="10"/>
        <color theme="1"/>
        <rFont val="Arial"/>
        <family val="2"/>
      </rPr>
      <t>s</t>
    </r>
  </si>
  <si>
    <t>Table 1.15: Principal Statistics of Women-owned Establishment for Transportation and Storage Services by State, 2022</t>
  </si>
  <si>
    <t>Table 2.1: Principal Statistics of Train Services 2010, 2015 and 2022</t>
  </si>
  <si>
    <t>Table 3.1: Principal Statistics of Bus Services 2010, 2015 and 2022</t>
  </si>
  <si>
    <t>Table 3.2: Principal Statistics of Bus Services by State, 2022</t>
  </si>
  <si>
    <t>Table 3.3: Principal Statistics of Bus Services by Legal Status, 2022</t>
  </si>
  <si>
    <t>Table 3.4: Principal Statistics of Bus Services by Ownership, 2022</t>
  </si>
  <si>
    <t>Table 4.1: Principal Statistics of Freight Transport by Road 2010, 2015 and 2022</t>
  </si>
  <si>
    <t>Table 4.2: Principal Statistics of Freight Transport by Road by State, 2022</t>
  </si>
  <si>
    <t>Table 4.3: Principal Statistics of Freight Transport by Road by Legal Status, 2022</t>
  </si>
  <si>
    <t>Table 4.4: Principal Statistics of Freight Transport by Road by Ownership, 2022</t>
  </si>
  <si>
    <t>Table 5.1: Principal Statistics of Taxi and Rental of Car Services 2010, 2015 and 2022</t>
  </si>
  <si>
    <t>Table 5.2: Principal Statistics of Taxi and Rental of Car Services by State, 2022</t>
  </si>
  <si>
    <t>Table 5.3: Principal Statistics of Taxi and Rental of Car Services by Legal Status, 2022</t>
  </si>
  <si>
    <t>Table 5.4: Principal Statistics of Taxi and Rental of Car Services by Ownership, 2022</t>
  </si>
  <si>
    <t>Table 6.1: Principal Statistics of Other Land Transport 2010, 2015 and 2022</t>
  </si>
  <si>
    <t>Table 6.2: Principal Statistics of Other Land Transport by State, 2022</t>
  </si>
  <si>
    <t>Table 6.3: Principal Statistics of Other Land Transport by Legal Status, 2022</t>
  </si>
  <si>
    <t>Table 6.4: Principal Statistics of Other Land Transport by Ownership, 2022</t>
  </si>
  <si>
    <t>Table 7.1: Principal Statistics of Sea Transport, 2010, 2015 and 2022</t>
  </si>
  <si>
    <t>Table 7.2: Principal Statistics of Sea Transport by State, 2022</t>
  </si>
  <si>
    <t>Table 7.3: Principal Statistics of Sea Transport by Legal Status, 2022</t>
  </si>
  <si>
    <t>Table 7.4: Principal Statistics of Sea Transport by Ownership, 2022</t>
  </si>
  <si>
    <t>Table 8.1: Principal Statistics of Inland Water Transport, 2010, 2015 and 2022</t>
  </si>
  <si>
    <t>Table 8.2: Principal Statistics of Inland Water Transport by State, 2022</t>
  </si>
  <si>
    <t>Table 8.3: Principal Statistics of Inland Water Transport by Legal Status, 2022</t>
  </si>
  <si>
    <t>Table 8.4: Principal Statistics of Inland Water Transport by Ownership, 2022</t>
  </si>
  <si>
    <t>Table 9.1: Principal Statistics of Air Transport, 2010, 2015 and 2022</t>
  </si>
  <si>
    <t>Table 9.2: Principal Statistics of Air Transport by State, 2022</t>
  </si>
  <si>
    <t>Table 9.3: Principal Statistics of Air Transport by Legal Status, 2022</t>
  </si>
  <si>
    <t>Table 9.4: Principal Statistics of Air Transport by Ownership, 2022</t>
  </si>
  <si>
    <t>Table 10.1: Principal Statistics of Cargo Handling/ Stevedoring Services, 2010, 2015 and 2022</t>
  </si>
  <si>
    <t>Table 10.2: Principal Statistics of Cargo Handling/ Stevedoring Services by State, 2022</t>
  </si>
  <si>
    <t>Table 10.3: Principal Statistics of Cargo Handling/ Stevedoring Services by Legal Status, 2022</t>
  </si>
  <si>
    <t>Table 10.4: Principal Statistics of Cargo Handling/ Stevedoring Services by Ownership, 2022</t>
  </si>
  <si>
    <t>Table 11.1: Principal Statistics of Warehousing and Storage Services, 2010, 2015 and 2022</t>
  </si>
  <si>
    <t>Table 11.2: Principal Statistics of Warehousing and Storage Services by State, 2022</t>
  </si>
  <si>
    <t>Table 11.3: Principal Statistics of Warehousing and Storage Services by Legal Status, 2022</t>
  </si>
  <si>
    <t>Table 11.4: Principal Statistics of Warehousing and Storage Services  by Ownership, 2022</t>
  </si>
  <si>
    <t>Table 12.1: Principal Statistics of Car Parking Services, 2010, 2015 and 2022</t>
  </si>
  <si>
    <t>Table 12.2: Principal Statistics of Car Parking Services by State, 2022</t>
  </si>
  <si>
    <t>Table 12.3: Principal Statistics of Car Parking Services by Legal Status, 2022</t>
  </si>
  <si>
    <t>Table 12.4: Principal Statistics of Car Parking Services by Ownership, 2022</t>
  </si>
  <si>
    <t>Table 13.1: Principal Statistics of Highway Operations Services, 2010, 2015 and 2022</t>
  </si>
  <si>
    <t>Table 13.2: Principal Statistics of Highway Operations Services by State, 2022</t>
  </si>
  <si>
    <t>Table 13.3: Principal Statistics of Highway Operations Services by Legal Status, 2022</t>
  </si>
  <si>
    <t>Table 13.4: Principal Statistics of Highway Operations Services by Ownership, 2022</t>
  </si>
  <si>
    <t>Table 14.1: Principal Statistics of Port Operations Services, 2010, 2015 and 2022</t>
  </si>
  <si>
    <t>Table 14.2: Principal Statistics of Port Operations Services by Legal Status, 2022</t>
  </si>
  <si>
    <t>Table 15.1: Principal Statistics of Terminal Operations Services, 2010, 2015 and 2022</t>
  </si>
  <si>
    <t>Table 15.2: Principal Statistics of Terminal Operations Services by State, 2022</t>
  </si>
  <si>
    <t>Table 15.3: Principal Statistics of Terminal Operations Services by Legal Status, 2022</t>
  </si>
  <si>
    <t>Table 15.4: Principal Statistics of Terminal Operations Services by Ownership, 2022</t>
  </si>
  <si>
    <t>Table 16.1: Principal Statistics of Shipping &amp; Forwarding Agencies Services, 2010, 2015 and 2022</t>
  </si>
  <si>
    <t>Table 16.2: Principal Statistics of Shipping &amp; Forwarding Agencies Services by State, 2022</t>
  </si>
  <si>
    <t>Table 16.3: Principal Statistics of Shipping &amp; Forwarding Agencies Services by Legal Status, 2022</t>
  </si>
  <si>
    <t>Table 16.4: Principal Statistics of Shipping &amp; Forwarding Agencies Services by Ownership, 2022</t>
  </si>
  <si>
    <t>Table 17.1: Principal Statistics of Other Support Activities for Transportation Services, 2010, 2015 and 2022</t>
  </si>
  <si>
    <t>Table 17.2: Principal Statistics of Other Support Activities for Transportation Services by State, 2022</t>
  </si>
  <si>
    <t>Table 17.3: Principal Statistics of Other Support Activities for Transportation Services by Legal Status, 2022</t>
  </si>
  <si>
    <t>Table 17.4: Principal Statistics of Other Support Activities for Transportation Services by Ownership, 2022</t>
  </si>
  <si>
    <t>Table 18.1: Principal Statistics of Post &amp; Courier Services, 2010, 2015 and 2022</t>
  </si>
  <si>
    <t>Table 18.2: Principal Statistics of Post &amp; Courier Services by State, 2022</t>
  </si>
  <si>
    <t>Table 18.3: Principal Statistics of Post &amp; Courier Services by Legal Status, 2022</t>
  </si>
  <si>
    <t>Table 18.4: Principal Statistics of Post &amp; Courier Services by Ownership, 2022</t>
  </si>
  <si>
    <t>Jadual 5.3: Statistik Utama Perkhidmatan Teksi dan Kereta Sewa mengikut Taraf Sah, 2022</t>
  </si>
  <si>
    <t>Jadual 6.3: Statistik Utama Pengangkutan Darat Lain mengikut Taraf Sah,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</si>
</sst>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00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color rgb="FFFF0000"/>
      <name val="Arial"/>
      <family val="2"/>
    </font>
    <font>
      <strike/>
      <sz val="11"/>
      <color theme="1"/>
      <name val="Arial"/>
      <family val="2"/>
    </font>
    <font>
      <i/>
      <strike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0"/>
      <color rgb="FF333399"/>
      <name val="Arial"/>
      <family val="2"/>
    </font>
    <font>
      <i/>
      <sz val="11"/>
      <color rgb="FFFF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/>
      <top/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823">
    <xf numFmtId="0" fontId="0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textRotation="180"/>
    </xf>
    <xf numFmtId="0" fontId="9" fillId="0" borderId="1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vertical="center" textRotation="180"/>
    </xf>
    <xf numFmtId="0" fontId="10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textRotation="18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20" xfId="0" applyFont="1" applyBorder="1" applyAlignment="1">
      <alignment vertical="center" wrapText="1"/>
    </xf>
    <xf numFmtId="3" fontId="2" fillId="0" borderId="2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0" fontId="9" fillId="0" borderId="1" xfId="0" applyFont="1" applyBorder="1"/>
    <xf numFmtId="0" fontId="4" fillId="0" borderId="15" xfId="0" applyFont="1" applyBorder="1"/>
    <xf numFmtId="0" fontId="2" fillId="0" borderId="15" xfId="0" applyFont="1" applyBorder="1" applyAlignment="1">
      <alignment vertical="top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vertical="center"/>
    </xf>
    <xf numFmtId="3" fontId="7" fillId="0" borderId="1" xfId="0" applyNumberFormat="1" applyFont="1" applyBorder="1"/>
    <xf numFmtId="0" fontId="7" fillId="0" borderId="1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180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180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1" xfId="0" applyFont="1" applyBorder="1"/>
    <xf numFmtId="0" fontId="2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textRotation="180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24" fillId="0" borderId="16" xfId="0" applyFont="1" applyBorder="1"/>
    <xf numFmtId="3" fontId="25" fillId="0" borderId="16" xfId="0" applyNumberFormat="1" applyFont="1" applyBorder="1" applyAlignment="1">
      <alignment horizontal="right" wrapText="1"/>
    </xf>
    <xf numFmtId="0" fontId="25" fillId="0" borderId="16" xfId="0" applyFont="1" applyBorder="1"/>
    <xf numFmtId="0" fontId="26" fillId="0" borderId="0" xfId="0" applyFont="1"/>
    <xf numFmtId="3" fontId="25" fillId="0" borderId="0" xfId="0" applyNumberFormat="1" applyFont="1" applyAlignment="1">
      <alignment horizontal="right" wrapText="1"/>
    </xf>
    <xf numFmtId="0" fontId="25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24" fillId="0" borderId="0" xfId="0" applyFont="1"/>
    <xf numFmtId="0" fontId="7" fillId="0" borderId="1" xfId="0" applyFont="1" applyBorder="1" applyAlignment="1">
      <alignment textRotation="180"/>
    </xf>
    <xf numFmtId="3" fontId="7" fillId="0" borderId="0" xfId="0" applyNumberFormat="1" applyFont="1" applyAlignment="1">
      <alignment horizontal="right" wrapText="1"/>
    </xf>
    <xf numFmtId="0" fontId="4" fillId="0" borderId="7" xfId="0" applyFont="1" applyBorder="1" applyAlignment="1">
      <alignment horizontal="right" vertical="top"/>
    </xf>
    <xf numFmtId="0" fontId="4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/>
    </xf>
    <xf numFmtId="0" fontId="2" fillId="0" borderId="2" xfId="0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wrapText="1"/>
    </xf>
    <xf numFmtId="3" fontId="21" fillId="0" borderId="15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textRotation="180" wrapText="1"/>
    </xf>
    <xf numFmtId="164" fontId="7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49" fontId="2" fillId="0" borderId="1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left" vertical="center" wrapText="1"/>
    </xf>
    <xf numFmtId="37" fontId="28" fillId="0" borderId="1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180"/>
    </xf>
    <xf numFmtId="0" fontId="7" fillId="0" borderId="8" xfId="0" applyFont="1" applyBorder="1" applyAlignment="1">
      <alignment horizontal="center" vertical="center" textRotation="180"/>
    </xf>
    <xf numFmtId="164" fontId="15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 textRotation="180"/>
    </xf>
    <xf numFmtId="0" fontId="3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textRotation="180"/>
    </xf>
    <xf numFmtId="164" fontId="16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0" fontId="4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64" fontId="19" fillId="0" borderId="0" xfId="0" applyNumberFormat="1" applyFont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textRotation="180"/>
    </xf>
    <xf numFmtId="0" fontId="7" fillId="2" borderId="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0" xfId="0" applyFont="1" applyAlignment="1"/>
    <xf numFmtId="0" fontId="5" fillId="0" borderId="6" xfId="0" applyFont="1" applyBorder="1"/>
    <xf numFmtId="0" fontId="2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1" xfId="0" applyFont="1" applyBorder="1"/>
    <xf numFmtId="0" fontId="2" fillId="0" borderId="17" xfId="0" applyFont="1" applyBorder="1" applyAlignment="1">
      <alignment horizontal="left" vertical="center" wrapText="1"/>
    </xf>
    <xf numFmtId="0" fontId="5" fillId="0" borderId="32" xfId="0" applyFont="1" applyBorder="1"/>
    <xf numFmtId="0" fontId="7" fillId="0" borderId="1" xfId="0" applyFont="1" applyBorder="1" applyAlignment="1">
      <alignment horizontal="left" textRotation="180"/>
    </xf>
    <xf numFmtId="0" fontId="2" fillId="0" borderId="8" xfId="0" applyFont="1" applyBorder="1" applyAlignment="1">
      <alignment horizontal="left" wrapText="1"/>
    </xf>
    <xf numFmtId="0" fontId="7" fillId="0" borderId="1" xfId="0" applyFont="1" applyBorder="1" applyAlignment="1"/>
    <xf numFmtId="0" fontId="0" fillId="0" borderId="0" xfId="0" applyFont="1" applyAlignment="1">
      <alignment vertical="center"/>
    </xf>
    <xf numFmtId="165" fontId="4" fillId="0" borderId="1" xfId="1" applyNumberFormat="1" applyFont="1" applyBorder="1" applyAlignment="1">
      <alignment horizontal="right" vertical="center" wrapText="1"/>
    </xf>
    <xf numFmtId="165" fontId="17" fillId="0" borderId="0" xfId="1" applyNumberFormat="1" applyFont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/>
    </xf>
    <xf numFmtId="164" fontId="35" fillId="0" borderId="0" xfId="0" applyNumberFormat="1" applyFont="1" applyAlignment="1">
      <alignment horizontal="right" vertical="center" wrapText="1"/>
    </xf>
    <xf numFmtId="0" fontId="7" fillId="0" borderId="31" xfId="0" applyFont="1" applyBorder="1" applyAlignment="1">
      <alignment horizontal="left" vertical="center" textRotation="180"/>
    </xf>
    <xf numFmtId="0" fontId="4" fillId="0" borderId="31" xfId="0" applyFont="1" applyBorder="1"/>
    <xf numFmtId="0" fontId="4" fillId="0" borderId="31" xfId="0" applyFont="1" applyBorder="1" applyAlignment="1">
      <alignment horizontal="right"/>
    </xf>
    <xf numFmtId="0" fontId="7" fillId="0" borderId="31" xfId="0" applyFont="1" applyBorder="1"/>
    <xf numFmtId="0" fontId="5" fillId="0" borderId="8" xfId="0" applyFont="1" applyBorder="1" applyAlignment="1"/>
    <xf numFmtId="0" fontId="2" fillId="0" borderId="31" xfId="0" applyFont="1" applyBorder="1" applyAlignment="1">
      <alignment horizontal="right" vertical="top" wrapText="1"/>
    </xf>
    <xf numFmtId="0" fontId="2" fillId="0" borderId="31" xfId="0" applyFont="1" applyBorder="1" applyAlignment="1">
      <alignment vertical="top" wrapText="1"/>
    </xf>
    <xf numFmtId="0" fontId="2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 textRotation="180"/>
    </xf>
    <xf numFmtId="165" fontId="4" fillId="0" borderId="0" xfId="1" applyNumberFormat="1" applyFont="1" applyAlignment="1">
      <alignment horizontal="right" vertical="center"/>
    </xf>
    <xf numFmtId="165" fontId="2" fillId="0" borderId="23" xfId="1" applyNumberFormat="1" applyFont="1" applyBorder="1" applyAlignment="1">
      <alignment horizontal="right" vertical="center"/>
    </xf>
    <xf numFmtId="165" fontId="4" fillId="0" borderId="8" xfId="1" applyNumberFormat="1" applyFont="1" applyBorder="1" applyAlignment="1">
      <alignment horizontal="right" vertical="center"/>
    </xf>
    <xf numFmtId="3" fontId="39" fillId="0" borderId="15" xfId="0" applyNumberFormat="1" applyFont="1" applyBorder="1" applyAlignment="1">
      <alignment horizontal="right" vertical="center" wrapText="1"/>
    </xf>
    <xf numFmtId="165" fontId="17" fillId="0" borderId="8" xfId="1" applyNumberFormat="1" applyFont="1" applyBorder="1" applyAlignment="1">
      <alignment horizontal="right" vertical="center" wrapText="1"/>
    </xf>
    <xf numFmtId="165" fontId="17" fillId="0" borderId="1" xfId="1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165" fontId="7" fillId="0" borderId="1" xfId="0" applyNumberFormat="1" applyFont="1" applyBorder="1" applyAlignment="1">
      <alignment vertical="center"/>
    </xf>
    <xf numFmtId="165" fontId="40" fillId="0" borderId="23" xfId="1" applyNumberFormat="1" applyFont="1" applyBorder="1" applyAlignment="1">
      <alignment horizontal="right" vertical="center"/>
    </xf>
    <xf numFmtId="165" fontId="40" fillId="0" borderId="8" xfId="1" applyNumberFormat="1" applyFont="1" applyBorder="1" applyAlignment="1">
      <alignment horizontal="right" vertical="center"/>
    </xf>
    <xf numFmtId="165" fontId="41" fillId="0" borderId="0" xfId="1" applyNumberFormat="1" applyFont="1" applyAlignment="1">
      <alignment horizontal="right" vertical="center"/>
    </xf>
    <xf numFmtId="165" fontId="41" fillId="0" borderId="1" xfId="1" applyNumberFormat="1" applyFont="1" applyBorder="1" applyAlignment="1">
      <alignment horizontal="right" vertical="center"/>
    </xf>
    <xf numFmtId="165" fontId="40" fillId="0" borderId="0" xfId="1" applyNumberFormat="1" applyFont="1" applyAlignment="1">
      <alignment horizontal="right" vertical="center"/>
    </xf>
    <xf numFmtId="165" fontId="40" fillId="0" borderId="18" xfId="1" applyNumberFormat="1" applyFont="1" applyBorder="1" applyAlignment="1">
      <alignment horizontal="left" vertical="top"/>
    </xf>
    <xf numFmtId="0" fontId="5" fillId="0" borderId="5" xfId="0" applyFont="1" applyBorder="1" applyAlignment="1"/>
    <xf numFmtId="0" fontId="5" fillId="0" borderId="6" xfId="0" applyFont="1" applyBorder="1" applyAlignment="1"/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textRotation="180"/>
    </xf>
    <xf numFmtId="165" fontId="40" fillId="0" borderId="18" xfId="1" applyNumberFormat="1" applyFont="1" applyBorder="1" applyAlignment="1">
      <alignment horizontal="left" vertical="center"/>
    </xf>
    <xf numFmtId="165" fontId="40" fillId="0" borderId="8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top" textRotation="180"/>
    </xf>
    <xf numFmtId="0" fontId="35" fillId="0" borderId="8" xfId="0" applyFont="1" applyBorder="1" applyAlignment="1">
      <alignment horizontal="left" wrapText="1"/>
    </xf>
    <xf numFmtId="0" fontId="0" fillId="0" borderId="0" xfId="0" applyFont="1" applyAlignment="1"/>
    <xf numFmtId="0" fontId="5" fillId="0" borderId="6" xfId="0" applyFont="1" applyBorder="1"/>
    <xf numFmtId="0" fontId="2" fillId="0" borderId="2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23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textRotation="180"/>
    </xf>
    <xf numFmtId="0" fontId="43" fillId="0" borderId="1" xfId="0" applyFont="1" applyBorder="1" applyAlignment="1">
      <alignment vertical="center"/>
    </xf>
    <xf numFmtId="0" fontId="43" fillId="0" borderId="0" xfId="0" applyFont="1" applyAlignment="1"/>
    <xf numFmtId="0" fontId="45" fillId="0" borderId="15" xfId="0" applyFont="1" applyBorder="1" applyAlignment="1">
      <alignment horizontal="left" vertical="center"/>
    </xf>
    <xf numFmtId="0" fontId="45" fillId="0" borderId="15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35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top"/>
    </xf>
    <xf numFmtId="0" fontId="46" fillId="0" borderId="1" xfId="0" applyFont="1" applyBorder="1" applyAlignment="1">
      <alignment horizontal="right" vertical="center"/>
    </xf>
    <xf numFmtId="0" fontId="45" fillId="0" borderId="1" xfId="0" applyFont="1" applyBorder="1" applyAlignment="1">
      <alignment horizontal="left" vertical="center"/>
    </xf>
    <xf numFmtId="49" fontId="45" fillId="0" borderId="1" xfId="0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right" vertical="center"/>
    </xf>
    <xf numFmtId="0" fontId="45" fillId="0" borderId="7" xfId="0" applyFont="1" applyBorder="1" applyAlignment="1">
      <alignment horizontal="right" vertical="center"/>
    </xf>
    <xf numFmtId="0" fontId="35" fillId="0" borderId="7" xfId="0" applyFont="1" applyBorder="1" applyAlignment="1">
      <alignment horizontal="right" vertical="center" wrapText="1"/>
    </xf>
    <xf numFmtId="0" fontId="35" fillId="0" borderId="7" xfId="0" applyFont="1" applyBorder="1" applyAlignment="1">
      <alignment horizontal="left" vertical="center" wrapText="1"/>
    </xf>
    <xf numFmtId="3" fontId="37" fillId="0" borderId="1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right" vertical="center" wrapText="1"/>
    </xf>
    <xf numFmtId="0" fontId="3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textRotation="180"/>
    </xf>
    <xf numFmtId="0" fontId="43" fillId="0" borderId="15" xfId="0" applyFont="1" applyBorder="1" applyAlignment="1">
      <alignment vertical="center"/>
    </xf>
    <xf numFmtId="0" fontId="43" fillId="0" borderId="1" xfId="0" applyFont="1" applyBorder="1" applyAlignment="1">
      <alignment horizontal="left" vertical="center" textRotation="180"/>
    </xf>
    <xf numFmtId="0" fontId="45" fillId="0" borderId="15" xfId="0" applyFont="1" applyBorder="1" applyAlignment="1">
      <alignment horizontal="right" vertical="center"/>
    </xf>
    <xf numFmtId="0" fontId="35" fillId="0" borderId="24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165" fontId="45" fillId="0" borderId="0" xfId="1" applyNumberFormat="1" applyFont="1" applyAlignment="1">
      <alignment vertical="center"/>
    </xf>
    <xf numFmtId="165" fontId="47" fillId="0" borderId="1" xfId="1" applyNumberFormat="1" applyFont="1" applyBorder="1" applyAlignment="1">
      <alignment horizontal="right" vertical="center" wrapText="1"/>
    </xf>
    <xf numFmtId="165" fontId="47" fillId="0" borderId="0" xfId="1" applyNumberFormat="1" applyFont="1" applyAlignment="1">
      <alignment vertical="center" wrapText="1"/>
    </xf>
    <xf numFmtId="0" fontId="2" fillId="0" borderId="32" xfId="0" applyFont="1" applyBorder="1" applyAlignment="1">
      <alignment horizontal="left" vertical="center"/>
    </xf>
    <xf numFmtId="165" fontId="17" fillId="0" borderId="0" xfId="1" applyNumberFormat="1" applyFont="1" applyAlignment="1">
      <alignment vertical="center"/>
    </xf>
    <xf numFmtId="165" fontId="4" fillId="0" borderId="8" xfId="1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vertical="center"/>
    </xf>
    <xf numFmtId="164" fontId="45" fillId="0" borderId="0" xfId="0" applyNumberFormat="1" applyFont="1" applyAlignment="1">
      <alignment horizontal="right" vertical="center" wrapText="1"/>
    </xf>
    <xf numFmtId="0" fontId="45" fillId="0" borderId="1" xfId="0" applyFont="1" applyBorder="1"/>
    <xf numFmtId="0" fontId="45" fillId="0" borderId="1" xfId="0" applyFont="1" applyBorder="1" applyAlignment="1">
      <alignment horizontal="right"/>
    </xf>
    <xf numFmtId="0" fontId="45" fillId="0" borderId="22" xfId="0" applyFont="1" applyBorder="1" applyAlignment="1">
      <alignment horizontal="right"/>
    </xf>
    <xf numFmtId="0" fontId="35" fillId="0" borderId="1" xfId="0" applyFont="1" applyBorder="1"/>
    <xf numFmtId="0" fontId="45" fillId="0" borderId="31" xfId="0" applyFont="1" applyBorder="1"/>
    <xf numFmtId="0" fontId="45" fillId="0" borderId="31" xfId="0" applyFont="1" applyBorder="1" applyAlignment="1">
      <alignment horizontal="right"/>
    </xf>
    <xf numFmtId="0" fontId="42" fillId="0" borderId="31" xfId="0" applyFont="1" applyBorder="1"/>
    <xf numFmtId="0" fontId="35" fillId="0" borderId="21" xfId="0" applyFont="1" applyBorder="1" applyAlignment="1">
      <alignment horizontal="left" vertical="center" wrapText="1"/>
    </xf>
    <xf numFmtId="165" fontId="35" fillId="0" borderId="20" xfId="1" applyNumberFormat="1" applyFont="1" applyBorder="1" applyAlignment="1">
      <alignment horizontal="right" vertical="center"/>
    </xf>
    <xf numFmtId="3" fontId="45" fillId="0" borderId="1" xfId="0" applyNumberFormat="1" applyFont="1" applyBorder="1" applyAlignment="1">
      <alignment horizontal="left" vertical="center" wrapText="1"/>
    </xf>
    <xf numFmtId="0" fontId="4" fillId="0" borderId="34" xfId="0" applyFont="1" applyBorder="1"/>
    <xf numFmtId="165" fontId="35" fillId="0" borderId="23" xfId="1" applyNumberFormat="1" applyFont="1" applyBorder="1" applyAlignment="1">
      <alignment horizontal="right" vertical="center"/>
    </xf>
    <xf numFmtId="0" fontId="7" fillId="0" borderId="34" xfId="0" applyFont="1" applyBorder="1"/>
    <xf numFmtId="3" fontId="45" fillId="0" borderId="1" xfId="0" applyNumberFormat="1" applyFont="1" applyBorder="1"/>
    <xf numFmtId="0" fontId="4" fillId="0" borderId="26" xfId="0" applyFont="1" applyBorder="1" applyAlignment="1">
      <alignment horizontal="right"/>
    </xf>
    <xf numFmtId="3" fontId="45" fillId="0" borderId="31" xfId="0" applyNumberFormat="1" applyFont="1" applyBorder="1"/>
    <xf numFmtId="0" fontId="5" fillId="0" borderId="3" xfId="0" applyFont="1" applyBorder="1" applyAlignment="1"/>
    <xf numFmtId="0" fontId="4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38" fillId="0" borderId="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164" fontId="37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 wrapText="1"/>
    </xf>
    <xf numFmtId="165" fontId="35" fillId="0" borderId="0" xfId="1" applyNumberFormat="1" applyFont="1" applyAlignment="1">
      <alignment horizontal="right" vertical="center"/>
    </xf>
    <xf numFmtId="165" fontId="35" fillId="0" borderId="3" xfId="1" applyNumberFormat="1" applyFont="1" applyBorder="1" applyAlignment="1">
      <alignment horizontal="right" vertical="center"/>
    </xf>
    <xf numFmtId="165" fontId="35" fillId="0" borderId="8" xfId="1" applyNumberFormat="1" applyFont="1" applyBorder="1" applyAlignment="1">
      <alignment horizontal="right" vertical="center"/>
    </xf>
    <xf numFmtId="0" fontId="35" fillId="0" borderId="31" xfId="0" applyFont="1" applyBorder="1" applyAlignment="1">
      <alignment horizontal="left" vertical="center" wrapText="1"/>
    </xf>
    <xf numFmtId="165" fontId="45" fillId="0" borderId="0" xfId="1" applyNumberFormat="1" applyFont="1" applyAlignment="1">
      <alignment horizontal="right" vertical="center"/>
    </xf>
    <xf numFmtId="0" fontId="35" fillId="0" borderId="1" xfId="0" applyFont="1" applyBorder="1" applyAlignment="1">
      <alignment vertical="center" wrapText="1"/>
    </xf>
    <xf numFmtId="3" fontId="35" fillId="0" borderId="1" xfId="0" applyNumberFormat="1" applyFont="1" applyBorder="1" applyAlignment="1">
      <alignment horizontal="right" vertical="center"/>
    </xf>
    <xf numFmtId="0" fontId="43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right"/>
    </xf>
    <xf numFmtId="0" fontId="43" fillId="0" borderId="1" xfId="0" applyFont="1" applyBorder="1" applyAlignment="1">
      <alignment horizontal="center" vertical="top" textRotation="180"/>
    </xf>
    <xf numFmtId="0" fontId="43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textRotation="180" wrapText="1"/>
    </xf>
    <xf numFmtId="0" fontId="2" fillId="0" borderId="32" xfId="0" applyFont="1" applyBorder="1" applyAlignment="1">
      <alignment horizontal="left" vertical="top" wrapText="1"/>
    </xf>
    <xf numFmtId="3" fontId="45" fillId="0" borderId="1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right" vertical="top" wrapText="1"/>
    </xf>
    <xf numFmtId="0" fontId="6" fillId="0" borderId="31" xfId="0" applyFont="1" applyBorder="1" applyAlignment="1">
      <alignment vertical="top"/>
    </xf>
    <xf numFmtId="0" fontId="11" fillId="0" borderId="31" xfId="0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left" vertical="center" wrapText="1"/>
    </xf>
    <xf numFmtId="0" fontId="25" fillId="0" borderId="34" xfId="0" applyFont="1" applyBorder="1"/>
    <xf numFmtId="0" fontId="7" fillId="0" borderId="31" xfId="0" applyFont="1" applyBorder="1" applyAlignment="1">
      <alignment horizontal="left"/>
    </xf>
    <xf numFmtId="0" fontId="42" fillId="0" borderId="34" xfId="0" applyFont="1" applyBorder="1"/>
    <xf numFmtId="49" fontId="35" fillId="0" borderId="31" xfId="0" applyNumberFormat="1" applyFont="1" applyBorder="1" applyAlignment="1">
      <alignment horizontal="right" vertical="top" wrapText="1"/>
    </xf>
    <xf numFmtId="0" fontId="42" fillId="0" borderId="31" xfId="0" applyFont="1" applyBorder="1" applyAlignment="1">
      <alignment vertical="top"/>
    </xf>
    <xf numFmtId="0" fontId="2" fillId="0" borderId="32" xfId="0" applyFont="1" applyBorder="1" applyAlignment="1">
      <alignment horizontal="right" vertical="center"/>
    </xf>
    <xf numFmtId="0" fontId="35" fillId="0" borderId="31" xfId="0" applyFont="1" applyBorder="1" applyAlignment="1">
      <alignment horizontal="center" vertical="center" wrapText="1"/>
    </xf>
    <xf numFmtId="0" fontId="43" fillId="0" borderId="0" xfId="0" applyFont="1" applyAlignment="1">
      <alignment vertical="top"/>
    </xf>
    <xf numFmtId="0" fontId="46" fillId="0" borderId="1" xfId="0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46" fillId="0" borderId="0" xfId="0" applyFont="1" applyAlignment="1">
      <alignment horizontal="left" vertical="top" wrapText="1"/>
    </xf>
    <xf numFmtId="0" fontId="49" fillId="0" borderId="0" xfId="0" applyFont="1" applyAlignment="1">
      <alignment vertical="top"/>
    </xf>
    <xf numFmtId="0" fontId="46" fillId="0" borderId="0" xfId="0" applyFont="1" applyAlignment="1">
      <alignment horizontal="right" wrapText="1"/>
    </xf>
    <xf numFmtId="0" fontId="49" fillId="0" borderId="0" xfId="0" applyFont="1" applyAlignment="1"/>
    <xf numFmtId="0" fontId="35" fillId="0" borderId="0" xfId="0" applyFont="1" applyAlignment="1">
      <alignment horizontal="left" wrapText="1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46" fillId="0" borderId="0" xfId="0" applyFont="1" applyAlignment="1">
      <alignment vertical="top"/>
    </xf>
    <xf numFmtId="0" fontId="46" fillId="0" borderId="0" xfId="0" applyFont="1" applyAlignment="1">
      <alignment wrapText="1"/>
    </xf>
    <xf numFmtId="0" fontId="35" fillId="0" borderId="0" xfId="0" applyFont="1"/>
    <xf numFmtId="164" fontId="35" fillId="0" borderId="20" xfId="0" applyNumberFormat="1" applyFont="1" applyBorder="1" applyAlignment="1">
      <alignment horizontal="right" vertical="center"/>
    </xf>
    <xf numFmtId="164" fontId="35" fillId="0" borderId="3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164" fontId="45" fillId="0" borderId="8" xfId="0" applyNumberFormat="1" applyFont="1" applyBorder="1" applyAlignment="1">
      <alignment horizontal="right" vertical="center"/>
    </xf>
    <xf numFmtId="164" fontId="45" fillId="0" borderId="1" xfId="0" applyNumberFormat="1" applyFont="1" applyBorder="1" applyAlignment="1">
      <alignment horizontal="right" vertical="center"/>
    </xf>
    <xf numFmtId="164" fontId="45" fillId="0" borderId="31" xfId="0" applyNumberFormat="1" applyFont="1" applyBorder="1" applyAlignment="1">
      <alignment horizontal="right" vertical="center"/>
    </xf>
    <xf numFmtId="0" fontId="46" fillId="0" borderId="0" xfId="0" applyFont="1"/>
    <xf numFmtId="164" fontId="35" fillId="0" borderId="31" xfId="0" applyNumberFormat="1" applyFont="1" applyBorder="1" applyAlignment="1">
      <alignment horizontal="right" vertical="center"/>
    </xf>
    <xf numFmtId="0" fontId="37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textRotation="180"/>
    </xf>
    <xf numFmtId="0" fontId="45" fillId="0" borderId="1" xfId="0" applyFont="1" applyBorder="1" applyAlignment="1">
      <alignment horizontal="center" vertical="top" textRotation="180"/>
    </xf>
    <xf numFmtId="164" fontId="45" fillId="0" borderId="1" xfId="0" applyNumberFormat="1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 textRotation="180"/>
    </xf>
    <xf numFmtId="164" fontId="45" fillId="0" borderId="8" xfId="0" applyNumberFormat="1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31" xfId="0" applyFont="1" applyBorder="1" applyAlignment="1">
      <alignment horizontal="left" vertical="center" textRotation="180"/>
    </xf>
    <xf numFmtId="0" fontId="35" fillId="0" borderId="31" xfId="0" applyFont="1" applyBorder="1" applyAlignment="1">
      <alignment horizontal="left" vertical="center"/>
    </xf>
    <xf numFmtId="164" fontId="45" fillId="0" borderId="31" xfId="0" applyNumberFormat="1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textRotation="180" wrapText="1"/>
    </xf>
    <xf numFmtId="0" fontId="7" fillId="0" borderId="31" xfId="0" applyFont="1" applyBorder="1" applyAlignment="1">
      <alignment vertical="center" wrapText="1"/>
    </xf>
    <xf numFmtId="164" fontId="7" fillId="0" borderId="31" xfId="0" applyNumberFormat="1" applyFont="1" applyBorder="1" applyAlignment="1">
      <alignment vertical="center" wrapText="1"/>
    </xf>
    <xf numFmtId="3" fontId="45" fillId="0" borderId="1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45" fillId="0" borderId="0" xfId="0" applyFont="1" applyAlignment="1"/>
    <xf numFmtId="0" fontId="45" fillId="0" borderId="1" xfId="0" applyFont="1" applyBorder="1" applyAlignment="1">
      <alignment vertical="center" textRotation="180"/>
    </xf>
    <xf numFmtId="3" fontId="47" fillId="0" borderId="15" xfId="0" applyNumberFormat="1" applyFont="1" applyBorder="1" applyAlignment="1">
      <alignment horizontal="right" vertical="center" wrapText="1"/>
    </xf>
    <xf numFmtId="0" fontId="45" fillId="0" borderId="1" xfId="0" applyFont="1" applyBorder="1" applyAlignment="1">
      <alignment horizontal="center" textRotation="180"/>
    </xf>
    <xf numFmtId="0" fontId="35" fillId="0" borderId="20" xfId="0" applyFont="1" applyBorder="1" applyAlignment="1">
      <alignment horizontal="left" vertical="center" wrapText="1"/>
    </xf>
    <xf numFmtId="0" fontId="45" fillId="0" borderId="0" xfId="0" applyFont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horizontal="center" vertical="center" textRotation="180"/>
    </xf>
    <xf numFmtId="0" fontId="36" fillId="0" borderId="1" xfId="0" applyFont="1" applyBorder="1" applyAlignment="1">
      <alignment horizontal="center" vertical="center" textRotation="180"/>
    </xf>
    <xf numFmtId="0" fontId="35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3" fontId="45" fillId="0" borderId="1" xfId="0" applyNumberFormat="1" applyFont="1" applyBorder="1" applyAlignment="1">
      <alignment vertical="center"/>
    </xf>
    <xf numFmtId="3" fontId="45" fillId="0" borderId="1" xfId="0" applyNumberFormat="1" applyFont="1" applyBorder="1" applyAlignment="1">
      <alignment horizontal="right" vertical="center"/>
    </xf>
    <xf numFmtId="165" fontId="45" fillId="0" borderId="1" xfId="1" applyNumberFormat="1" applyFont="1" applyBorder="1" applyAlignment="1">
      <alignment horizontal="right" vertical="center"/>
    </xf>
    <xf numFmtId="165" fontId="45" fillId="0" borderId="8" xfId="1" applyNumberFormat="1" applyFont="1" applyBorder="1" applyAlignment="1">
      <alignment horizontal="right" vertical="center"/>
    </xf>
    <xf numFmtId="165" fontId="45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165" fontId="47" fillId="0" borderId="8" xfId="1" applyNumberFormat="1" applyFont="1" applyBorder="1" applyAlignment="1">
      <alignment horizontal="right" vertical="center" wrapText="1"/>
    </xf>
    <xf numFmtId="165" fontId="47" fillId="0" borderId="0" xfId="1" applyNumberFormat="1" applyFont="1" applyAlignment="1">
      <alignment horizontal="right" vertical="center" wrapText="1"/>
    </xf>
    <xf numFmtId="165" fontId="14" fillId="0" borderId="20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45" fillId="0" borderId="1" xfId="0" applyNumberFormat="1" applyFont="1" applyBorder="1" applyAlignment="1">
      <alignment vertical="center"/>
    </xf>
    <xf numFmtId="165" fontId="51" fillId="0" borderId="20" xfId="1" applyNumberFormat="1" applyFont="1" applyBorder="1" applyAlignment="1">
      <alignment horizontal="right" vertical="center"/>
    </xf>
    <xf numFmtId="165" fontId="47" fillId="0" borderId="1" xfId="1" applyNumberFormat="1" applyFont="1" applyBorder="1" applyAlignment="1">
      <alignment vertical="center" wrapText="1"/>
    </xf>
    <xf numFmtId="165" fontId="50" fillId="0" borderId="0" xfId="1" applyNumberFormat="1" applyFont="1" applyAlignment="1">
      <alignment horizontal="right" vertical="center" wrapText="1"/>
    </xf>
    <xf numFmtId="165" fontId="47" fillId="0" borderId="8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textRotation="180"/>
    </xf>
    <xf numFmtId="0" fontId="7" fillId="0" borderId="1" xfId="0" applyFont="1" applyBorder="1" applyAlignment="1">
      <alignment horizontal="right" vertical="center" textRotation="180"/>
    </xf>
    <xf numFmtId="165" fontId="2" fillId="0" borderId="7" xfId="1" applyNumberFormat="1" applyFont="1" applyBorder="1" applyAlignment="1">
      <alignment horizontal="right" vertical="center"/>
    </xf>
    <xf numFmtId="165" fontId="17" fillId="0" borderId="8" xfId="1" applyNumberFormat="1" applyFont="1" applyBorder="1" applyAlignment="1">
      <alignment horizontal="right" vertical="center"/>
    </xf>
    <xf numFmtId="165" fontId="17" fillId="0" borderId="0" xfId="1" applyNumberFormat="1" applyFont="1" applyAlignment="1">
      <alignment horizontal="right" vertical="center"/>
    </xf>
    <xf numFmtId="165" fontId="17" fillId="0" borderId="1" xfId="1" applyNumberFormat="1" applyFont="1" applyBorder="1" applyAlignment="1">
      <alignment horizontal="right" vertical="center"/>
    </xf>
    <xf numFmtId="165" fontId="17" fillId="0" borderId="1" xfId="1" applyNumberFormat="1" applyFont="1" applyBorder="1" applyAlignment="1">
      <alignment vertical="center"/>
    </xf>
    <xf numFmtId="165" fontId="14" fillId="2" borderId="20" xfId="1" applyNumberFormat="1" applyFont="1" applyFill="1" applyBorder="1" applyAlignment="1">
      <alignment horizontal="right" vertical="center"/>
    </xf>
    <xf numFmtId="165" fontId="17" fillId="2" borderId="1" xfId="1" applyNumberFormat="1" applyFont="1" applyFill="1" applyBorder="1" applyAlignment="1">
      <alignment vertical="center"/>
    </xf>
    <xf numFmtId="165" fontId="17" fillId="2" borderId="1" xfId="1" applyNumberFormat="1" applyFont="1" applyFill="1" applyBorder="1" applyAlignment="1">
      <alignment horizontal="right" vertical="center"/>
    </xf>
    <xf numFmtId="165" fontId="45" fillId="2" borderId="1" xfId="0" applyNumberFormat="1" applyFont="1" applyFill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165" fontId="17" fillId="0" borderId="8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horizontal="right" vertical="center"/>
    </xf>
    <xf numFmtId="165" fontId="14" fillId="0" borderId="18" xfId="1" applyNumberFormat="1" applyFont="1" applyBorder="1" applyAlignment="1">
      <alignment horizontal="right" vertical="center"/>
    </xf>
    <xf numFmtId="0" fontId="44" fillId="0" borderId="1" xfId="0" applyFont="1" applyBorder="1" applyAlignment="1">
      <alignment horizontal="left" vertical="center" textRotation="180"/>
    </xf>
    <xf numFmtId="0" fontId="44" fillId="0" borderId="1" xfId="0" applyFont="1" applyBorder="1" applyAlignment="1">
      <alignment vertical="center"/>
    </xf>
    <xf numFmtId="0" fontId="53" fillId="0" borderId="0" xfId="0" applyFont="1" applyAlignment="1"/>
    <xf numFmtId="0" fontId="55" fillId="0" borderId="1" xfId="0" applyFont="1" applyBorder="1" applyAlignment="1">
      <alignment vertical="center"/>
    </xf>
    <xf numFmtId="0" fontId="41" fillId="0" borderId="15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57" fillId="0" borderId="1" xfId="0" applyFont="1" applyBorder="1" applyAlignment="1">
      <alignment horizontal="right" vertical="center"/>
    </xf>
    <xf numFmtId="49" fontId="41" fillId="0" borderId="1" xfId="0" applyNumberFormat="1" applyFont="1" applyBorder="1" applyAlignment="1">
      <alignment horizontal="right" vertical="center" wrapText="1"/>
    </xf>
    <xf numFmtId="3" fontId="41" fillId="0" borderId="1" xfId="0" applyNumberFormat="1" applyFont="1" applyBorder="1" applyAlignment="1">
      <alignment horizontal="right" vertical="center"/>
    </xf>
    <xf numFmtId="3" fontId="40" fillId="0" borderId="1" xfId="0" applyNumberFormat="1" applyFont="1" applyBorder="1" applyAlignment="1">
      <alignment horizontal="right" vertical="center"/>
    </xf>
    <xf numFmtId="0" fontId="40" fillId="0" borderId="20" xfId="0" applyFont="1" applyBorder="1" applyAlignment="1">
      <alignment vertical="center" wrapText="1"/>
    </xf>
    <xf numFmtId="0" fontId="54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2" fontId="44" fillId="0" borderId="1" xfId="0" applyNumberFormat="1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0" fontId="40" fillId="0" borderId="1" xfId="0" applyFont="1" applyBorder="1" applyAlignment="1">
      <alignment horizontal="left" vertical="center" wrapText="1"/>
    </xf>
    <xf numFmtId="0" fontId="44" fillId="0" borderId="0" xfId="0" applyFont="1" applyAlignment="1"/>
    <xf numFmtId="0" fontId="44" fillId="0" borderId="15" xfId="0" applyFont="1" applyBorder="1" applyAlignment="1">
      <alignment vertical="center"/>
    </xf>
    <xf numFmtId="0" fontId="44" fillId="0" borderId="1" xfId="0" applyFont="1" applyBorder="1" applyAlignment="1">
      <alignment vertical="center" textRotation="180"/>
    </xf>
    <xf numFmtId="165" fontId="40" fillId="0" borderId="20" xfId="1" applyNumberFormat="1" applyFont="1" applyBorder="1" applyAlignment="1">
      <alignment horizontal="right" vertical="center"/>
    </xf>
    <xf numFmtId="165" fontId="41" fillId="0" borderId="8" xfId="1" applyNumberFormat="1" applyFont="1" applyBorder="1" applyAlignment="1">
      <alignment horizontal="right" vertical="center"/>
    </xf>
    <xf numFmtId="165" fontId="14" fillId="0" borderId="20" xfId="1" applyNumberFormat="1" applyFont="1" applyBorder="1" applyAlignment="1">
      <alignment vertical="center"/>
    </xf>
    <xf numFmtId="165" fontId="47" fillId="0" borderId="0" xfId="1" applyNumberFormat="1" applyFont="1" applyAlignment="1">
      <alignment horizontal="right" vertical="center"/>
    </xf>
    <xf numFmtId="0" fontId="43" fillId="0" borderId="31" xfId="0" applyFont="1" applyBorder="1" applyAlignment="1">
      <alignment vertical="center"/>
    </xf>
    <xf numFmtId="164" fontId="37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43" fillId="0" borderId="1" xfId="0" applyFont="1" applyBorder="1" applyAlignment="1">
      <alignment horizontal="left" textRotation="180"/>
    </xf>
    <xf numFmtId="0" fontId="43" fillId="0" borderId="1" xfId="0" applyFont="1" applyBorder="1" applyAlignment="1"/>
    <xf numFmtId="0" fontId="43" fillId="0" borderId="1" xfId="0" applyFont="1" applyBorder="1" applyAlignment="1">
      <alignment horizontal="left"/>
    </xf>
    <xf numFmtId="165" fontId="36" fillId="0" borderId="0" xfId="1" applyNumberFormat="1" applyFont="1" applyAlignment="1">
      <alignment horizontal="right" vertical="center"/>
    </xf>
    <xf numFmtId="165" fontId="40" fillId="0" borderId="7" xfId="1" applyNumberFormat="1" applyFont="1" applyBorder="1" applyAlignment="1">
      <alignment horizontal="right" vertical="center"/>
    </xf>
    <xf numFmtId="165" fontId="4" fillId="0" borderId="32" xfId="1" applyNumberFormat="1" applyFont="1" applyBorder="1" applyAlignment="1">
      <alignment horizontal="right" vertical="center"/>
    </xf>
    <xf numFmtId="165" fontId="14" fillId="0" borderId="2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4" fillId="0" borderId="0" xfId="1" applyNumberFormat="1" applyFont="1" applyAlignment="1">
      <alignment horizontal="right" vertical="center"/>
    </xf>
    <xf numFmtId="0" fontId="45" fillId="0" borderId="4" xfId="0" applyFont="1" applyBorder="1" applyAlignment="1">
      <alignment horizontal="left" vertical="center" textRotation="180"/>
    </xf>
    <xf numFmtId="0" fontId="35" fillId="0" borderId="0" xfId="0" applyFont="1" applyAlignment="1"/>
    <xf numFmtId="0" fontId="46" fillId="0" borderId="0" xfId="0" applyFont="1" applyAlignment="1"/>
    <xf numFmtId="165" fontId="36" fillId="0" borderId="8" xfId="1" applyNumberFormat="1" applyFont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165" fontId="51" fillId="0" borderId="1" xfId="1" applyNumberFormat="1" applyFont="1" applyBorder="1" applyAlignment="1">
      <alignment horizontal="right" vertical="center"/>
    </xf>
    <xf numFmtId="0" fontId="45" fillId="0" borderId="12" xfId="0" applyFont="1" applyBorder="1" applyAlignment="1">
      <alignment horizontal="left" vertical="center" textRotation="180"/>
    </xf>
    <xf numFmtId="165" fontId="51" fillId="0" borderId="0" xfId="1" applyNumberFormat="1" applyFont="1" applyAlignment="1">
      <alignment horizontal="right" vertical="center"/>
    </xf>
    <xf numFmtId="0" fontId="7" fillId="0" borderId="1" xfId="0" applyFont="1" applyBorder="1" applyAlignment="1">
      <alignment horizontal="right" vertical="top"/>
    </xf>
    <xf numFmtId="165" fontId="2" fillId="0" borderId="20" xfId="1" applyNumberFormat="1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165" fontId="7" fillId="0" borderId="32" xfId="1" applyNumberFormat="1" applyFont="1" applyBorder="1" applyAlignment="1">
      <alignment horizontal="right" vertical="center"/>
    </xf>
    <xf numFmtId="0" fontId="49" fillId="0" borderId="0" xfId="0" applyFont="1" applyAlignment="1">
      <alignment vertical="center"/>
    </xf>
    <xf numFmtId="0" fontId="46" fillId="0" borderId="0" xfId="0" applyFont="1" applyAlignment="1">
      <alignment horizontal="left" vertical="center" wrapText="1"/>
    </xf>
    <xf numFmtId="165" fontId="49" fillId="0" borderId="0" xfId="1" applyNumberFormat="1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right" vertical="center" wrapText="1"/>
    </xf>
    <xf numFmtId="165" fontId="45" fillId="0" borderId="1" xfId="1" applyNumberFormat="1" applyFont="1" applyBorder="1" applyAlignment="1">
      <alignment horizontal="left" vertical="center"/>
    </xf>
    <xf numFmtId="165" fontId="35" fillId="0" borderId="31" xfId="1" applyNumberFormat="1" applyFont="1" applyBorder="1" applyAlignment="1">
      <alignment horizontal="right" vertical="center"/>
    </xf>
    <xf numFmtId="165" fontId="45" fillId="0" borderId="1" xfId="1" applyNumberFormat="1" applyFont="1" applyBorder="1" applyAlignment="1">
      <alignment horizontal="right"/>
    </xf>
    <xf numFmtId="165" fontId="45" fillId="0" borderId="31" xfId="1" applyNumberFormat="1" applyFont="1" applyBorder="1" applyAlignment="1">
      <alignment horizontal="right"/>
    </xf>
    <xf numFmtId="165" fontId="35" fillId="0" borderId="0" xfId="1" applyNumberFormat="1" applyFont="1" applyAlignment="1">
      <alignment horizontal="right" vertical="top"/>
    </xf>
    <xf numFmtId="165" fontId="45" fillId="0" borderId="1" xfId="1" applyNumberFormat="1" applyFont="1" applyBorder="1" applyAlignment="1">
      <alignment vertical="center"/>
    </xf>
    <xf numFmtId="3" fontId="35" fillId="0" borderId="31" xfId="0" applyNumberFormat="1" applyFont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 wrapText="1"/>
    </xf>
    <xf numFmtId="0" fontId="46" fillId="0" borderId="0" xfId="0" applyFont="1" applyAlignment="1">
      <alignment horizontal="left"/>
    </xf>
    <xf numFmtId="0" fontId="59" fillId="0" borderId="1" xfId="0" applyFont="1" applyBorder="1" applyAlignment="1">
      <alignment horizontal="center" vertical="center" textRotation="180"/>
    </xf>
    <xf numFmtId="0" fontId="60" fillId="0" borderId="16" xfId="0" applyFont="1" applyBorder="1"/>
    <xf numFmtId="3" fontId="59" fillId="0" borderId="16" xfId="0" applyNumberFormat="1" applyFont="1" applyBorder="1" applyAlignment="1">
      <alignment horizontal="right" wrapText="1"/>
    </xf>
    <xf numFmtId="0" fontId="59" fillId="0" borderId="16" xfId="0" applyFont="1" applyBorder="1"/>
    <xf numFmtId="0" fontId="59" fillId="0" borderId="34" xfId="0" applyFont="1" applyBorder="1"/>
    <xf numFmtId="0" fontId="59" fillId="0" borderId="15" xfId="0" applyFont="1" applyBorder="1"/>
    <xf numFmtId="0" fontId="59" fillId="0" borderId="1" xfId="0" applyFont="1" applyBorder="1"/>
    <xf numFmtId="0" fontId="61" fillId="0" borderId="0" xfId="0" applyFont="1" applyAlignment="1"/>
    <xf numFmtId="0" fontId="62" fillId="0" borderId="0" xfId="0" applyFont="1"/>
    <xf numFmtId="3" fontId="59" fillId="0" borderId="0" xfId="0" applyNumberFormat="1" applyFont="1" applyAlignment="1">
      <alignment horizontal="right" wrapText="1"/>
    </xf>
    <xf numFmtId="0" fontId="59" fillId="0" borderId="0" xfId="0" applyFont="1"/>
    <xf numFmtId="3" fontId="59" fillId="0" borderId="1" xfId="0" applyNumberFormat="1" applyFont="1" applyBorder="1" applyAlignment="1">
      <alignment horizontal="right" wrapText="1"/>
    </xf>
    <xf numFmtId="0" fontId="62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3" fontId="60" fillId="0" borderId="1" xfId="0" applyNumberFormat="1" applyFont="1" applyBorder="1" applyAlignment="1">
      <alignment horizontal="right"/>
    </xf>
    <xf numFmtId="0" fontId="60" fillId="0" borderId="0" xfId="0" applyFont="1"/>
    <xf numFmtId="0" fontId="59" fillId="0" borderId="1" xfId="0" applyFont="1" applyBorder="1" applyAlignment="1">
      <alignment textRotation="180"/>
    </xf>
    <xf numFmtId="3" fontId="59" fillId="0" borderId="34" xfId="0" applyNumberFormat="1" applyFont="1" applyBorder="1" applyAlignment="1">
      <alignment horizontal="right" wrapText="1"/>
    </xf>
    <xf numFmtId="164" fontId="3" fillId="0" borderId="31" xfId="0" applyNumberFormat="1" applyFont="1" applyBorder="1"/>
    <xf numFmtId="165" fontId="2" fillId="0" borderId="3" xfId="1" applyNumberFormat="1" applyFont="1" applyBorder="1" applyAlignment="1">
      <alignment horizontal="right" vertical="center"/>
    </xf>
    <xf numFmtId="165" fontId="2" fillId="0" borderId="31" xfId="1" applyNumberFormat="1" applyFont="1" applyBorder="1" applyAlignment="1">
      <alignment horizontal="right" vertical="center"/>
    </xf>
    <xf numFmtId="165" fontId="49" fillId="0" borderId="0" xfId="1" applyNumberFormat="1" applyFont="1" applyAlignment="1"/>
    <xf numFmtId="165" fontId="45" fillId="0" borderId="31" xfId="1" applyNumberFormat="1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46" fillId="0" borderId="0" xfId="0" applyFont="1" applyAlignment="1">
      <alignment horizontal="right"/>
    </xf>
    <xf numFmtId="165" fontId="45" fillId="0" borderId="8" xfId="1" applyNumberFormat="1" applyFont="1" applyBorder="1" applyAlignment="1">
      <alignment vertical="center"/>
    </xf>
    <xf numFmtId="0" fontId="44" fillId="0" borderId="3" xfId="0" applyFont="1" applyBorder="1" applyAlignment="1"/>
    <xf numFmtId="0" fontId="44" fillId="0" borderId="8" xfId="0" applyFont="1" applyBorder="1" applyAlignment="1"/>
    <xf numFmtId="0" fontId="45" fillId="0" borderId="31" xfId="0" applyFont="1" applyBorder="1" applyAlignment="1">
      <alignment vertical="center"/>
    </xf>
    <xf numFmtId="0" fontId="35" fillId="0" borderId="32" xfId="0" applyFont="1" applyBorder="1" applyAlignment="1">
      <alignment horizontal="left" vertical="center" wrapText="1"/>
    </xf>
    <xf numFmtId="3" fontId="45" fillId="0" borderId="32" xfId="0" applyNumberFormat="1" applyFont="1" applyBorder="1" applyAlignment="1">
      <alignment vertical="center"/>
    </xf>
    <xf numFmtId="0" fontId="0" fillId="0" borderId="0" xfId="0" applyFont="1" applyAlignment="1"/>
    <xf numFmtId="165" fontId="45" fillId="0" borderId="1" xfId="1" applyNumberFormat="1" applyFont="1" applyBorder="1" applyAlignment="1">
      <alignment horizontal="right" vertical="center"/>
    </xf>
    <xf numFmtId="165" fontId="17" fillId="0" borderId="32" xfId="1" applyNumberFormat="1" applyFont="1" applyBorder="1" applyAlignment="1">
      <alignment horizontal="right" vertical="center" wrapText="1"/>
    </xf>
    <xf numFmtId="0" fontId="45" fillId="0" borderId="4" xfId="0" applyFont="1" applyBorder="1" applyAlignment="1">
      <alignment horizontal="left" vertical="top" textRotation="180"/>
    </xf>
    <xf numFmtId="165" fontId="45" fillId="0" borderId="0" xfId="1" applyNumberFormat="1" applyFont="1" applyAlignment="1">
      <alignment horizontal="right" vertical="top"/>
    </xf>
    <xf numFmtId="165" fontId="47" fillId="0" borderId="0" xfId="1" applyNumberFormat="1" applyFont="1" applyAlignment="1">
      <alignment horizontal="right" vertical="top"/>
    </xf>
    <xf numFmtId="0" fontId="45" fillId="0" borderId="0" xfId="0" applyFont="1" applyAlignment="1">
      <alignment vertical="top"/>
    </xf>
    <xf numFmtId="165" fontId="36" fillId="0" borderId="0" xfId="1" applyNumberFormat="1" applyFont="1" applyAlignment="1">
      <alignment horizontal="right" vertical="top"/>
    </xf>
    <xf numFmtId="0" fontId="45" fillId="0" borderId="1" xfId="0" applyFont="1" applyBorder="1" applyAlignment="1">
      <alignment horizontal="left" vertical="top" textRotation="180"/>
    </xf>
    <xf numFmtId="165" fontId="45" fillId="0" borderId="1" xfId="1" applyNumberFormat="1" applyFont="1" applyBorder="1" applyAlignment="1">
      <alignment horizontal="right" vertical="top" wrapText="1"/>
    </xf>
    <xf numFmtId="165" fontId="34" fillId="0" borderId="0" xfId="1" applyNumberFormat="1" applyFont="1" applyAlignment="1">
      <alignment horizontal="right" vertical="top"/>
    </xf>
    <xf numFmtId="0" fontId="46" fillId="0" borderId="0" xfId="0" applyFont="1" applyAlignment="1">
      <alignment vertical="top" wrapText="1"/>
    </xf>
    <xf numFmtId="165" fontId="51" fillId="0" borderId="0" xfId="1" applyNumberFormat="1" applyFont="1" applyAlignment="1">
      <alignment horizontal="right" vertical="top"/>
    </xf>
    <xf numFmtId="165" fontId="49" fillId="0" borderId="0" xfId="1" applyNumberFormat="1" applyFont="1" applyAlignment="1">
      <alignment horizontal="right" vertical="top"/>
    </xf>
    <xf numFmtId="0" fontId="35" fillId="0" borderId="0" xfId="0" applyFont="1" applyAlignment="1">
      <alignment horizontal="left" vertical="center"/>
    </xf>
    <xf numFmtId="165" fontId="49" fillId="0" borderId="0" xfId="0" applyNumberFormat="1" applyFont="1" applyAlignment="1"/>
    <xf numFmtId="0" fontId="49" fillId="0" borderId="36" xfId="0" applyFont="1" applyBorder="1" applyAlignment="1"/>
    <xf numFmtId="165" fontId="47" fillId="0" borderId="1" xfId="1" applyNumberFormat="1" applyFont="1" applyBorder="1" applyAlignment="1">
      <alignment horizontal="right" vertical="center"/>
    </xf>
    <xf numFmtId="165" fontId="40" fillId="0" borderId="23" xfId="1" applyNumberFormat="1" applyFont="1" applyBorder="1" applyAlignment="1">
      <alignment vertical="center"/>
    </xf>
    <xf numFmtId="165" fontId="40" fillId="0" borderId="8" xfId="1" applyNumberFormat="1" applyFont="1" applyBorder="1" applyAlignment="1"/>
    <xf numFmtId="165" fontId="41" fillId="0" borderId="0" xfId="1" applyNumberFormat="1" applyFont="1" applyAlignment="1">
      <alignment vertical="center"/>
    </xf>
    <xf numFmtId="165" fontId="41" fillId="0" borderId="1" xfId="1" applyNumberFormat="1" applyFont="1" applyBorder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18" xfId="1" applyNumberFormat="1" applyFont="1" applyBorder="1" applyAlignment="1">
      <alignment vertical="top"/>
    </xf>
    <xf numFmtId="165" fontId="4" fillId="0" borderId="32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vertical="center"/>
    </xf>
    <xf numFmtId="165" fontId="45" fillId="0" borderId="1" xfId="1" applyNumberFormat="1" applyFont="1" applyBorder="1" applyAlignment="1">
      <alignment horizontal="right" vertical="center" wrapText="1"/>
    </xf>
    <xf numFmtId="165" fontId="2" fillId="0" borderId="8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32" xfId="1" applyNumberFormat="1" applyFont="1" applyBorder="1" applyAlignment="1">
      <alignment horizontal="right" vertical="top"/>
    </xf>
    <xf numFmtId="165" fontId="47" fillId="0" borderId="0" xfId="1" applyNumberFormat="1" applyFont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0" fillId="0" borderId="0" xfId="1" applyNumberFormat="1" applyFont="1" applyAlignment="1"/>
    <xf numFmtId="165" fontId="4" fillId="0" borderId="15" xfId="1" applyNumberFormat="1" applyFont="1" applyBorder="1" applyAlignment="1">
      <alignment horizontal="right" vertical="center"/>
    </xf>
    <xf numFmtId="165" fontId="17" fillId="0" borderId="15" xfId="1" applyNumberFormat="1" applyFont="1" applyBorder="1" applyAlignment="1">
      <alignment horizontal="right" vertical="center"/>
    </xf>
    <xf numFmtId="165" fontId="2" fillId="0" borderId="24" xfId="1" applyNumberFormat="1" applyFont="1" applyBorder="1" applyAlignment="1">
      <alignment horizontal="right" vertical="center"/>
    </xf>
    <xf numFmtId="165" fontId="35" fillId="0" borderId="7" xfId="1" applyNumberFormat="1" applyFont="1" applyBorder="1" applyAlignment="1">
      <alignment horizontal="right" vertical="center"/>
    </xf>
    <xf numFmtId="165" fontId="35" fillId="0" borderId="24" xfId="1" applyNumberFormat="1" applyFont="1" applyBorder="1" applyAlignment="1">
      <alignment horizontal="right" vertical="center"/>
    </xf>
    <xf numFmtId="165" fontId="47" fillId="0" borderId="1" xfId="1" applyNumberFormat="1" applyFont="1" applyBorder="1" applyAlignment="1">
      <alignment vertical="center"/>
    </xf>
    <xf numFmtId="165" fontId="40" fillId="0" borderId="24" xfId="1" applyNumberFormat="1" applyFont="1" applyBorder="1" applyAlignment="1">
      <alignment horizontal="right" vertical="center"/>
    </xf>
    <xf numFmtId="165" fontId="18" fillId="0" borderId="1" xfId="1" applyNumberFormat="1" applyFont="1" applyBorder="1" applyAlignment="1">
      <alignment vertical="center"/>
    </xf>
    <xf numFmtId="165" fontId="18" fillId="0" borderId="0" xfId="1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5" fontId="53" fillId="0" borderId="0" xfId="1" applyNumberFormat="1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5" fontId="18" fillId="0" borderId="8" xfId="1" applyNumberFormat="1" applyFont="1" applyBorder="1" applyAlignment="1">
      <alignment horizontal="right" vertical="center"/>
    </xf>
    <xf numFmtId="165" fontId="18" fillId="0" borderId="0" xfId="1" applyNumberFormat="1" applyFont="1" applyAlignment="1">
      <alignment horizontal="right" vertical="center"/>
    </xf>
    <xf numFmtId="165" fontId="4" fillId="0" borderId="16" xfId="1" applyNumberFormat="1" applyFont="1" applyBorder="1" applyAlignment="1">
      <alignment horizontal="right" vertical="center"/>
    </xf>
    <xf numFmtId="165" fontId="8" fillId="0" borderId="15" xfId="1" applyNumberFormat="1" applyFont="1" applyBorder="1" applyAlignment="1">
      <alignment horizontal="right" vertical="center"/>
    </xf>
    <xf numFmtId="165" fontId="7" fillId="0" borderId="15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0" borderId="31" xfId="0" applyFont="1" applyBorder="1" applyAlignment="1">
      <alignment horizontal="right" vertical="top" wrapText="1"/>
    </xf>
    <xf numFmtId="165" fontId="45" fillId="0" borderId="31" xfId="1" applyNumberFormat="1" applyFont="1" applyBorder="1" applyAlignment="1">
      <alignment horizontal="right" vertical="center"/>
    </xf>
    <xf numFmtId="165" fontId="17" fillId="0" borderId="0" xfId="1" applyNumberFormat="1" applyFont="1" applyAlignment="1">
      <alignment horizontal="right" vertical="center"/>
    </xf>
    <xf numFmtId="164" fontId="4" fillId="0" borderId="31" xfId="0" quotePrefix="1" applyNumberFormat="1" applyFont="1" applyBorder="1" applyAlignment="1">
      <alignment horizontal="right" vertical="center"/>
    </xf>
    <xf numFmtId="0" fontId="35" fillId="0" borderId="31" xfId="0" applyFont="1" applyBorder="1" applyAlignment="1">
      <alignment horizontal="right" vertical="top" wrapText="1"/>
    </xf>
    <xf numFmtId="3" fontId="45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right"/>
    </xf>
    <xf numFmtId="0" fontId="11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6" fontId="0" fillId="0" borderId="0" xfId="0" applyNumberFormat="1" applyFont="1" applyAlignment="1"/>
    <xf numFmtId="0" fontId="7" fillId="0" borderId="2" xfId="0" applyFont="1" applyBorder="1" applyAlignment="1">
      <alignment horizontal="center" vertical="center" textRotation="180"/>
    </xf>
    <xf numFmtId="0" fontId="10" fillId="0" borderId="9" xfId="0" applyFont="1" applyBorder="1" applyAlignment="1">
      <alignment horizontal="left" vertical="center" wrapText="1"/>
    </xf>
    <xf numFmtId="0" fontId="5" fillId="0" borderId="10" xfId="0" applyFont="1" applyBorder="1"/>
    <xf numFmtId="0" fontId="7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8" xfId="0" applyFont="1" applyBorder="1"/>
    <xf numFmtId="0" fontId="2" fillId="0" borderId="2" xfId="0" applyFont="1" applyBorder="1" applyAlignment="1">
      <alignment horizontal="right" vertical="top" wrapText="1"/>
    </xf>
    <xf numFmtId="0" fontId="5" fillId="0" borderId="3" xfId="0" applyFont="1" applyBorder="1"/>
    <xf numFmtId="49" fontId="2" fillId="0" borderId="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31" xfId="0" applyFont="1" applyBorder="1" applyAlignment="1">
      <alignment horizontal="center" vertical="center" textRotation="180"/>
    </xf>
    <xf numFmtId="49" fontId="35" fillId="0" borderId="2" xfId="0" applyNumberFormat="1" applyFont="1" applyBorder="1" applyAlignment="1">
      <alignment horizontal="right" vertical="top" wrapText="1"/>
    </xf>
    <xf numFmtId="0" fontId="42" fillId="0" borderId="3" xfId="0" applyFont="1" applyBorder="1"/>
    <xf numFmtId="0" fontId="42" fillId="0" borderId="8" xfId="0" applyFont="1" applyBorder="1"/>
    <xf numFmtId="0" fontId="35" fillId="0" borderId="2" xfId="0" applyFont="1" applyBorder="1" applyAlignment="1">
      <alignment horizontal="right" vertical="top" wrapText="1"/>
    </xf>
    <xf numFmtId="0" fontId="42" fillId="0" borderId="3" xfId="0" applyFont="1" applyBorder="1" applyAlignment="1">
      <alignment horizontal="right" vertical="top"/>
    </xf>
    <xf numFmtId="0" fontId="5" fillId="0" borderId="31" xfId="0" applyFont="1" applyBorder="1"/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5" fillId="0" borderId="2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/>
    </xf>
    <xf numFmtId="0" fontId="35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2" fillId="0" borderId="31" xfId="0" applyFont="1" applyBorder="1" applyAlignment="1">
      <alignment horizontal="right" vertical="top" wrapText="1"/>
    </xf>
    <xf numFmtId="0" fontId="2" fillId="0" borderId="32" xfId="0" applyFont="1" applyBorder="1" applyAlignment="1">
      <alignment horizontal="right" vertical="top" wrapText="1"/>
    </xf>
    <xf numFmtId="0" fontId="37" fillId="0" borderId="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24" xfId="0" applyFont="1" applyBorder="1"/>
    <xf numFmtId="0" fontId="5" fillId="0" borderId="3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3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3" fillId="0" borderId="2" xfId="0" applyFont="1" applyBorder="1" applyAlignment="1">
      <alignment horizontal="center" vertical="center" textRotation="180"/>
    </xf>
    <xf numFmtId="0" fontId="46" fillId="0" borderId="4" xfId="0" applyFont="1" applyBorder="1" applyAlignment="1">
      <alignment horizontal="center"/>
    </xf>
    <xf numFmtId="0" fontId="42" fillId="0" borderId="5" xfId="0" applyFont="1" applyBorder="1"/>
    <xf numFmtId="0" fontId="46" fillId="0" borderId="25" xfId="0" applyFont="1" applyBorder="1" applyAlignment="1">
      <alignment horizontal="center"/>
    </xf>
    <xf numFmtId="0" fontId="42" fillId="0" borderId="26" xfId="0" applyFont="1" applyBorder="1"/>
    <xf numFmtId="0" fontId="43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top"/>
    </xf>
    <xf numFmtId="49" fontId="35" fillId="0" borderId="9" xfId="0" applyNumberFormat="1" applyFont="1" applyBorder="1" applyAlignment="1">
      <alignment horizontal="center" vertical="top" wrapText="1"/>
    </xf>
    <xf numFmtId="0" fontId="42" fillId="0" borderId="10" xfId="0" applyFont="1" applyBorder="1"/>
    <xf numFmtId="0" fontId="42" fillId="0" borderId="12" xfId="0" applyFont="1" applyBorder="1"/>
    <xf numFmtId="0" fontId="42" fillId="0" borderId="13" xfId="0" applyFont="1" applyBorder="1"/>
    <xf numFmtId="0" fontId="7" fillId="0" borderId="2" xfId="0" applyFont="1" applyBorder="1" applyAlignment="1">
      <alignment horizontal="center" vertical="center" textRotation="180" wrapText="1"/>
    </xf>
    <xf numFmtId="49" fontId="2" fillId="0" borderId="9" xfId="0" applyNumberFormat="1" applyFont="1" applyBorder="1" applyAlignment="1">
      <alignment horizontal="center" vertical="top" wrapText="1"/>
    </xf>
    <xf numFmtId="49" fontId="35" fillId="0" borderId="31" xfId="0" applyNumberFormat="1" applyFont="1" applyBorder="1" applyAlignment="1">
      <alignment horizontal="right" vertical="top" wrapText="1"/>
    </xf>
    <xf numFmtId="0" fontId="42" fillId="0" borderId="31" xfId="0" applyFont="1" applyBorder="1" applyAlignment="1">
      <alignment vertical="top"/>
    </xf>
    <xf numFmtId="49" fontId="2" fillId="0" borderId="31" xfId="0" applyNumberFormat="1" applyFont="1" applyBorder="1" applyAlignment="1">
      <alignment horizontal="right" vertical="top" wrapText="1"/>
    </xf>
    <xf numFmtId="0" fontId="6" fillId="0" borderId="31" xfId="0" applyFont="1" applyBorder="1" applyAlignment="1">
      <alignment vertical="top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0" fillId="0" borderId="0" xfId="0" applyFont="1" applyAlignment="1">
      <alignment horizontal="left"/>
    </xf>
    <xf numFmtId="0" fontId="61" fillId="0" borderId="0" xfId="0" applyFont="1" applyAlignment="1"/>
    <xf numFmtId="0" fontId="6" fillId="0" borderId="5" xfId="0" applyFont="1" applyBorder="1"/>
    <xf numFmtId="0" fontId="6" fillId="0" borderId="31" xfId="0" applyFont="1" applyBorder="1"/>
    <xf numFmtId="0" fontId="2" fillId="0" borderId="27" xfId="0" applyFont="1" applyBorder="1" applyAlignment="1">
      <alignment horizontal="left" vertical="center" wrapText="1"/>
    </xf>
    <xf numFmtId="0" fontId="6" fillId="0" borderId="8" xfId="0" applyFont="1" applyBorder="1"/>
    <xf numFmtId="0" fontId="35" fillId="0" borderId="35" xfId="0" applyFont="1" applyBorder="1" applyAlignment="1">
      <alignment horizontal="center" vertical="center" wrapText="1"/>
    </xf>
    <xf numFmtId="0" fontId="42" fillId="0" borderId="35" xfId="0" applyFont="1" applyBorder="1"/>
    <xf numFmtId="0" fontId="3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" fillId="0" borderId="28" xfId="0" applyFont="1" applyBorder="1" applyAlignment="1">
      <alignment vertical="center" wrapText="1"/>
    </xf>
    <xf numFmtId="0" fontId="5" fillId="0" borderId="29" xfId="0" applyFont="1" applyBorder="1"/>
    <xf numFmtId="0" fontId="5" fillId="0" borderId="34" xfId="0" applyFont="1" applyBorder="1"/>
    <xf numFmtId="0" fontId="5" fillId="0" borderId="30" xfId="0" applyFont="1" applyBorder="1"/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8" fillId="0" borderId="8" xfId="0" applyFont="1" applyBorder="1" applyAlignment="1">
      <alignment vertical="top"/>
    </xf>
    <xf numFmtId="0" fontId="48" fillId="0" borderId="3" xfId="0" applyFont="1" applyBorder="1"/>
    <xf numFmtId="0" fontId="48" fillId="0" borderId="8" xfId="0" applyFont="1" applyBorder="1"/>
    <xf numFmtId="0" fontId="35" fillId="0" borderId="12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5" fontId="45" fillId="0" borderId="31" xfId="1" applyNumberFormat="1" applyFont="1" applyBorder="1" applyAlignment="1">
      <alignment horizontal="center" vertical="center"/>
    </xf>
    <xf numFmtId="165" fontId="45" fillId="0" borderId="32" xfId="1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5" fillId="0" borderId="16" xfId="0" applyFont="1" applyBorder="1"/>
    <xf numFmtId="0" fontId="10" fillId="0" borderId="4" xfId="0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/>
    </xf>
    <xf numFmtId="0" fontId="5" fillId="0" borderId="36" xfId="0" applyFont="1" applyBorder="1"/>
    <xf numFmtId="0" fontId="3" fillId="0" borderId="31" xfId="0" applyFont="1" applyBorder="1" applyAlignment="1">
      <alignment horizontal="left" vertical="center" wrapText="1"/>
    </xf>
    <xf numFmtId="165" fontId="45" fillId="0" borderId="31" xfId="1" applyNumberFormat="1" applyFont="1" applyBorder="1" applyAlignment="1">
      <alignment horizontal="right" vertical="center"/>
    </xf>
    <xf numFmtId="165" fontId="45" fillId="0" borderId="32" xfId="1" applyNumberFormat="1" applyFont="1" applyBorder="1" applyAlignment="1">
      <alignment horizontal="right" vertical="center"/>
    </xf>
    <xf numFmtId="165" fontId="17" fillId="0" borderId="0" xfId="1" applyNumberFormat="1" applyFont="1" applyAlignment="1">
      <alignment horizontal="right" vertical="center"/>
    </xf>
    <xf numFmtId="165" fontId="0" fillId="0" borderId="0" xfId="1" applyNumberFormat="1" applyFont="1" applyAlignment="1"/>
    <xf numFmtId="0" fontId="2" fillId="0" borderId="3" xfId="0" applyFont="1" applyBorder="1" applyAlignment="1">
      <alignment horizontal="left" vertical="center" wrapText="1"/>
    </xf>
    <xf numFmtId="165" fontId="17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/>
    <xf numFmtId="165" fontId="5" fillId="0" borderId="8" xfId="1" applyNumberFormat="1" applyFont="1" applyBorder="1" applyAlignment="1"/>
    <xf numFmtId="0" fontId="43" fillId="0" borderId="31" xfId="0" applyFont="1" applyBorder="1" applyAlignment="1">
      <alignment horizontal="center" vertical="center" textRotation="180"/>
    </xf>
    <xf numFmtId="0" fontId="44" fillId="0" borderId="3" xfId="0" applyFont="1" applyBorder="1"/>
    <xf numFmtId="0" fontId="44" fillId="0" borderId="8" xfId="0" applyFont="1" applyBorder="1"/>
    <xf numFmtId="0" fontId="44" fillId="0" borderId="5" xfId="0" applyFont="1" applyBorder="1"/>
    <xf numFmtId="0" fontId="44" fillId="0" borderId="6" xfId="0" applyFont="1" applyBorder="1"/>
    <xf numFmtId="165" fontId="45" fillId="0" borderId="31" xfId="1" applyNumberFormat="1" applyFont="1" applyBorder="1" applyAlignment="1">
      <alignment vertical="center"/>
    </xf>
    <xf numFmtId="0" fontId="41" fillId="0" borderId="3" xfId="0" applyFont="1" applyBorder="1"/>
    <xf numFmtId="0" fontId="41" fillId="0" borderId="8" xfId="0" applyFont="1" applyBorder="1"/>
    <xf numFmtId="49" fontId="35" fillId="0" borderId="9" xfId="0" applyNumberFormat="1" applyFont="1" applyBorder="1" applyAlignment="1">
      <alignment horizontal="center" vertical="center" wrapText="1"/>
    </xf>
    <xf numFmtId="0" fontId="48" fillId="0" borderId="10" xfId="0" applyFont="1" applyBorder="1"/>
    <xf numFmtId="0" fontId="48" fillId="0" borderId="11" xfId="0" applyFont="1" applyBorder="1"/>
    <xf numFmtId="0" fontId="48" fillId="0" borderId="12" xfId="0" applyFont="1" applyBorder="1"/>
    <xf numFmtId="0" fontId="48" fillId="0" borderId="13" xfId="0" applyFont="1" applyBorder="1"/>
    <xf numFmtId="0" fontId="48" fillId="0" borderId="14" xfId="0" applyFont="1" applyBorder="1"/>
    <xf numFmtId="0" fontId="46" fillId="0" borderId="36" xfId="0" applyFont="1" applyBorder="1" applyAlignment="1">
      <alignment horizontal="center"/>
    </xf>
    <xf numFmtId="0" fontId="48" fillId="0" borderId="36" xfId="0" applyFont="1" applyBorder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165" fontId="47" fillId="0" borderId="31" xfId="1" applyNumberFormat="1" applyFont="1" applyBorder="1" applyAlignment="1">
      <alignment horizontal="right" vertical="center"/>
    </xf>
    <xf numFmtId="165" fontId="47" fillId="0" borderId="1" xfId="1" applyNumberFormat="1" applyFont="1" applyBorder="1" applyAlignment="1">
      <alignment vertical="center"/>
    </xf>
    <xf numFmtId="165" fontId="45" fillId="0" borderId="1" xfId="1" applyNumberFormat="1" applyFont="1" applyBorder="1" applyAlignment="1">
      <alignment vertical="center"/>
    </xf>
    <xf numFmtId="0" fontId="3" fillId="0" borderId="31" xfId="0" applyFont="1" applyBorder="1" applyAlignment="1">
      <alignment horizontal="left" vertical="top" wrapText="1"/>
    </xf>
    <xf numFmtId="165" fontId="45" fillId="0" borderId="1" xfId="1" applyNumberFormat="1" applyFont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 vertical="center"/>
    </xf>
    <xf numFmtId="165" fontId="45" fillId="0" borderId="34" xfId="1" applyNumberFormat="1" applyFont="1" applyBorder="1" applyAlignment="1">
      <alignment vertical="center"/>
    </xf>
    <xf numFmtId="37" fontId="28" fillId="0" borderId="4" xfId="0" applyNumberFormat="1" applyFont="1" applyBorder="1" applyAlignment="1">
      <alignment horizontal="center" vertical="center"/>
    </xf>
    <xf numFmtId="165" fontId="45" fillId="0" borderId="31" xfId="0" applyNumberFormat="1" applyFont="1" applyBorder="1" applyAlignment="1">
      <alignment horizontal="right" vertical="center"/>
    </xf>
    <xf numFmtId="165" fontId="45" fillId="0" borderId="3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3" fontId="45" fillId="0" borderId="31" xfId="0" applyNumberFormat="1" applyFont="1" applyBorder="1" applyAlignment="1">
      <alignment horizontal="right" vertical="center"/>
    </xf>
    <xf numFmtId="3" fontId="45" fillId="0" borderId="32" xfId="0" applyNumberFormat="1" applyFont="1" applyBorder="1" applyAlignment="1">
      <alignment horizontal="right" vertical="center"/>
    </xf>
    <xf numFmtId="165" fontId="45" fillId="0" borderId="34" xfId="0" applyNumberFormat="1" applyFont="1" applyBorder="1" applyAlignment="1">
      <alignment horizontal="right" vertical="center"/>
    </xf>
    <xf numFmtId="165" fontId="45" fillId="0" borderId="31" xfId="0" applyNumberFormat="1" applyFont="1" applyBorder="1" applyAlignment="1">
      <alignment horizontal="center" vertical="center"/>
    </xf>
    <xf numFmtId="165" fontId="45" fillId="0" borderId="32" xfId="0" applyNumberFormat="1" applyFont="1" applyBorder="1" applyAlignment="1">
      <alignment horizontal="center" vertical="center"/>
    </xf>
    <xf numFmtId="3" fontId="45" fillId="0" borderId="34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165" fontId="17" fillId="0" borderId="31" xfId="1" applyNumberFormat="1" applyFont="1" applyBorder="1" applyAlignment="1">
      <alignment horizontal="center" vertical="center"/>
    </xf>
    <xf numFmtId="165" fontId="17" fillId="0" borderId="32" xfId="1" applyNumberFormat="1" applyFont="1" applyBorder="1" applyAlignment="1">
      <alignment horizontal="center" vertical="center"/>
    </xf>
    <xf numFmtId="165" fontId="45" fillId="2" borderId="34" xfId="0" applyNumberFormat="1" applyFont="1" applyFill="1" applyBorder="1" applyAlignment="1">
      <alignment horizontal="right" vertical="center"/>
    </xf>
    <xf numFmtId="165" fontId="45" fillId="2" borderId="3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5" fontId="17" fillId="0" borderId="34" xfId="1" applyNumberFormat="1" applyFont="1" applyBorder="1" applyAlignment="1">
      <alignment horizontal="right" vertical="center" wrapText="1"/>
    </xf>
    <xf numFmtId="165" fontId="17" fillId="0" borderId="32" xfId="1" applyNumberFormat="1" applyFont="1" applyBorder="1" applyAlignment="1">
      <alignment horizontal="right" vertical="center" wrapText="1"/>
    </xf>
    <xf numFmtId="165" fontId="17" fillId="0" borderId="31" xfId="1" applyNumberFormat="1" applyFont="1" applyBorder="1" applyAlignment="1">
      <alignment horizontal="right" vertical="center"/>
    </xf>
    <xf numFmtId="165" fontId="17" fillId="0" borderId="32" xfId="1" applyNumberFormat="1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top" wrapText="1"/>
    </xf>
    <xf numFmtId="0" fontId="52" fillId="0" borderId="3" xfId="0" applyFont="1" applyBorder="1"/>
    <xf numFmtId="0" fontId="52" fillId="0" borderId="8" xfId="0" applyFont="1" applyBorder="1"/>
    <xf numFmtId="0" fontId="44" fillId="0" borderId="2" xfId="0" applyFont="1" applyBorder="1" applyAlignment="1">
      <alignment horizontal="center" vertical="center" textRotation="180"/>
    </xf>
    <xf numFmtId="0" fontId="44" fillId="0" borderId="4" xfId="0" applyFont="1" applyBorder="1" applyAlignment="1">
      <alignment horizontal="center" vertical="center"/>
    </xf>
    <xf numFmtId="0" fontId="52" fillId="0" borderId="5" xfId="0" applyFont="1" applyBorder="1"/>
    <xf numFmtId="0" fontId="52" fillId="0" borderId="6" xfId="0" applyFont="1" applyBorder="1"/>
    <xf numFmtId="0" fontId="54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top" wrapText="1"/>
    </xf>
    <xf numFmtId="0" fontId="44" fillId="0" borderId="10" xfId="0" applyFont="1" applyBorder="1"/>
    <xf numFmtId="0" fontId="44" fillId="0" borderId="11" xfId="0" applyFont="1" applyBorder="1"/>
    <xf numFmtId="0" fontId="44" fillId="0" borderId="12" xfId="0" applyFont="1" applyBorder="1"/>
    <xf numFmtId="0" fontId="44" fillId="0" borderId="13" xfId="0" applyFont="1" applyBorder="1"/>
    <xf numFmtId="0" fontId="44" fillId="0" borderId="14" xfId="0" applyFont="1" applyBorder="1"/>
    <xf numFmtId="0" fontId="44" fillId="0" borderId="3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6524625" y="762000"/>
          <a:ext cx="38100" cy="0"/>
          <a:chOff x="56292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6524625" y="971550"/>
          <a:ext cx="38100" cy="0"/>
          <a:chOff x="56292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/>
      </xdr:nvGrpSpPr>
      <xdr:grpSpPr>
        <a:xfrm>
          <a:off x="6524625" y="1162050"/>
          <a:ext cx="38100" cy="0"/>
          <a:chOff x="56292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/>
      </xdr:nvGrpSpPr>
      <xdr:grpSpPr>
        <a:xfrm>
          <a:off x="10696575" y="1162050"/>
          <a:ext cx="38100" cy="0"/>
          <a:chOff x="11029950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pSpPr/>
      </xdr:nvGrpSpPr>
      <xdr:grpSpPr>
        <a:xfrm>
          <a:off x="10868025" y="1162050"/>
          <a:ext cx="38100" cy="0"/>
          <a:chOff x="11229975" y="1171575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214310</xdr:colOff>
      <xdr:row>16</xdr:row>
      <xdr:rowOff>489239</xdr:rowOff>
    </xdr:from>
    <xdr:to>
      <xdr:col>3</xdr:col>
      <xdr:colOff>428623</xdr:colOff>
      <xdr:row>17</xdr:row>
      <xdr:rowOff>714375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3E809D3-A180-486F-96CA-FDF46930BD0A}"/>
            </a:ext>
          </a:extLst>
        </xdr:cNvPr>
        <xdr:cNvSpPr/>
      </xdr:nvSpPr>
      <xdr:spPr>
        <a:xfrm>
          <a:off x="2762248" y="6751927"/>
          <a:ext cx="214313" cy="142766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6696075" y="762000"/>
          <a:ext cx="38100" cy="0"/>
          <a:chOff x="57816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1D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6696075" y="990600"/>
          <a:ext cx="38100" cy="0"/>
          <a:chOff x="57816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pSpPr/>
      </xdr:nvGrpSpPr>
      <xdr:grpSpPr>
        <a:xfrm>
          <a:off x="6696075" y="1171575"/>
          <a:ext cx="38100" cy="0"/>
          <a:chOff x="57816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pSpPr/>
      </xdr:nvGrpSpPr>
      <xdr:grpSpPr>
        <a:xfrm>
          <a:off x="10601325" y="1171575"/>
          <a:ext cx="38100" cy="0"/>
          <a:chOff x="108108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pSpPr/>
      </xdr:nvGrpSpPr>
      <xdr:grpSpPr>
        <a:xfrm>
          <a:off x="6696075" y="762000"/>
          <a:ext cx="38100" cy="0"/>
          <a:chOff x="57816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GrpSpPr/>
      </xdr:nvGrpSpPr>
      <xdr:grpSpPr>
        <a:xfrm>
          <a:off x="6696075" y="990600"/>
          <a:ext cx="38100" cy="0"/>
          <a:chOff x="57816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1D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GrpSpPr/>
      </xdr:nvGrpSpPr>
      <xdr:grpSpPr>
        <a:xfrm>
          <a:off x="6696075" y="1171575"/>
          <a:ext cx="38100" cy="0"/>
          <a:chOff x="57816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1D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GrpSpPr/>
      </xdr:nvGrpSpPr>
      <xdr:grpSpPr>
        <a:xfrm>
          <a:off x="10601325" y="1171575"/>
          <a:ext cx="38100" cy="0"/>
          <a:chOff x="108108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1D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18</xdr:row>
      <xdr:rowOff>314325</xdr:rowOff>
    </xdr:from>
    <xdr:to>
      <xdr:col>3</xdr:col>
      <xdr:colOff>654842</xdr:colOff>
      <xdr:row>19</xdr:row>
      <xdr:rowOff>561974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A0051BC5-D8E6-466F-9408-1D4A11F2C103}"/>
            </a:ext>
          </a:extLst>
        </xdr:cNvPr>
        <xdr:cNvSpPr/>
      </xdr:nvSpPr>
      <xdr:spPr>
        <a:xfrm>
          <a:off x="3000375" y="7353300"/>
          <a:ext cx="207167" cy="11334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6143625" y="762000"/>
          <a:ext cx="38100" cy="0"/>
          <a:chOff x="57816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22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6143625" y="990600"/>
          <a:ext cx="38100" cy="0"/>
          <a:chOff x="57816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pSpPr/>
      </xdr:nvGrpSpPr>
      <xdr:grpSpPr>
        <a:xfrm>
          <a:off x="6143625" y="1171575"/>
          <a:ext cx="38100" cy="0"/>
          <a:chOff x="57816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pSpPr/>
      </xdr:nvGrpSpPr>
      <xdr:grpSpPr>
        <a:xfrm>
          <a:off x="10972800" y="1171575"/>
          <a:ext cx="38100" cy="0"/>
          <a:chOff x="108108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GrpSpPr/>
      </xdr:nvGrpSpPr>
      <xdr:grpSpPr>
        <a:xfrm>
          <a:off x="6143625" y="762000"/>
          <a:ext cx="38100" cy="0"/>
          <a:chOff x="57816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22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GrpSpPr/>
      </xdr:nvGrpSpPr>
      <xdr:grpSpPr>
        <a:xfrm>
          <a:off x="6143625" y="990600"/>
          <a:ext cx="38100" cy="0"/>
          <a:chOff x="57816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22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2200-00000E000000}"/>
            </a:ext>
          </a:extLst>
        </xdr:cNvPr>
        <xdr:cNvGrpSpPr/>
      </xdr:nvGrpSpPr>
      <xdr:grpSpPr>
        <a:xfrm>
          <a:off x="6143625" y="1171575"/>
          <a:ext cx="38100" cy="0"/>
          <a:chOff x="57816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22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2200-000010000000}"/>
            </a:ext>
          </a:extLst>
        </xdr:cNvPr>
        <xdr:cNvGrpSpPr/>
      </xdr:nvGrpSpPr>
      <xdr:grpSpPr>
        <a:xfrm>
          <a:off x="10972800" y="1171575"/>
          <a:ext cx="38100" cy="0"/>
          <a:chOff x="108108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22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306913</xdr:colOff>
      <xdr:row>15</xdr:row>
      <xdr:rowOff>402163</xdr:rowOff>
    </xdr:from>
    <xdr:to>
      <xdr:col>3</xdr:col>
      <xdr:colOff>486830</xdr:colOff>
      <xdr:row>17</xdr:row>
      <xdr:rowOff>507997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D727162-7AC3-4124-B0B1-5A42DCD79B8B}"/>
            </a:ext>
          </a:extLst>
        </xdr:cNvPr>
        <xdr:cNvSpPr/>
      </xdr:nvSpPr>
      <xdr:spPr>
        <a:xfrm>
          <a:off x="2857496" y="4900080"/>
          <a:ext cx="179917" cy="194733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6524625" y="762000"/>
          <a:ext cx="38100" cy="0"/>
          <a:chOff x="57816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27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pSpPr/>
      </xdr:nvGrpSpPr>
      <xdr:grpSpPr>
        <a:xfrm>
          <a:off x="6524625" y="990600"/>
          <a:ext cx="38100" cy="0"/>
          <a:chOff x="57816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GrpSpPr/>
      </xdr:nvGrpSpPr>
      <xdr:grpSpPr>
        <a:xfrm>
          <a:off x="6524625" y="1171575"/>
          <a:ext cx="38100" cy="0"/>
          <a:chOff x="57816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27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10934700" y="1171575"/>
          <a:ext cx="38100" cy="0"/>
          <a:chOff x="108108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GrpSpPr/>
      </xdr:nvGrpSpPr>
      <xdr:grpSpPr>
        <a:xfrm>
          <a:off x="6524625" y="762000"/>
          <a:ext cx="38100" cy="0"/>
          <a:chOff x="57816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2700-00000C000000}"/>
            </a:ext>
          </a:extLst>
        </xdr:cNvPr>
        <xdr:cNvGrpSpPr/>
      </xdr:nvGrpSpPr>
      <xdr:grpSpPr>
        <a:xfrm>
          <a:off x="6524625" y="990600"/>
          <a:ext cx="38100" cy="0"/>
          <a:chOff x="57816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27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2700-00000E000000}"/>
            </a:ext>
          </a:extLst>
        </xdr:cNvPr>
        <xdr:cNvGrpSpPr/>
      </xdr:nvGrpSpPr>
      <xdr:grpSpPr>
        <a:xfrm>
          <a:off x="6524625" y="1171575"/>
          <a:ext cx="38100" cy="0"/>
          <a:chOff x="57816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27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2700-000010000000}"/>
            </a:ext>
          </a:extLst>
        </xdr:cNvPr>
        <xdr:cNvGrpSpPr/>
      </xdr:nvGrpSpPr>
      <xdr:grpSpPr>
        <a:xfrm>
          <a:off x="10934700" y="1171575"/>
          <a:ext cx="38100" cy="0"/>
          <a:chOff x="108108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27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372341</xdr:colOff>
      <xdr:row>14</xdr:row>
      <xdr:rowOff>190499</xdr:rowOff>
    </xdr:from>
    <xdr:to>
      <xdr:col>3</xdr:col>
      <xdr:colOff>555941</xdr:colOff>
      <xdr:row>15</xdr:row>
      <xdr:rowOff>199158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311EFEA-D865-4B69-A9E3-CECB32FC6EBB}"/>
            </a:ext>
          </a:extLst>
        </xdr:cNvPr>
        <xdr:cNvSpPr/>
      </xdr:nvSpPr>
      <xdr:spPr>
        <a:xfrm>
          <a:off x="2476500" y="3316431"/>
          <a:ext cx="183600" cy="38965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402176</xdr:colOff>
      <xdr:row>19</xdr:row>
      <xdr:rowOff>201083</xdr:rowOff>
    </xdr:from>
    <xdr:to>
      <xdr:col>3</xdr:col>
      <xdr:colOff>585776</xdr:colOff>
      <xdr:row>20</xdr:row>
      <xdr:rowOff>208883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F4F8D5DC-F347-46AA-B643-C7272FD55613}"/>
            </a:ext>
          </a:extLst>
        </xdr:cNvPr>
        <xdr:cNvSpPr/>
      </xdr:nvSpPr>
      <xdr:spPr>
        <a:xfrm>
          <a:off x="2508259" y="5090583"/>
          <a:ext cx="183600" cy="3888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372341</xdr:colOff>
      <xdr:row>26</xdr:row>
      <xdr:rowOff>173182</xdr:rowOff>
    </xdr:from>
    <xdr:to>
      <xdr:col>3</xdr:col>
      <xdr:colOff>554182</xdr:colOff>
      <xdr:row>27</xdr:row>
      <xdr:rowOff>179915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4B1F33EA-8E80-4B1B-873C-B1A2B70AD5A8}"/>
            </a:ext>
          </a:extLst>
        </xdr:cNvPr>
        <xdr:cNvSpPr/>
      </xdr:nvSpPr>
      <xdr:spPr>
        <a:xfrm>
          <a:off x="2476500" y="7871114"/>
          <a:ext cx="181841" cy="38773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15</xdr:row>
      <xdr:rowOff>571499</xdr:rowOff>
    </xdr:from>
    <xdr:to>
      <xdr:col>3</xdr:col>
      <xdr:colOff>357187</xdr:colOff>
      <xdr:row>16</xdr:row>
      <xdr:rowOff>654844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F55F190-6C93-40B4-B86C-EBA886DE2FDF}"/>
            </a:ext>
          </a:extLst>
        </xdr:cNvPr>
        <xdr:cNvSpPr/>
      </xdr:nvSpPr>
      <xdr:spPr>
        <a:xfrm>
          <a:off x="2655094" y="5786437"/>
          <a:ext cx="250031" cy="134540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6724650" y="762000"/>
          <a:ext cx="38100" cy="0"/>
          <a:chOff x="57816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2C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6724650" y="990600"/>
          <a:ext cx="38100" cy="0"/>
          <a:chOff x="57816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GrpSpPr/>
      </xdr:nvGrpSpPr>
      <xdr:grpSpPr>
        <a:xfrm>
          <a:off x="6724650" y="1171575"/>
          <a:ext cx="38100" cy="0"/>
          <a:chOff x="57816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GrpSpPr/>
      </xdr:nvGrpSpPr>
      <xdr:grpSpPr>
        <a:xfrm>
          <a:off x="11372850" y="1171575"/>
          <a:ext cx="38100" cy="0"/>
          <a:chOff x="108108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2C00-000009000000}"/>
            </a:ext>
          </a:extLst>
        </xdr:cNvPr>
        <xdr:cNvGrpSpPr/>
      </xdr:nvGrpSpPr>
      <xdr:grpSpPr>
        <a:xfrm>
          <a:off x="6724650" y="762000"/>
          <a:ext cx="38100" cy="0"/>
          <a:chOff x="57816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2C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2C00-00000C000000}"/>
            </a:ext>
          </a:extLst>
        </xdr:cNvPr>
        <xdr:cNvGrpSpPr/>
      </xdr:nvGrpSpPr>
      <xdr:grpSpPr>
        <a:xfrm>
          <a:off x="6724650" y="990600"/>
          <a:ext cx="38100" cy="0"/>
          <a:chOff x="57816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2C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2C00-00000E000000}"/>
            </a:ext>
          </a:extLst>
        </xdr:cNvPr>
        <xdr:cNvGrpSpPr/>
      </xdr:nvGrpSpPr>
      <xdr:grpSpPr>
        <a:xfrm>
          <a:off x="6724650" y="1171575"/>
          <a:ext cx="38100" cy="0"/>
          <a:chOff x="57816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2C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2C00-000010000000}"/>
            </a:ext>
          </a:extLst>
        </xdr:cNvPr>
        <xdr:cNvGrpSpPr/>
      </xdr:nvGrpSpPr>
      <xdr:grpSpPr>
        <a:xfrm>
          <a:off x="11372850" y="1171575"/>
          <a:ext cx="38100" cy="0"/>
          <a:chOff x="108108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2C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275165</xdr:colOff>
      <xdr:row>17</xdr:row>
      <xdr:rowOff>200031</xdr:rowOff>
    </xdr:from>
    <xdr:to>
      <xdr:col>3</xdr:col>
      <xdr:colOff>458765</xdr:colOff>
      <xdr:row>18</xdr:row>
      <xdr:rowOff>207831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08B9DEB-5F00-47DA-B6B3-0446745949B8}"/>
            </a:ext>
          </a:extLst>
        </xdr:cNvPr>
        <xdr:cNvSpPr/>
      </xdr:nvSpPr>
      <xdr:spPr>
        <a:xfrm>
          <a:off x="2380190" y="4524381"/>
          <a:ext cx="183600" cy="436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6943725" y="723900"/>
          <a:ext cx="38100" cy="0"/>
          <a:chOff x="9248775" y="7239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/>
      </xdr:nvGrpSpPr>
      <xdr:grpSpPr>
        <a:xfrm>
          <a:off x="6943725" y="952500"/>
          <a:ext cx="38100" cy="0"/>
          <a:chOff x="9248775" y="9525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6943725" y="1133475"/>
          <a:ext cx="38100" cy="0"/>
          <a:chOff x="9248775" y="11334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6943725" y="1133475"/>
          <a:ext cx="38100" cy="0"/>
          <a:chOff x="9248775" y="11334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6943725" y="1133475"/>
          <a:ext cx="38100" cy="0"/>
          <a:chOff x="9248775" y="1133475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17</xdr:row>
      <xdr:rowOff>371474</xdr:rowOff>
    </xdr:from>
    <xdr:to>
      <xdr:col>3</xdr:col>
      <xdr:colOff>428622</xdr:colOff>
      <xdr:row>18</xdr:row>
      <xdr:rowOff>638173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095E037-E853-4138-81C1-3C8F8BC98D85}"/>
            </a:ext>
          </a:extLst>
        </xdr:cNvPr>
        <xdr:cNvSpPr/>
      </xdr:nvSpPr>
      <xdr:spPr>
        <a:xfrm>
          <a:off x="2695576" y="6886574"/>
          <a:ext cx="285746" cy="12191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6467475" y="762000"/>
          <a:ext cx="38100" cy="0"/>
          <a:chOff x="61245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31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GrpSpPr/>
      </xdr:nvGrpSpPr>
      <xdr:grpSpPr>
        <a:xfrm>
          <a:off x="6467475" y="990600"/>
          <a:ext cx="38100" cy="0"/>
          <a:chOff x="61245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GrpSpPr/>
      </xdr:nvGrpSpPr>
      <xdr:grpSpPr>
        <a:xfrm>
          <a:off x="6467475" y="1171575"/>
          <a:ext cx="38100" cy="0"/>
          <a:chOff x="61245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31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GrpSpPr/>
      </xdr:nvGrpSpPr>
      <xdr:grpSpPr>
        <a:xfrm>
          <a:off x="11325225" y="1171575"/>
          <a:ext cx="38100" cy="0"/>
          <a:chOff x="11849100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3100-000009000000}"/>
            </a:ext>
          </a:extLst>
        </xdr:cNvPr>
        <xdr:cNvGrpSpPr/>
      </xdr:nvGrpSpPr>
      <xdr:grpSpPr>
        <a:xfrm>
          <a:off x="6467475" y="762000"/>
          <a:ext cx="38100" cy="0"/>
          <a:chOff x="61245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31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3100-00000C000000}"/>
            </a:ext>
          </a:extLst>
        </xdr:cNvPr>
        <xdr:cNvGrpSpPr/>
      </xdr:nvGrpSpPr>
      <xdr:grpSpPr>
        <a:xfrm>
          <a:off x="6467475" y="990600"/>
          <a:ext cx="38100" cy="0"/>
          <a:chOff x="61245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31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3100-00000E000000}"/>
            </a:ext>
          </a:extLst>
        </xdr:cNvPr>
        <xdr:cNvGrpSpPr/>
      </xdr:nvGrpSpPr>
      <xdr:grpSpPr>
        <a:xfrm>
          <a:off x="6467475" y="1171575"/>
          <a:ext cx="38100" cy="0"/>
          <a:chOff x="61245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31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3100-000010000000}"/>
            </a:ext>
          </a:extLst>
        </xdr:cNvPr>
        <xdr:cNvGrpSpPr/>
      </xdr:nvGrpSpPr>
      <xdr:grpSpPr>
        <a:xfrm>
          <a:off x="11325225" y="1171575"/>
          <a:ext cx="38100" cy="0"/>
          <a:chOff x="11849100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31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3100-000012000000}"/>
            </a:ext>
          </a:extLst>
        </xdr:cNvPr>
        <xdr:cNvGrpSpPr/>
      </xdr:nvGrpSpPr>
      <xdr:grpSpPr>
        <a:xfrm>
          <a:off x="6467475" y="762000"/>
          <a:ext cx="38100" cy="0"/>
          <a:chOff x="6124575" y="7620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31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3100-000014000000}"/>
            </a:ext>
          </a:extLst>
        </xdr:cNvPr>
        <xdr:cNvGrpSpPr/>
      </xdr:nvGrpSpPr>
      <xdr:grpSpPr>
        <a:xfrm>
          <a:off x="6467475" y="990600"/>
          <a:ext cx="38100" cy="0"/>
          <a:chOff x="6124575" y="990600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31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3100-000016000000}"/>
            </a:ext>
          </a:extLst>
        </xdr:cNvPr>
        <xdr:cNvGrpSpPr/>
      </xdr:nvGrpSpPr>
      <xdr:grpSpPr>
        <a:xfrm>
          <a:off x="6467475" y="1171575"/>
          <a:ext cx="38100" cy="0"/>
          <a:chOff x="61245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31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3100-000018000000}"/>
            </a:ext>
          </a:extLst>
        </xdr:cNvPr>
        <xdr:cNvGrpSpPr/>
      </xdr:nvGrpSpPr>
      <xdr:grpSpPr>
        <a:xfrm>
          <a:off x="11325225" y="1171575"/>
          <a:ext cx="38100" cy="0"/>
          <a:chOff x="11849100" y="1171575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31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3100-00001A000000}"/>
            </a:ext>
          </a:extLst>
        </xdr:cNvPr>
        <xdr:cNvGrpSpPr/>
      </xdr:nvGrpSpPr>
      <xdr:grpSpPr>
        <a:xfrm>
          <a:off x="6467475" y="990600"/>
          <a:ext cx="38100" cy="0"/>
          <a:chOff x="6124575" y="990600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31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3100-00001C000000}"/>
            </a:ext>
          </a:extLst>
        </xdr:cNvPr>
        <xdr:cNvGrpSpPr/>
      </xdr:nvGrpSpPr>
      <xdr:grpSpPr>
        <a:xfrm>
          <a:off x="6467475" y="1171575"/>
          <a:ext cx="38100" cy="0"/>
          <a:chOff x="61245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31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3100-00001E000000}"/>
            </a:ext>
          </a:extLst>
        </xdr:cNvPr>
        <xdr:cNvGrpSpPr/>
      </xdr:nvGrpSpPr>
      <xdr:grpSpPr>
        <a:xfrm>
          <a:off x="11325225" y="1171575"/>
          <a:ext cx="38100" cy="0"/>
          <a:chOff x="11849100" y="1171575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31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3100-000020000000}"/>
            </a:ext>
          </a:extLst>
        </xdr:cNvPr>
        <xdr:cNvGrpSpPr/>
      </xdr:nvGrpSpPr>
      <xdr:grpSpPr>
        <a:xfrm>
          <a:off x="6467475" y="990600"/>
          <a:ext cx="38100" cy="0"/>
          <a:chOff x="6124575" y="990600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31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3100-000022000000}"/>
            </a:ext>
          </a:extLst>
        </xdr:cNvPr>
        <xdr:cNvGrpSpPr/>
      </xdr:nvGrpSpPr>
      <xdr:grpSpPr>
        <a:xfrm>
          <a:off x="6467475" y="1171575"/>
          <a:ext cx="38100" cy="0"/>
          <a:chOff x="61245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31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3100-000024000000}"/>
            </a:ext>
          </a:extLst>
        </xdr:cNvPr>
        <xdr:cNvGrpSpPr/>
      </xdr:nvGrpSpPr>
      <xdr:grpSpPr>
        <a:xfrm>
          <a:off x="11325225" y="1171575"/>
          <a:ext cx="38100" cy="0"/>
          <a:chOff x="11849100" y="1171575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31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166688</xdr:colOff>
      <xdr:row>14</xdr:row>
      <xdr:rowOff>238125</xdr:rowOff>
    </xdr:from>
    <xdr:to>
      <xdr:col>3</xdr:col>
      <xdr:colOff>445539</xdr:colOff>
      <xdr:row>20</xdr:row>
      <xdr:rowOff>214312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8CE9B112-A4DA-4B61-99ED-CE7D0C4851C4}"/>
            </a:ext>
          </a:extLst>
        </xdr:cNvPr>
        <xdr:cNvSpPr/>
      </xdr:nvSpPr>
      <xdr:spPr>
        <a:xfrm>
          <a:off x="2274094" y="3405188"/>
          <a:ext cx="278851" cy="26193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178590</xdr:colOff>
      <xdr:row>21</xdr:row>
      <xdr:rowOff>214315</xdr:rowOff>
    </xdr:from>
    <xdr:to>
      <xdr:col>3</xdr:col>
      <xdr:colOff>362190</xdr:colOff>
      <xdr:row>22</xdr:row>
      <xdr:rowOff>162584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5BC8CC5-822A-4B58-B8F0-59151776CD25}"/>
            </a:ext>
          </a:extLst>
        </xdr:cNvPr>
        <xdr:cNvSpPr/>
      </xdr:nvSpPr>
      <xdr:spPr>
        <a:xfrm>
          <a:off x="2285996" y="6465096"/>
          <a:ext cx="183600" cy="38880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169332</xdr:colOff>
      <xdr:row>15</xdr:row>
      <xdr:rowOff>560916</xdr:rowOff>
    </xdr:from>
    <xdr:to>
      <xdr:col>3</xdr:col>
      <xdr:colOff>438922</xdr:colOff>
      <xdr:row>16</xdr:row>
      <xdr:rowOff>634999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1DE93B9-B1C1-47D4-AAAF-C65E5318B057}"/>
            </a:ext>
          </a:extLst>
        </xdr:cNvPr>
        <xdr:cNvSpPr/>
      </xdr:nvSpPr>
      <xdr:spPr>
        <a:xfrm>
          <a:off x="2719915" y="5704416"/>
          <a:ext cx="269590" cy="134408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6724650" y="762000"/>
          <a:ext cx="38100" cy="0"/>
          <a:chOff x="61245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36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6724650" y="990600"/>
          <a:ext cx="38100" cy="0"/>
          <a:chOff x="61245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GrpSpPr/>
      </xdr:nvGrpSpPr>
      <xdr:grpSpPr>
        <a:xfrm>
          <a:off x="6724650" y="1171575"/>
          <a:ext cx="38100" cy="0"/>
          <a:chOff x="61245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GrpSpPr/>
      </xdr:nvGrpSpPr>
      <xdr:grpSpPr>
        <a:xfrm>
          <a:off x="10991850" y="1171575"/>
          <a:ext cx="38100" cy="0"/>
          <a:chOff x="11849100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3600-000009000000}"/>
            </a:ext>
          </a:extLst>
        </xdr:cNvPr>
        <xdr:cNvGrpSpPr/>
      </xdr:nvGrpSpPr>
      <xdr:grpSpPr>
        <a:xfrm>
          <a:off x="6724650" y="762000"/>
          <a:ext cx="38100" cy="0"/>
          <a:chOff x="61245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36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3600-00000C000000}"/>
            </a:ext>
          </a:extLst>
        </xdr:cNvPr>
        <xdr:cNvGrpSpPr/>
      </xdr:nvGrpSpPr>
      <xdr:grpSpPr>
        <a:xfrm>
          <a:off x="6724650" y="990600"/>
          <a:ext cx="38100" cy="0"/>
          <a:chOff x="61245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36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3600-00000E000000}"/>
            </a:ext>
          </a:extLst>
        </xdr:cNvPr>
        <xdr:cNvGrpSpPr/>
      </xdr:nvGrpSpPr>
      <xdr:grpSpPr>
        <a:xfrm>
          <a:off x="6724650" y="1171575"/>
          <a:ext cx="38100" cy="0"/>
          <a:chOff x="61245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36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3600-000010000000}"/>
            </a:ext>
          </a:extLst>
        </xdr:cNvPr>
        <xdr:cNvGrpSpPr/>
      </xdr:nvGrpSpPr>
      <xdr:grpSpPr>
        <a:xfrm>
          <a:off x="10991850" y="1171575"/>
          <a:ext cx="38100" cy="0"/>
          <a:chOff x="11849100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36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3600-000012000000}"/>
            </a:ext>
          </a:extLst>
        </xdr:cNvPr>
        <xdr:cNvGrpSpPr/>
      </xdr:nvGrpSpPr>
      <xdr:grpSpPr>
        <a:xfrm>
          <a:off x="6724650" y="762000"/>
          <a:ext cx="38100" cy="0"/>
          <a:chOff x="6124575" y="7620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36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3600-000014000000}"/>
            </a:ext>
          </a:extLst>
        </xdr:cNvPr>
        <xdr:cNvGrpSpPr/>
      </xdr:nvGrpSpPr>
      <xdr:grpSpPr>
        <a:xfrm>
          <a:off x="6724650" y="990600"/>
          <a:ext cx="38100" cy="0"/>
          <a:chOff x="6124575" y="990600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36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3600-000016000000}"/>
            </a:ext>
          </a:extLst>
        </xdr:cNvPr>
        <xdr:cNvGrpSpPr/>
      </xdr:nvGrpSpPr>
      <xdr:grpSpPr>
        <a:xfrm>
          <a:off x="6724650" y="1171575"/>
          <a:ext cx="38100" cy="0"/>
          <a:chOff x="61245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36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3600-000018000000}"/>
            </a:ext>
          </a:extLst>
        </xdr:cNvPr>
        <xdr:cNvGrpSpPr/>
      </xdr:nvGrpSpPr>
      <xdr:grpSpPr>
        <a:xfrm>
          <a:off x="10991850" y="1171575"/>
          <a:ext cx="38100" cy="0"/>
          <a:chOff x="11849100" y="1171575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36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3600-00001A000000}"/>
            </a:ext>
          </a:extLst>
        </xdr:cNvPr>
        <xdr:cNvGrpSpPr/>
      </xdr:nvGrpSpPr>
      <xdr:grpSpPr>
        <a:xfrm>
          <a:off x="6724650" y="990600"/>
          <a:ext cx="38100" cy="0"/>
          <a:chOff x="6124575" y="990600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36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3600-00001C000000}"/>
            </a:ext>
          </a:extLst>
        </xdr:cNvPr>
        <xdr:cNvGrpSpPr/>
      </xdr:nvGrpSpPr>
      <xdr:grpSpPr>
        <a:xfrm>
          <a:off x="6724650" y="1171575"/>
          <a:ext cx="38100" cy="0"/>
          <a:chOff x="61245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36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3600-00001E000000}"/>
            </a:ext>
          </a:extLst>
        </xdr:cNvPr>
        <xdr:cNvGrpSpPr/>
      </xdr:nvGrpSpPr>
      <xdr:grpSpPr>
        <a:xfrm>
          <a:off x="10991850" y="1171575"/>
          <a:ext cx="38100" cy="0"/>
          <a:chOff x="11849100" y="1171575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36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3600-000020000000}"/>
            </a:ext>
          </a:extLst>
        </xdr:cNvPr>
        <xdr:cNvGrpSpPr/>
      </xdr:nvGrpSpPr>
      <xdr:grpSpPr>
        <a:xfrm>
          <a:off x="6724650" y="990600"/>
          <a:ext cx="38100" cy="0"/>
          <a:chOff x="6124575" y="990600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36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3600-000022000000}"/>
            </a:ext>
          </a:extLst>
        </xdr:cNvPr>
        <xdr:cNvGrpSpPr/>
      </xdr:nvGrpSpPr>
      <xdr:grpSpPr>
        <a:xfrm>
          <a:off x="6724650" y="1171575"/>
          <a:ext cx="38100" cy="0"/>
          <a:chOff x="61245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36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3600-000024000000}"/>
            </a:ext>
          </a:extLst>
        </xdr:cNvPr>
        <xdr:cNvGrpSpPr/>
      </xdr:nvGrpSpPr>
      <xdr:grpSpPr>
        <a:xfrm>
          <a:off x="10991850" y="1171575"/>
          <a:ext cx="38100" cy="0"/>
          <a:chOff x="11849100" y="1171575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36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13</xdr:row>
      <xdr:rowOff>211675</xdr:rowOff>
    </xdr:from>
    <xdr:to>
      <xdr:col>3</xdr:col>
      <xdr:colOff>354255</xdr:colOff>
      <xdr:row>20</xdr:row>
      <xdr:rowOff>232834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01EC3BD-B50C-4058-80E1-7D2D63A3FB5E}"/>
            </a:ext>
          </a:extLst>
        </xdr:cNvPr>
        <xdr:cNvSpPr/>
      </xdr:nvSpPr>
      <xdr:spPr>
        <a:xfrm>
          <a:off x="2169583" y="2942175"/>
          <a:ext cx="290755" cy="30585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52917</xdr:colOff>
      <xdr:row>24</xdr:row>
      <xdr:rowOff>211667</xdr:rowOff>
    </xdr:from>
    <xdr:to>
      <xdr:col>3</xdr:col>
      <xdr:colOff>215350</xdr:colOff>
      <xdr:row>25</xdr:row>
      <xdr:rowOff>275167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71D25BD-2683-4628-ABD6-757D6311EECF}"/>
            </a:ext>
          </a:extLst>
        </xdr:cNvPr>
        <xdr:cNvSpPr/>
      </xdr:nvSpPr>
      <xdr:spPr>
        <a:xfrm>
          <a:off x="2159000" y="7715250"/>
          <a:ext cx="162433" cy="4974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14</xdr:row>
      <xdr:rowOff>536575</xdr:rowOff>
    </xdr:from>
    <xdr:to>
      <xdr:col>3</xdr:col>
      <xdr:colOff>322504</xdr:colOff>
      <xdr:row>15</xdr:row>
      <xdr:rowOff>663574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F6F6533-6CFF-4118-BFA8-F4B5AE0A9F52}"/>
            </a:ext>
          </a:extLst>
        </xdr:cNvPr>
        <xdr:cNvSpPr/>
      </xdr:nvSpPr>
      <xdr:spPr>
        <a:xfrm>
          <a:off x="2679700" y="4375150"/>
          <a:ext cx="195504" cy="12699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70199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3B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70199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GrpSpPr/>
      </xdr:nvGrpSpPr>
      <xdr:grpSpPr>
        <a:xfrm>
          <a:off x="70199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GrpSpPr/>
      </xdr:nvGrpSpPr>
      <xdr:grpSpPr>
        <a:xfrm>
          <a:off x="1090612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3B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3B00-000009000000}"/>
            </a:ext>
          </a:extLst>
        </xdr:cNvPr>
        <xdr:cNvGrpSpPr/>
      </xdr:nvGrpSpPr>
      <xdr:grpSpPr>
        <a:xfrm>
          <a:off x="70199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3B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3B00-00000C000000}"/>
            </a:ext>
          </a:extLst>
        </xdr:cNvPr>
        <xdr:cNvGrpSpPr/>
      </xdr:nvGrpSpPr>
      <xdr:grpSpPr>
        <a:xfrm>
          <a:off x="70199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3B00-00000E000000}"/>
            </a:ext>
          </a:extLst>
        </xdr:cNvPr>
        <xdr:cNvGrpSpPr/>
      </xdr:nvGrpSpPr>
      <xdr:grpSpPr>
        <a:xfrm>
          <a:off x="70199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3B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3B00-000010000000}"/>
            </a:ext>
          </a:extLst>
        </xdr:cNvPr>
        <xdr:cNvGrpSpPr/>
      </xdr:nvGrpSpPr>
      <xdr:grpSpPr>
        <a:xfrm>
          <a:off x="1090612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3B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3B00-000012000000}"/>
            </a:ext>
          </a:extLst>
        </xdr:cNvPr>
        <xdr:cNvGrpSpPr/>
      </xdr:nvGrpSpPr>
      <xdr:grpSpPr>
        <a:xfrm>
          <a:off x="70199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3B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3B00-000014000000}"/>
            </a:ext>
          </a:extLst>
        </xdr:cNvPr>
        <xdr:cNvGrpSpPr/>
      </xdr:nvGrpSpPr>
      <xdr:grpSpPr>
        <a:xfrm>
          <a:off x="70199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3B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3B00-000016000000}"/>
            </a:ext>
          </a:extLst>
        </xdr:cNvPr>
        <xdr:cNvGrpSpPr/>
      </xdr:nvGrpSpPr>
      <xdr:grpSpPr>
        <a:xfrm>
          <a:off x="1090612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3B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3B00-000018000000}"/>
            </a:ext>
          </a:extLst>
        </xdr:cNvPr>
        <xdr:cNvGrpSpPr/>
      </xdr:nvGrpSpPr>
      <xdr:grpSpPr>
        <a:xfrm>
          <a:off x="70199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3B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3B00-00001A000000}"/>
            </a:ext>
          </a:extLst>
        </xdr:cNvPr>
        <xdr:cNvGrpSpPr/>
      </xdr:nvGrpSpPr>
      <xdr:grpSpPr>
        <a:xfrm>
          <a:off x="70199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3B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3B00-00001C000000}"/>
            </a:ext>
          </a:extLst>
        </xdr:cNvPr>
        <xdr:cNvGrpSpPr/>
      </xdr:nvGrpSpPr>
      <xdr:grpSpPr>
        <a:xfrm>
          <a:off x="1090612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3B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26</xdr:row>
      <xdr:rowOff>148167</xdr:rowOff>
    </xdr:from>
    <xdr:to>
      <xdr:col>3</xdr:col>
      <xdr:colOff>225931</xdr:colOff>
      <xdr:row>27</xdr:row>
      <xdr:rowOff>264584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D62C2B8-0A72-4955-9A21-766704E350BC}"/>
            </a:ext>
          </a:extLst>
        </xdr:cNvPr>
        <xdr:cNvSpPr/>
      </xdr:nvSpPr>
      <xdr:spPr>
        <a:xfrm>
          <a:off x="2169581" y="7810500"/>
          <a:ext cx="162433" cy="4974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16</xdr:row>
      <xdr:rowOff>455081</xdr:rowOff>
    </xdr:from>
    <xdr:to>
      <xdr:col>3</xdr:col>
      <xdr:colOff>597671</xdr:colOff>
      <xdr:row>18</xdr:row>
      <xdr:rowOff>507999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84C77F1-6C32-45FE-A8EA-220BDD86AE1E}"/>
            </a:ext>
          </a:extLst>
        </xdr:cNvPr>
        <xdr:cNvSpPr/>
      </xdr:nvSpPr>
      <xdr:spPr>
        <a:xfrm>
          <a:off x="2868083" y="6064248"/>
          <a:ext cx="280171" cy="206375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8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6877050" y="1571625"/>
          <a:ext cx="38100" cy="0"/>
          <a:chOff x="8077200" y="157162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171450</xdr:colOff>
      <xdr:row>8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pSpPr/>
      </xdr:nvGrpSpPr>
      <xdr:grpSpPr>
        <a:xfrm>
          <a:off x="11334750" y="1571625"/>
          <a:ext cx="38100" cy="0"/>
          <a:chOff x="11134725" y="1571625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8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3800475" y="1571625"/>
          <a:ext cx="38100" cy="0"/>
          <a:chOff x="5019675" y="157162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6877050" y="1571625"/>
          <a:ext cx="38100" cy="0"/>
          <a:chOff x="8077200" y="157162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171450</xdr:colOff>
      <xdr:row>8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pSpPr/>
      </xdr:nvGrpSpPr>
      <xdr:grpSpPr>
        <a:xfrm>
          <a:off x="11334750" y="1571625"/>
          <a:ext cx="38100" cy="0"/>
          <a:chOff x="11134725" y="1571625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pSpPr/>
      </xdr:nvGrpSpPr>
      <xdr:grpSpPr>
        <a:xfrm>
          <a:off x="6877050" y="1571625"/>
          <a:ext cx="38100" cy="0"/>
          <a:chOff x="8077200" y="1571625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171450</xdr:colOff>
      <xdr:row>8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pSpPr/>
      </xdr:nvGrpSpPr>
      <xdr:grpSpPr>
        <a:xfrm>
          <a:off x="11334750" y="1571625"/>
          <a:ext cx="38100" cy="0"/>
          <a:chOff x="11134725" y="157162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/>
      </xdr:nvGrpSpPr>
      <xdr:grpSpPr>
        <a:xfrm>
          <a:off x="6877050" y="1571625"/>
          <a:ext cx="38100" cy="0"/>
          <a:chOff x="8077200" y="157162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pSpPr/>
      </xdr:nvGrpSpPr>
      <xdr:grpSpPr>
        <a:xfrm>
          <a:off x="6991350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40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4000-000003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40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4000-000005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40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4000-000007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4000-000009000000}"/>
            </a:ext>
          </a:extLst>
        </xdr:cNvPr>
        <xdr:cNvGrpSpPr/>
      </xdr:nvGrpSpPr>
      <xdr:grpSpPr>
        <a:xfrm>
          <a:off x="6991350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40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4000-00000C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4000-00000E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40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4000-000010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40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4000-000012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40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4000-000014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40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4000-000016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40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4000-000018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40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4000-00001A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40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4000-00001C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40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4000-00001E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40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4000-000020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40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4000-000022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40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4000-000024000000}"/>
            </a:ext>
          </a:extLst>
        </xdr:cNvPr>
        <xdr:cNvGrpSpPr/>
      </xdr:nvGrpSpPr>
      <xdr:grpSpPr>
        <a:xfrm>
          <a:off x="6991350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40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4000-000026000000}"/>
            </a:ext>
          </a:extLst>
        </xdr:cNvPr>
        <xdr:cNvGrpSpPr/>
      </xdr:nvGrpSpPr>
      <xdr:grpSpPr>
        <a:xfrm>
          <a:off x="6991350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40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4000-000028000000}"/>
            </a:ext>
          </a:extLst>
        </xdr:cNvPr>
        <xdr:cNvGrpSpPr/>
      </xdr:nvGrpSpPr>
      <xdr:grpSpPr>
        <a:xfrm>
          <a:off x="1105852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40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486831</xdr:colOff>
      <xdr:row>15</xdr:row>
      <xdr:rowOff>125938</xdr:rowOff>
    </xdr:from>
    <xdr:to>
      <xdr:col>3</xdr:col>
      <xdr:colOff>649264</xdr:colOff>
      <xdr:row>16</xdr:row>
      <xdr:rowOff>242355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60BCE6B-6FB7-40A8-8547-D9ED6547D86D}"/>
            </a:ext>
          </a:extLst>
        </xdr:cNvPr>
        <xdr:cNvSpPr/>
      </xdr:nvSpPr>
      <xdr:spPr>
        <a:xfrm>
          <a:off x="2725206" y="3526363"/>
          <a:ext cx="162433" cy="51646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16</xdr:row>
      <xdr:rowOff>535781</xdr:rowOff>
    </xdr:from>
    <xdr:to>
      <xdr:col>3</xdr:col>
      <xdr:colOff>280171</xdr:colOff>
      <xdr:row>17</xdr:row>
      <xdr:rowOff>547688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80CAFE6E-8C24-4BF3-B49D-4D59052ACC61}"/>
            </a:ext>
          </a:extLst>
        </xdr:cNvPr>
        <xdr:cNvSpPr/>
      </xdr:nvSpPr>
      <xdr:spPr>
        <a:xfrm>
          <a:off x="3000375" y="6548437"/>
          <a:ext cx="256359" cy="115490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35719</xdr:colOff>
      <xdr:row>14</xdr:row>
      <xdr:rowOff>881060</xdr:rowOff>
    </xdr:from>
    <xdr:to>
      <xdr:col>3</xdr:col>
      <xdr:colOff>363516</xdr:colOff>
      <xdr:row>15</xdr:row>
      <xdr:rowOff>988215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1D7C41D-617D-4A93-9E54-D303B06FE333}"/>
            </a:ext>
          </a:extLst>
        </xdr:cNvPr>
        <xdr:cNvSpPr/>
      </xdr:nvSpPr>
      <xdr:spPr>
        <a:xfrm>
          <a:off x="2905125" y="5369716"/>
          <a:ext cx="327797" cy="201215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pSpPr/>
      </xdr:nvGrpSpPr>
      <xdr:grpSpPr>
        <a:xfrm>
          <a:off x="67151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45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45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4500-000005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45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4500-000007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4500-000009000000}"/>
            </a:ext>
          </a:extLst>
        </xdr:cNvPr>
        <xdr:cNvGrpSpPr/>
      </xdr:nvGrpSpPr>
      <xdr:grpSpPr>
        <a:xfrm>
          <a:off x="67151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45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4500-00000C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45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4500-00000E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45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4500-000010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45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4500-000012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45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4500-000014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45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4500-000016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45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4500-000018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45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4500-00001A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45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4500-00001C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45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4500-00001E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45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4500-000020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45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4500-000022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45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4500-000024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45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4500-000026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45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4500-000028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45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4500-00002A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45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4500-00002C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45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4500-00002E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45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4500-000030000000}"/>
            </a:ext>
          </a:extLst>
        </xdr:cNvPr>
        <xdr:cNvGrpSpPr/>
      </xdr:nvGrpSpPr>
      <xdr:grpSpPr>
        <a:xfrm>
          <a:off x="6715125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45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4500-000032000000}"/>
            </a:ext>
          </a:extLst>
        </xdr:cNvPr>
        <xdr:cNvGrpSpPr/>
      </xdr:nvGrpSpPr>
      <xdr:grpSpPr>
        <a:xfrm>
          <a:off x="6715125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45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4500-000034000000}"/>
            </a:ext>
          </a:extLst>
        </xdr:cNvPr>
        <xdr:cNvGrpSpPr/>
      </xdr:nvGrpSpPr>
      <xdr:grpSpPr>
        <a:xfrm>
          <a:off x="10887075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45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349248</xdr:colOff>
      <xdr:row>19</xdr:row>
      <xdr:rowOff>148167</xdr:rowOff>
    </xdr:from>
    <xdr:to>
      <xdr:col>3</xdr:col>
      <xdr:colOff>511681</xdr:colOff>
      <xdr:row>20</xdr:row>
      <xdr:rowOff>232833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57BDA61-39C7-4BD7-A670-8258F1802B68}"/>
            </a:ext>
          </a:extLst>
        </xdr:cNvPr>
        <xdr:cNvSpPr/>
      </xdr:nvSpPr>
      <xdr:spPr>
        <a:xfrm>
          <a:off x="2423581" y="5027084"/>
          <a:ext cx="162433" cy="4656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402167</xdr:colOff>
      <xdr:row>26</xdr:row>
      <xdr:rowOff>169332</xdr:rowOff>
    </xdr:from>
    <xdr:to>
      <xdr:col>3</xdr:col>
      <xdr:colOff>585766</xdr:colOff>
      <xdr:row>28</xdr:row>
      <xdr:rowOff>222249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09D44C2-FAE2-4E96-A502-38380472F7D6}"/>
            </a:ext>
          </a:extLst>
        </xdr:cNvPr>
        <xdr:cNvSpPr/>
      </xdr:nvSpPr>
      <xdr:spPr>
        <a:xfrm>
          <a:off x="2476500" y="7715249"/>
          <a:ext cx="183599" cy="8149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402162</xdr:colOff>
      <xdr:row>17</xdr:row>
      <xdr:rowOff>391583</xdr:rowOff>
    </xdr:from>
    <xdr:to>
      <xdr:col>3</xdr:col>
      <xdr:colOff>647937</xdr:colOff>
      <xdr:row>19</xdr:row>
      <xdr:rowOff>508000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3A764DA-EE2C-4977-BEAB-C05DAD7F3ADA}"/>
            </a:ext>
          </a:extLst>
        </xdr:cNvPr>
        <xdr:cNvSpPr/>
      </xdr:nvSpPr>
      <xdr:spPr>
        <a:xfrm>
          <a:off x="2952745" y="6741583"/>
          <a:ext cx="245775" cy="19579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pSpPr/>
      </xdr:nvGrpSpPr>
      <xdr:grpSpPr>
        <a:xfrm>
          <a:off x="6667500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4A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4A00-000003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4A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4A00-000005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4A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4A00-000007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4A00-000009000000}"/>
            </a:ext>
          </a:extLst>
        </xdr:cNvPr>
        <xdr:cNvGrpSpPr/>
      </xdr:nvGrpSpPr>
      <xdr:grpSpPr>
        <a:xfrm>
          <a:off x="6667500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4A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4A00-00000C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4A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4A00-00000E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4A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4A00-000010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4A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4A00-000012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4A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4A00-000014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4A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4A00-000016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4A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4A00-000018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4A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4A00-00001A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4A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4A00-00001C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4A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4A00-00001E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4A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4A00-000020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4A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4A00-000022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4A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4A00-000024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4A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4A00-000026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4A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4A00-000028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4A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4A00-00002A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4A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4A00-00002C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4A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4A00-00002E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4A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4A00-000030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4A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4A00-000032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4A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4A00-000034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4A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4A00-000036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4A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4A00-000038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4A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4A00-00003A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4A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4A00-00003C000000}"/>
            </a:ext>
          </a:extLst>
        </xdr:cNvPr>
        <xdr:cNvGrpSpPr/>
      </xdr:nvGrpSpPr>
      <xdr:grpSpPr>
        <a:xfrm>
          <a:off x="6667500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4A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4A00-00003E000000}"/>
            </a:ext>
          </a:extLst>
        </xdr:cNvPr>
        <xdr:cNvGrpSpPr/>
      </xdr:nvGrpSpPr>
      <xdr:grpSpPr>
        <a:xfrm>
          <a:off x="6667500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4A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4A00-000040000000}"/>
            </a:ext>
          </a:extLst>
        </xdr:cNvPr>
        <xdr:cNvGrpSpPr/>
      </xdr:nvGrpSpPr>
      <xdr:grpSpPr>
        <a:xfrm>
          <a:off x="11153775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4A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13</xdr:row>
      <xdr:rowOff>539752</xdr:rowOff>
    </xdr:from>
    <xdr:to>
      <xdr:col>3</xdr:col>
      <xdr:colOff>616192</xdr:colOff>
      <xdr:row>16</xdr:row>
      <xdr:rowOff>571502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E320799-A5B4-43F3-B7CB-C21AAA1F1300}"/>
            </a:ext>
          </a:extLst>
        </xdr:cNvPr>
        <xdr:cNvSpPr/>
      </xdr:nvSpPr>
      <xdr:spPr>
        <a:xfrm>
          <a:off x="2423583" y="3206752"/>
          <a:ext cx="266942" cy="3460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158745</xdr:colOff>
      <xdr:row>14</xdr:row>
      <xdr:rowOff>772580</xdr:rowOff>
    </xdr:from>
    <xdr:to>
      <xdr:col>3</xdr:col>
      <xdr:colOff>425687</xdr:colOff>
      <xdr:row>15</xdr:row>
      <xdr:rowOff>878414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9F2F7D6-137B-491E-8901-2FC799EDD54D}"/>
            </a:ext>
          </a:extLst>
        </xdr:cNvPr>
        <xdr:cNvSpPr/>
      </xdr:nvSpPr>
      <xdr:spPr>
        <a:xfrm>
          <a:off x="2709328" y="5101163"/>
          <a:ext cx="266942" cy="175683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8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8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pSpPr/>
      </xdr:nvGrpSpPr>
      <xdr:grpSpPr>
        <a:xfrm>
          <a:off x="4543425" y="1704975"/>
          <a:ext cx="38100" cy="0"/>
          <a:chOff x="5019675" y="157162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19" name="Shape 2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20" name="Shape 11"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21" name="Shape 2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22" name="Shape 11">
            <a:extLst>
              <a:ext uri="{FF2B5EF4-FFF2-40B4-BE49-F238E27FC236}">
                <a16:creationId xmlns:a16="http://schemas.microsoft.com/office/drawing/2014/main" id="{00000000-0008-0000-0E00-00001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8</xdr:row>
      <xdr:rowOff>0</xdr:rowOff>
    </xdr:from>
    <xdr:ext cx="38100" cy="0"/>
    <xdr:grpSp>
      <xdr:nvGrpSpPr>
        <xdr:cNvPr id="23" name="Shape 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GrpSpPr/>
      </xdr:nvGrpSpPr>
      <xdr:grpSpPr>
        <a:xfrm>
          <a:off x="4543425" y="1704975"/>
          <a:ext cx="38100" cy="0"/>
          <a:chOff x="5019675" y="1571625"/>
          <a:chExt cx="38100" cy="0"/>
        </a:xfrm>
      </xdr:grpSpPr>
      <xdr:cxnSp macro="">
        <xdr:nvCxnSpPr>
          <xdr:cNvPr id="24" name="Shape 11">
            <a:extLst>
              <a:ext uri="{FF2B5EF4-FFF2-40B4-BE49-F238E27FC236}">
                <a16:creationId xmlns:a16="http://schemas.microsoft.com/office/drawing/2014/main" id="{00000000-0008-0000-0E00-00001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25" name="Shape 2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26" name="Shape 11">
            <a:extLst>
              <a:ext uri="{FF2B5EF4-FFF2-40B4-BE49-F238E27FC236}">
                <a16:creationId xmlns:a16="http://schemas.microsoft.com/office/drawing/2014/main" id="{00000000-0008-0000-0E00-00001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27" name="Shap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28" name="Shape 11">
            <a:extLst>
              <a:ext uri="{FF2B5EF4-FFF2-40B4-BE49-F238E27FC236}">
                <a16:creationId xmlns:a16="http://schemas.microsoft.com/office/drawing/2014/main" id="{00000000-0008-0000-0E00-00001C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29" name="Shape 2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30" name="Shape 11">
            <a:extLst>
              <a:ext uri="{FF2B5EF4-FFF2-40B4-BE49-F238E27FC236}">
                <a16:creationId xmlns:a16="http://schemas.microsoft.com/office/drawing/2014/main" id="{00000000-0008-0000-0E00-00001E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171450</xdr:colOff>
      <xdr:row>8</xdr:row>
      <xdr:rowOff>0</xdr:rowOff>
    </xdr:from>
    <xdr:ext cx="38100" cy="0"/>
    <xdr:grpSp>
      <xdr:nvGrpSpPr>
        <xdr:cNvPr id="31" name="Shape 2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GrpSpPr/>
      </xdr:nvGrpSpPr>
      <xdr:grpSpPr>
        <a:xfrm>
          <a:off x="10315575" y="1704975"/>
          <a:ext cx="38100" cy="0"/>
          <a:chOff x="11134725" y="1571625"/>
          <a:chExt cx="38100" cy="0"/>
        </a:xfrm>
      </xdr:grpSpPr>
      <xdr:cxnSp macro="">
        <xdr:nvCxnSpPr>
          <xdr:cNvPr id="32" name="Shape 11">
            <a:extLst>
              <a:ext uri="{FF2B5EF4-FFF2-40B4-BE49-F238E27FC236}">
                <a16:creationId xmlns:a16="http://schemas.microsoft.com/office/drawing/2014/main" id="{00000000-0008-0000-0E00-000020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8</xdr:row>
      <xdr:rowOff>0</xdr:rowOff>
    </xdr:from>
    <xdr:ext cx="38100" cy="0"/>
    <xdr:grpSp>
      <xdr:nvGrpSpPr>
        <xdr:cNvPr id="33" name="Shape 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GrpSpPr/>
      </xdr:nvGrpSpPr>
      <xdr:grpSpPr>
        <a:xfrm>
          <a:off x="7429500" y="1704975"/>
          <a:ext cx="38100" cy="0"/>
          <a:chOff x="8077200" y="1571625"/>
          <a:chExt cx="38100" cy="0"/>
        </a:xfrm>
      </xdr:grpSpPr>
      <xdr:cxnSp macro="">
        <xdr:nvCxnSpPr>
          <xdr:cNvPr id="34" name="Shape 11">
            <a:extLst>
              <a:ext uri="{FF2B5EF4-FFF2-40B4-BE49-F238E27FC236}">
                <a16:creationId xmlns:a16="http://schemas.microsoft.com/office/drawing/2014/main" id="{00000000-0008-0000-0E00-000022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GrpSpPr/>
      </xdr:nvGrpSpPr>
      <xdr:grpSpPr>
        <a:xfrm>
          <a:off x="64865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4F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4F00-000003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4F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4F00-000005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4F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4F00-000007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4F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4F00-000009000000}"/>
            </a:ext>
          </a:extLst>
        </xdr:cNvPr>
        <xdr:cNvGrpSpPr/>
      </xdr:nvGrpSpPr>
      <xdr:grpSpPr>
        <a:xfrm>
          <a:off x="64865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4F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4F00-00000C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4F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4F00-00000E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4F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4F00-000010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4F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4F00-000012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4F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4F00-000014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4F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4F00-000016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4F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4F00-000018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4F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4F00-00001A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4F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4F00-00001C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4F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4F00-00001E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4F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4F00-000020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4F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4F00-000022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4F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4F00-000024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4F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4F00-000026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4F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4F00-000028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4F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4F00-00002A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4F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4F00-00002C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4F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4F00-00002E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4F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4F00-000030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4F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4F00-000032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4F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4F00-000034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4F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4F00-000036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4F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4F00-000038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4F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4F00-00003A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4F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4F00-00003C000000}"/>
            </a:ext>
          </a:extLst>
        </xdr:cNvPr>
        <xdr:cNvGrpSpPr/>
      </xdr:nvGrpSpPr>
      <xdr:grpSpPr>
        <a:xfrm>
          <a:off x="6486525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4F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4F00-00003E000000}"/>
            </a:ext>
          </a:extLst>
        </xdr:cNvPr>
        <xdr:cNvGrpSpPr/>
      </xdr:nvGrpSpPr>
      <xdr:grpSpPr>
        <a:xfrm>
          <a:off x="6486525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4F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4F00-000040000000}"/>
            </a:ext>
          </a:extLst>
        </xdr:cNvPr>
        <xdr:cNvGrpSpPr/>
      </xdr:nvGrpSpPr>
      <xdr:grpSpPr>
        <a:xfrm>
          <a:off x="10972800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4F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273843</xdr:colOff>
      <xdr:row>13</xdr:row>
      <xdr:rowOff>657226</xdr:rowOff>
    </xdr:from>
    <xdr:to>
      <xdr:col>3</xdr:col>
      <xdr:colOff>564598</xdr:colOff>
      <xdr:row>15</xdr:row>
      <xdr:rowOff>728664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9E48CA2-F739-4BF5-8787-9D4B21D079D6}"/>
            </a:ext>
          </a:extLst>
        </xdr:cNvPr>
        <xdr:cNvSpPr/>
      </xdr:nvSpPr>
      <xdr:spPr>
        <a:xfrm>
          <a:off x="2826543" y="3400426"/>
          <a:ext cx="290755" cy="285273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GrpSpPr/>
      </xdr:nvGrpSpPr>
      <xdr:grpSpPr>
        <a:xfrm>
          <a:off x="6648450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52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5200-000003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52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5200-000005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52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5200-000007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52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5200-000009000000}"/>
            </a:ext>
          </a:extLst>
        </xdr:cNvPr>
        <xdr:cNvGrpSpPr/>
      </xdr:nvGrpSpPr>
      <xdr:grpSpPr>
        <a:xfrm>
          <a:off x="6648450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52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5200-00000C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52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5200-00000E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52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5200-000010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52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5200-000012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52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5200-000014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52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5200-000016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52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5200-000018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52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5200-00001A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52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5200-00001C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52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5200-00001E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52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5200-000020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52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5200-000022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52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5200-000024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52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5200-000026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52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5200-000028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52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5200-00002A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52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5200-00002C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52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5200-00002E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52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5200-000030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52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5200-000032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52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5200-000034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52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5200-000036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52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5200-000038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52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5200-00003A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52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5200-00003C000000}"/>
            </a:ext>
          </a:extLst>
        </xdr:cNvPr>
        <xdr:cNvGrpSpPr/>
      </xdr:nvGrpSpPr>
      <xdr:grpSpPr>
        <a:xfrm>
          <a:off x="6648450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52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5200-00003E000000}"/>
            </a:ext>
          </a:extLst>
        </xdr:cNvPr>
        <xdr:cNvGrpSpPr/>
      </xdr:nvGrpSpPr>
      <xdr:grpSpPr>
        <a:xfrm>
          <a:off x="6648450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52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5200-000040000000}"/>
            </a:ext>
          </a:extLst>
        </xdr:cNvPr>
        <xdr:cNvGrpSpPr/>
      </xdr:nvGrpSpPr>
      <xdr:grpSpPr>
        <a:xfrm>
          <a:off x="11077575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52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416717</xdr:colOff>
      <xdr:row>15</xdr:row>
      <xdr:rowOff>222250</xdr:rowOff>
    </xdr:from>
    <xdr:to>
      <xdr:col>3</xdr:col>
      <xdr:colOff>629416</xdr:colOff>
      <xdr:row>18</xdr:row>
      <xdr:rowOff>154782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4FE1DB4-099A-4C4A-800E-0E07CF594C93}"/>
            </a:ext>
          </a:extLst>
        </xdr:cNvPr>
        <xdr:cNvSpPr/>
      </xdr:nvSpPr>
      <xdr:spPr>
        <a:xfrm>
          <a:off x="2488405" y="3734594"/>
          <a:ext cx="212699" cy="118268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428623</xdr:colOff>
      <xdr:row>25</xdr:row>
      <xdr:rowOff>154781</xdr:rowOff>
    </xdr:from>
    <xdr:to>
      <xdr:col>3</xdr:col>
      <xdr:colOff>610896</xdr:colOff>
      <xdr:row>26</xdr:row>
      <xdr:rowOff>250031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58B6809-8EFC-4AF7-BB4E-B38A3C39E7B9}"/>
            </a:ext>
          </a:extLst>
        </xdr:cNvPr>
        <xdr:cNvSpPr/>
      </xdr:nvSpPr>
      <xdr:spPr>
        <a:xfrm>
          <a:off x="2500311" y="7834312"/>
          <a:ext cx="182273" cy="51196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214308</xdr:colOff>
      <xdr:row>13</xdr:row>
      <xdr:rowOff>881058</xdr:rowOff>
    </xdr:from>
    <xdr:to>
      <xdr:col>3</xdr:col>
      <xdr:colOff>551366</xdr:colOff>
      <xdr:row>14</xdr:row>
      <xdr:rowOff>1023934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0EE601A-239F-4DAD-AA61-728B6F718A39}"/>
            </a:ext>
          </a:extLst>
        </xdr:cNvPr>
        <xdr:cNvSpPr/>
      </xdr:nvSpPr>
      <xdr:spPr>
        <a:xfrm>
          <a:off x="2762246" y="3512339"/>
          <a:ext cx="337058" cy="20478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2074333</xdr:colOff>
      <xdr:row>13</xdr:row>
      <xdr:rowOff>899584</xdr:rowOff>
    </xdr:from>
    <xdr:to>
      <xdr:col>3</xdr:col>
      <xdr:colOff>347641</xdr:colOff>
      <xdr:row>14</xdr:row>
      <xdr:rowOff>941916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7A7939B-23BD-49B8-8364-A0DDB8B6C5AD}"/>
            </a:ext>
          </a:extLst>
        </xdr:cNvPr>
        <xdr:cNvSpPr/>
      </xdr:nvSpPr>
      <xdr:spPr>
        <a:xfrm>
          <a:off x="2836333" y="3492501"/>
          <a:ext cx="379391" cy="194733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GrpSpPr/>
      </xdr:nvGrpSpPr>
      <xdr:grpSpPr>
        <a:xfrm>
          <a:off x="68294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57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5700-000003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57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5700-000005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57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5700-000007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57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5700-000009000000}"/>
            </a:ext>
          </a:extLst>
        </xdr:cNvPr>
        <xdr:cNvGrpSpPr/>
      </xdr:nvGrpSpPr>
      <xdr:grpSpPr>
        <a:xfrm>
          <a:off x="68294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57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5700-00000C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57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5700-00000E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57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5700-000010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57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5700-000012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57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5700-000014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57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5700-000016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57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5700-000018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57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5700-00001A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57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5700-00001C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57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5700-00001E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57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5700-000020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57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5700-000022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57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5700-000024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57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5700-000026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57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5700-000028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57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5700-00002A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57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5700-00002C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57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5700-00002E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57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5700-000030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57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5700-000032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57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5700-000034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57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5700-000036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57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5700-000038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57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5700-00003A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57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5700-00003C000000}"/>
            </a:ext>
          </a:extLst>
        </xdr:cNvPr>
        <xdr:cNvGrpSpPr/>
      </xdr:nvGrpSpPr>
      <xdr:grpSpPr>
        <a:xfrm>
          <a:off x="6829425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57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5700-00003E000000}"/>
            </a:ext>
          </a:extLst>
        </xdr:cNvPr>
        <xdr:cNvGrpSpPr/>
      </xdr:nvGrpSpPr>
      <xdr:grpSpPr>
        <a:xfrm>
          <a:off x="6829425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57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5700-000040000000}"/>
            </a:ext>
          </a:extLst>
        </xdr:cNvPr>
        <xdr:cNvGrpSpPr/>
      </xdr:nvGrpSpPr>
      <xdr:grpSpPr>
        <a:xfrm>
          <a:off x="11115675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57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359834</xdr:colOff>
      <xdr:row>26</xdr:row>
      <xdr:rowOff>158750</xdr:rowOff>
    </xdr:from>
    <xdr:to>
      <xdr:col>3</xdr:col>
      <xdr:colOff>565920</xdr:colOff>
      <xdr:row>27</xdr:row>
      <xdr:rowOff>264583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8314BCB-43F2-409C-9CC0-8D9D7581F82F}"/>
            </a:ext>
          </a:extLst>
        </xdr:cNvPr>
        <xdr:cNvSpPr/>
      </xdr:nvSpPr>
      <xdr:spPr>
        <a:xfrm>
          <a:off x="2434167" y="8382000"/>
          <a:ext cx="206086" cy="508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126998</xdr:colOff>
      <xdr:row>17</xdr:row>
      <xdr:rowOff>402167</xdr:rowOff>
    </xdr:from>
    <xdr:to>
      <xdr:col>3</xdr:col>
      <xdr:colOff>364833</xdr:colOff>
      <xdr:row>18</xdr:row>
      <xdr:rowOff>550334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8DDFB98-9BDA-42C5-B84B-DD311E8F15B8}"/>
            </a:ext>
          </a:extLst>
        </xdr:cNvPr>
        <xdr:cNvSpPr/>
      </xdr:nvSpPr>
      <xdr:spPr>
        <a:xfrm>
          <a:off x="2677581" y="7080250"/>
          <a:ext cx="237835" cy="115358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95248</xdr:colOff>
      <xdr:row>14</xdr:row>
      <xdr:rowOff>892969</xdr:rowOff>
    </xdr:from>
    <xdr:to>
      <xdr:col>3</xdr:col>
      <xdr:colOff>297364</xdr:colOff>
      <xdr:row>15</xdr:row>
      <xdr:rowOff>988219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2361153-9849-4483-8CA9-C5F93F01365E}"/>
            </a:ext>
          </a:extLst>
        </xdr:cNvPr>
        <xdr:cNvSpPr/>
      </xdr:nvSpPr>
      <xdr:spPr>
        <a:xfrm>
          <a:off x="2809873" y="5381625"/>
          <a:ext cx="202116" cy="20002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7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7286625" y="1133475"/>
          <a:ext cx="38100" cy="0"/>
          <a:chOff x="7667625" y="113347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GrpSpPr/>
      </xdr:nvGrpSpPr>
      <xdr:grpSpPr>
        <a:xfrm>
          <a:off x="65627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5C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5C00-000003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5C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5C00-000005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5C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5C00-000007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5C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5C00-000009000000}"/>
            </a:ext>
          </a:extLst>
        </xdr:cNvPr>
        <xdr:cNvGrpSpPr/>
      </xdr:nvGrpSpPr>
      <xdr:grpSpPr>
        <a:xfrm>
          <a:off x="65627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5C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5C00-00000C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5C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5C00-00000E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5C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5C00-000010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5C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5C00-000012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5C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5C00-000014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5C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5C00-000016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5C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5C00-000018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5C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5C00-00001A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5C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5C00-00001C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5C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5C00-00001E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5C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5C00-000020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5C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5C00-000022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5C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5C00-000024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5C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5C00-000026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5C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5C00-000028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5C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5C00-00002A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5C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5C00-00002C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5C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5C00-00002E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5C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5C00-000030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5C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5C00-000032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5C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5C00-000034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5C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5C00-000036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5C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5C00-000038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5C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5C00-00003A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5C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5C00-00003C000000}"/>
            </a:ext>
          </a:extLst>
        </xdr:cNvPr>
        <xdr:cNvGrpSpPr/>
      </xdr:nvGrpSpPr>
      <xdr:grpSpPr>
        <a:xfrm>
          <a:off x="6562725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5C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5C00-00003E000000}"/>
            </a:ext>
          </a:extLst>
        </xdr:cNvPr>
        <xdr:cNvGrpSpPr/>
      </xdr:nvGrpSpPr>
      <xdr:grpSpPr>
        <a:xfrm>
          <a:off x="6562725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5C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5C00-000040000000}"/>
            </a:ext>
          </a:extLst>
        </xdr:cNvPr>
        <xdr:cNvGrpSpPr/>
      </xdr:nvGrpSpPr>
      <xdr:grpSpPr>
        <a:xfrm>
          <a:off x="10877550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5C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26</xdr:row>
      <xdr:rowOff>148166</xdr:rowOff>
    </xdr:from>
    <xdr:to>
      <xdr:col>3</xdr:col>
      <xdr:colOff>555336</xdr:colOff>
      <xdr:row>27</xdr:row>
      <xdr:rowOff>254000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A6B5F5AB-85F4-4B2A-90DB-E818A3E9EE51}"/>
            </a:ext>
          </a:extLst>
        </xdr:cNvPr>
        <xdr:cNvSpPr/>
      </xdr:nvSpPr>
      <xdr:spPr>
        <a:xfrm>
          <a:off x="2455333" y="8106833"/>
          <a:ext cx="174336" cy="48683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42333</xdr:colOff>
      <xdr:row>13</xdr:row>
      <xdr:rowOff>889000</xdr:rowOff>
    </xdr:from>
    <xdr:to>
      <xdr:col>3</xdr:col>
      <xdr:colOff>244449</xdr:colOff>
      <xdr:row>14</xdr:row>
      <xdr:rowOff>984250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25CF6A7-8B3E-491A-87AC-AF8D1EDB7B36}"/>
            </a:ext>
          </a:extLst>
        </xdr:cNvPr>
        <xdr:cNvSpPr/>
      </xdr:nvSpPr>
      <xdr:spPr>
        <a:xfrm>
          <a:off x="2603500" y="3481917"/>
          <a:ext cx="202116" cy="20002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GrpSpPr/>
      </xdr:nvGrpSpPr>
      <xdr:grpSpPr>
        <a:xfrm>
          <a:off x="6753225" y="762000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61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6100-000003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61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6100-000005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61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6100-000007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61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6100-000009000000}"/>
            </a:ext>
          </a:extLst>
        </xdr:cNvPr>
        <xdr:cNvGrpSpPr/>
      </xdr:nvGrpSpPr>
      <xdr:grpSpPr>
        <a:xfrm>
          <a:off x="6753225" y="762000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61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6100-00000C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61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6100-00000E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61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6100-000010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61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6100-000012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61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6100-000014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61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6100-000016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61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6100-000018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61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6100-00001A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61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6100-00001C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61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6100-00001E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61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6100-000020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61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6100-000022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61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6100-000024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61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6100-000026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61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6100-000028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61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6100-00002A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61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6100-00002C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61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6100-00002E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61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6100-000030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61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6100-000032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61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6100-000034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61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6100-000036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61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6100-000038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61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6100-00003A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61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6100-00003C000000}"/>
            </a:ext>
          </a:extLst>
        </xdr:cNvPr>
        <xdr:cNvGrpSpPr/>
      </xdr:nvGrpSpPr>
      <xdr:grpSpPr>
        <a:xfrm>
          <a:off x="6753225" y="990600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61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6100-00003E000000}"/>
            </a:ext>
          </a:extLst>
        </xdr:cNvPr>
        <xdr:cNvGrpSpPr/>
      </xdr:nvGrpSpPr>
      <xdr:grpSpPr>
        <a:xfrm>
          <a:off x="6753225" y="1171575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61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6100-000040000000}"/>
            </a:ext>
          </a:extLst>
        </xdr:cNvPr>
        <xdr:cNvGrpSpPr/>
      </xdr:nvGrpSpPr>
      <xdr:grpSpPr>
        <a:xfrm>
          <a:off x="10925175" y="1171575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61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GrpSpPr/>
      </xdr:nvGrpSpPr>
      <xdr:grpSpPr>
        <a:xfrm>
          <a:off x="6577013" y="738188"/>
          <a:ext cx="38100" cy="0"/>
          <a:chOff x="55149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66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6600-000003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66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6600-000005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66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6600-000007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66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6600-000009000000}"/>
            </a:ext>
          </a:extLst>
        </xdr:cNvPr>
        <xdr:cNvGrpSpPr/>
      </xdr:nvGrpSpPr>
      <xdr:grpSpPr>
        <a:xfrm>
          <a:off x="6577013" y="738188"/>
          <a:ext cx="38100" cy="0"/>
          <a:chOff x="55149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66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6600-00000C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66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6600-00000E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66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6600-000010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66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6600-000012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6600-00001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6600-000014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21" name="Shape 11">
            <a:extLst>
              <a:ext uri="{FF2B5EF4-FFF2-40B4-BE49-F238E27FC236}">
                <a16:creationId xmlns:a16="http://schemas.microsoft.com/office/drawing/2014/main" id="{00000000-0008-0000-6600-00001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6600-000016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23" name="Shape 11">
            <a:extLst>
              <a:ext uri="{FF2B5EF4-FFF2-40B4-BE49-F238E27FC236}">
                <a16:creationId xmlns:a16="http://schemas.microsoft.com/office/drawing/2014/main" id="{00000000-0008-0000-6600-00001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6600-000018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25" name="Shape 11">
            <a:extLst>
              <a:ext uri="{FF2B5EF4-FFF2-40B4-BE49-F238E27FC236}">
                <a16:creationId xmlns:a16="http://schemas.microsoft.com/office/drawing/2014/main" id="{00000000-0008-0000-6600-00001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6600-00001A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27" name="Shape 11">
            <a:extLst>
              <a:ext uri="{FF2B5EF4-FFF2-40B4-BE49-F238E27FC236}">
                <a16:creationId xmlns:a16="http://schemas.microsoft.com/office/drawing/2014/main" id="{00000000-0008-0000-6600-00001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6600-00001C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6600-00001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6600-00001E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31" name="Shape 11">
            <a:extLst>
              <a:ext uri="{FF2B5EF4-FFF2-40B4-BE49-F238E27FC236}">
                <a16:creationId xmlns:a16="http://schemas.microsoft.com/office/drawing/2014/main" id="{00000000-0008-0000-6600-00001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6600-000020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33" name="Shape 11">
            <a:extLst>
              <a:ext uri="{FF2B5EF4-FFF2-40B4-BE49-F238E27FC236}">
                <a16:creationId xmlns:a16="http://schemas.microsoft.com/office/drawing/2014/main" id="{00000000-0008-0000-6600-00002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6600-000022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35" name="Shape 11">
            <a:extLst>
              <a:ext uri="{FF2B5EF4-FFF2-40B4-BE49-F238E27FC236}">
                <a16:creationId xmlns:a16="http://schemas.microsoft.com/office/drawing/2014/main" id="{00000000-0008-0000-6600-00002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6600-000024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37" name="Shape 11">
            <a:extLst>
              <a:ext uri="{FF2B5EF4-FFF2-40B4-BE49-F238E27FC236}">
                <a16:creationId xmlns:a16="http://schemas.microsoft.com/office/drawing/2014/main" id="{00000000-0008-0000-6600-00002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6600-000026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39" name="Shape 11">
            <a:extLst>
              <a:ext uri="{FF2B5EF4-FFF2-40B4-BE49-F238E27FC236}">
                <a16:creationId xmlns:a16="http://schemas.microsoft.com/office/drawing/2014/main" id="{00000000-0008-0000-6600-00002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6600-000028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41" name="Shape 11">
            <a:extLst>
              <a:ext uri="{FF2B5EF4-FFF2-40B4-BE49-F238E27FC236}">
                <a16:creationId xmlns:a16="http://schemas.microsoft.com/office/drawing/2014/main" id="{00000000-0008-0000-6600-00002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6600-00002A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43" name="Shape 11">
            <a:extLst>
              <a:ext uri="{FF2B5EF4-FFF2-40B4-BE49-F238E27FC236}">
                <a16:creationId xmlns:a16="http://schemas.microsoft.com/office/drawing/2014/main" id="{00000000-0008-0000-6600-00002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6600-00002C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45" name="Shape 11">
            <a:extLst>
              <a:ext uri="{FF2B5EF4-FFF2-40B4-BE49-F238E27FC236}">
                <a16:creationId xmlns:a16="http://schemas.microsoft.com/office/drawing/2014/main" id="{00000000-0008-0000-6600-00002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6600-00002E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47" name="Shape 11">
            <a:extLst>
              <a:ext uri="{FF2B5EF4-FFF2-40B4-BE49-F238E27FC236}">
                <a16:creationId xmlns:a16="http://schemas.microsoft.com/office/drawing/2014/main" id="{00000000-0008-0000-6600-00002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6600-000030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49" name="Shape 11">
            <a:extLst>
              <a:ext uri="{FF2B5EF4-FFF2-40B4-BE49-F238E27FC236}">
                <a16:creationId xmlns:a16="http://schemas.microsoft.com/office/drawing/2014/main" id="{00000000-0008-0000-6600-00003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6600-000032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51" name="Shape 11">
            <a:extLst>
              <a:ext uri="{FF2B5EF4-FFF2-40B4-BE49-F238E27FC236}">
                <a16:creationId xmlns:a16="http://schemas.microsoft.com/office/drawing/2014/main" id="{00000000-0008-0000-6600-00003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6600-000034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6600-00003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6600-000036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55" name="Shape 11">
            <a:extLst>
              <a:ext uri="{FF2B5EF4-FFF2-40B4-BE49-F238E27FC236}">
                <a16:creationId xmlns:a16="http://schemas.microsoft.com/office/drawing/2014/main" id="{00000000-0008-0000-6600-00003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6600-000038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57" name="Shape 11">
            <a:extLst>
              <a:ext uri="{FF2B5EF4-FFF2-40B4-BE49-F238E27FC236}">
                <a16:creationId xmlns:a16="http://schemas.microsoft.com/office/drawing/2014/main" id="{00000000-0008-0000-6600-00003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6600-00003A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59" name="Shape 11">
            <a:extLst>
              <a:ext uri="{FF2B5EF4-FFF2-40B4-BE49-F238E27FC236}">
                <a16:creationId xmlns:a16="http://schemas.microsoft.com/office/drawing/2014/main" id="{00000000-0008-0000-6600-00003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6600-00003C000000}"/>
            </a:ext>
          </a:extLst>
        </xdr:cNvPr>
        <xdr:cNvGrpSpPr/>
      </xdr:nvGrpSpPr>
      <xdr:grpSpPr>
        <a:xfrm>
          <a:off x="6577013" y="928688"/>
          <a:ext cx="38100" cy="0"/>
          <a:chOff x="5514975" y="990600"/>
          <a:chExt cx="38100" cy="0"/>
        </a:xfrm>
      </xdr:grpSpPr>
      <xdr:cxnSp macro="">
        <xdr:nvCxnSpPr>
          <xdr:cNvPr id="61" name="Shape 11">
            <a:extLst>
              <a:ext uri="{FF2B5EF4-FFF2-40B4-BE49-F238E27FC236}">
                <a16:creationId xmlns:a16="http://schemas.microsoft.com/office/drawing/2014/main" id="{00000000-0008-0000-6600-00003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6600-00003E000000}"/>
            </a:ext>
          </a:extLst>
        </xdr:cNvPr>
        <xdr:cNvGrpSpPr/>
      </xdr:nvGrpSpPr>
      <xdr:grpSpPr>
        <a:xfrm>
          <a:off x="6577013" y="1119188"/>
          <a:ext cx="38100" cy="0"/>
          <a:chOff x="5514975" y="1171575"/>
          <a:chExt cx="38100" cy="0"/>
        </a:xfrm>
      </xdr:grpSpPr>
      <xdr:cxnSp macro="">
        <xdr:nvCxnSpPr>
          <xdr:cNvPr id="63" name="Shape 11">
            <a:extLst>
              <a:ext uri="{FF2B5EF4-FFF2-40B4-BE49-F238E27FC236}">
                <a16:creationId xmlns:a16="http://schemas.microsoft.com/office/drawing/2014/main" id="{00000000-0008-0000-6600-00003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6600-000040000000}"/>
            </a:ext>
          </a:extLst>
        </xdr:cNvPr>
        <xdr:cNvGrpSpPr/>
      </xdr:nvGrpSpPr>
      <xdr:grpSpPr>
        <a:xfrm>
          <a:off x="10768013" y="1119188"/>
          <a:ext cx="38100" cy="0"/>
          <a:chOff x="10544175" y="1171575"/>
          <a:chExt cx="38100" cy="0"/>
        </a:xfrm>
      </xdr:grpSpPr>
      <xdr:cxnSp macro="">
        <xdr:nvCxnSpPr>
          <xdr:cNvPr id="65" name="Shape 11">
            <a:extLst>
              <a:ext uri="{FF2B5EF4-FFF2-40B4-BE49-F238E27FC236}">
                <a16:creationId xmlns:a16="http://schemas.microsoft.com/office/drawing/2014/main" id="{00000000-0008-0000-6600-00004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</xdr:colOff>
      <xdr:row>7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8277225" y="1133475"/>
          <a:ext cx="38100" cy="0"/>
          <a:chOff x="10077450" y="113347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</xdr:colOff>
      <xdr:row>7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8601075" y="1133475"/>
          <a:ext cx="38100" cy="0"/>
          <a:chOff x="10077450" y="113347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15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171450</xdr:colOff>
      <xdr:row>7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8601075" y="1133475"/>
          <a:ext cx="38100" cy="0"/>
          <a:chOff x="10077450" y="1133475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3</xdr:col>
      <xdr:colOff>35719</xdr:colOff>
      <xdr:row>26</xdr:row>
      <xdr:rowOff>62177</xdr:rowOff>
    </xdr:from>
    <xdr:to>
      <xdr:col>3</xdr:col>
      <xdr:colOff>265907</xdr:colOff>
      <xdr:row>32</xdr:row>
      <xdr:rowOff>168011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F5267FD1-C420-4FDF-9F4F-EB9C507E3705}"/>
            </a:ext>
          </a:extLst>
        </xdr:cNvPr>
        <xdr:cNvSpPr/>
      </xdr:nvSpPr>
      <xdr:spPr>
        <a:xfrm>
          <a:off x="4452938" y="4836583"/>
          <a:ext cx="230188" cy="124883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</xdr:colOff>
      <xdr:row>7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7515225" y="1133475"/>
          <a:ext cx="38100" cy="0"/>
          <a:chOff x="8153400" y="1133475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16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171450</xdr:colOff>
      <xdr:row>7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pSpPr/>
      </xdr:nvGrpSpPr>
      <xdr:grpSpPr>
        <a:xfrm>
          <a:off x="7515225" y="1133475"/>
          <a:ext cx="38100" cy="0"/>
          <a:chOff x="8153400" y="1133475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/>
      </xdr:nvGrpSpPr>
      <xdr:grpSpPr>
        <a:xfrm>
          <a:off x="7515225" y="1133475"/>
          <a:ext cx="38100" cy="0"/>
          <a:chOff x="8153400" y="11334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3</xdr:col>
      <xdr:colOff>276225</xdr:colOff>
      <xdr:row>27</xdr:row>
      <xdr:rowOff>180975</xdr:rowOff>
    </xdr:from>
    <xdr:to>
      <xdr:col>3</xdr:col>
      <xdr:colOff>352425</xdr:colOff>
      <xdr:row>28</xdr:row>
      <xdr:rowOff>257175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486C38CB-D713-4C87-B3E5-324DA15EACB8}"/>
            </a:ext>
          </a:extLst>
        </xdr:cNvPr>
        <xdr:cNvSpPr/>
      </xdr:nvSpPr>
      <xdr:spPr>
        <a:xfrm>
          <a:off x="2266950" y="8124825"/>
          <a:ext cx="76200" cy="4572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6638925" y="762000"/>
          <a:ext cx="38100" cy="0"/>
          <a:chOff x="5781675" y="762000"/>
          <a:chExt cx="38100" cy="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1800-00000B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6638925" y="990600"/>
          <a:ext cx="38100" cy="0"/>
          <a:chOff x="5781675" y="990600"/>
          <a:chExt cx="38100" cy="0"/>
        </a:xfrm>
      </xdr:grpSpPr>
      <xdr:cxnSp macro="">
        <xdr:nvCxnSpPr>
          <xdr:cNvPr id="4" name="Shape 11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pSpPr/>
      </xdr:nvGrpSpPr>
      <xdr:grpSpPr>
        <a:xfrm>
          <a:off x="6638925" y="1171575"/>
          <a:ext cx="38100" cy="0"/>
          <a:chOff x="5781675" y="1171575"/>
          <a:chExt cx="38100" cy="0"/>
        </a:xfrm>
      </xdr:grpSpPr>
      <xdr:cxnSp macro="">
        <xdr:nvCxnSpPr>
          <xdr:cNvPr id="6" name="Shape 11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10906125" y="1171575"/>
          <a:ext cx="38100" cy="0"/>
          <a:chOff x="10810875" y="1171575"/>
          <a:chExt cx="38100" cy="0"/>
        </a:xfrm>
      </xdr:grpSpPr>
      <xdr:cxnSp macro="">
        <xdr:nvCxnSpPr>
          <xdr:cNvPr id="8" name="Shape 11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4</xdr:row>
      <xdr:rowOff>0</xdr:rowOff>
    </xdr:from>
    <xdr:ext cx="38100" cy="0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GrpSpPr/>
      </xdr:nvGrpSpPr>
      <xdr:grpSpPr>
        <a:xfrm>
          <a:off x="6638925" y="762000"/>
          <a:ext cx="38100" cy="0"/>
          <a:chOff x="5781675" y="762000"/>
          <a:chExt cx="38100" cy="0"/>
        </a:xfrm>
      </xdr:grpSpPr>
      <xdr:cxnSp macro="">
        <xdr:nvCxnSpPr>
          <xdr:cNvPr id="10" name="Shape 11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6</xdr:row>
      <xdr:rowOff>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GrpSpPr/>
      </xdr:nvGrpSpPr>
      <xdr:grpSpPr>
        <a:xfrm>
          <a:off x="6638925" y="990600"/>
          <a:ext cx="38100" cy="0"/>
          <a:chOff x="5781675" y="990600"/>
          <a:chExt cx="38100" cy="0"/>
        </a:xfrm>
      </xdr:grpSpPr>
      <xdr:cxnSp macro="">
        <xdr:nvCxnSpPr>
          <xdr:cNvPr id="13" name="Shape 11">
            <a:extLst>
              <a:ext uri="{FF2B5EF4-FFF2-40B4-BE49-F238E27FC236}">
                <a16:creationId xmlns:a16="http://schemas.microsoft.com/office/drawing/2014/main" id="{00000000-0008-0000-18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171450</xdr:colOff>
      <xdr:row>7</xdr:row>
      <xdr:rowOff>0</xdr:rowOff>
    </xdr:from>
    <xdr:ext cx="38100" cy="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pSpPr/>
      </xdr:nvGrpSpPr>
      <xdr:grpSpPr>
        <a:xfrm>
          <a:off x="6638925" y="1171575"/>
          <a:ext cx="38100" cy="0"/>
          <a:chOff x="5781675" y="1171575"/>
          <a:chExt cx="38100" cy="0"/>
        </a:xfrm>
      </xdr:grpSpPr>
      <xdr:cxnSp macro="">
        <xdr:nvCxnSpPr>
          <xdr:cNvPr id="15" name="Shape 11">
            <a:extLst>
              <a:ext uri="{FF2B5EF4-FFF2-40B4-BE49-F238E27FC236}">
                <a16:creationId xmlns:a16="http://schemas.microsoft.com/office/drawing/2014/main" id="{00000000-0008-0000-1800-00000F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171450</xdr:colOff>
      <xdr:row>7</xdr:row>
      <xdr:rowOff>0</xdr:rowOff>
    </xdr:from>
    <xdr:ext cx="38100" cy="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GrpSpPr/>
      </xdr:nvGrpSpPr>
      <xdr:grpSpPr>
        <a:xfrm>
          <a:off x="10906125" y="1171575"/>
          <a:ext cx="38100" cy="0"/>
          <a:chOff x="10810875" y="1171575"/>
          <a:chExt cx="381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id="{00000000-0008-0000-1800-000011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Q63"/>
  <sheetViews>
    <sheetView showGridLines="0" view="pageBreakPreview" zoomScale="80" zoomScaleNormal="80" zoomScaleSheetLayoutView="80" workbookViewId="0">
      <selection sqref="A1:A18"/>
    </sheetView>
  </sheetViews>
  <sheetFormatPr defaultColWidth="14.44140625" defaultRowHeight="15" customHeight="1" x14ac:dyDescent="0.3"/>
  <cols>
    <col min="1" max="2" width="5.6640625" customWidth="1"/>
    <col min="3" max="3" width="13" customWidth="1"/>
    <col min="4" max="4" width="17" customWidth="1"/>
    <col min="5" max="5" width="20.6640625" customWidth="1"/>
    <col min="6" max="7" width="22.6640625" customWidth="1"/>
    <col min="8" max="8" width="21.33203125" customWidth="1"/>
    <col min="9" max="9" width="22.6640625" customWidth="1"/>
    <col min="10" max="10" width="24.88671875" customWidth="1"/>
    <col min="11" max="11" width="9.109375" customWidth="1"/>
    <col min="12" max="12" width="10.5546875" customWidth="1"/>
    <col min="13" max="13" width="9.109375" customWidth="1"/>
    <col min="14" max="14" width="10.5546875" customWidth="1"/>
    <col min="15" max="17" width="9.109375" customWidth="1"/>
  </cols>
  <sheetData>
    <row r="1" spans="1:17" ht="15" customHeight="1" x14ac:dyDescent="0.3">
      <c r="A1" s="643">
        <v>37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240" customFormat="1" ht="15" customHeight="1" x14ac:dyDescent="0.3">
      <c r="A2" s="643"/>
      <c r="B2" s="6"/>
      <c r="C2" s="274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17" ht="15" customHeight="1" x14ac:dyDescent="0.3">
      <c r="A3" s="643"/>
      <c r="B3" s="6"/>
      <c r="C3" s="646"/>
      <c r="D3" s="647"/>
      <c r="E3" s="647"/>
      <c r="F3" s="647"/>
      <c r="G3" s="647"/>
      <c r="H3" s="647"/>
      <c r="I3" s="647"/>
      <c r="J3" s="648"/>
      <c r="K3" s="8"/>
      <c r="L3" s="8"/>
      <c r="M3" s="8"/>
      <c r="N3" s="8"/>
      <c r="O3" s="8"/>
      <c r="P3" s="8"/>
      <c r="Q3" s="8"/>
    </row>
    <row r="4" spans="1:17" ht="15" customHeight="1" x14ac:dyDescent="0.3">
      <c r="A4" s="643"/>
      <c r="B4" s="9"/>
      <c r="C4" s="649" t="s">
        <v>1256</v>
      </c>
      <c r="D4" s="647"/>
      <c r="E4" s="647"/>
      <c r="F4" s="647"/>
      <c r="G4" s="647"/>
      <c r="H4" s="647"/>
      <c r="I4" s="647"/>
      <c r="J4" s="648"/>
      <c r="K4" s="10"/>
      <c r="L4" s="10"/>
      <c r="M4" s="10"/>
      <c r="N4" s="10"/>
      <c r="O4" s="10"/>
      <c r="P4" s="8"/>
      <c r="Q4" s="8"/>
    </row>
    <row r="5" spans="1:17" ht="15" customHeight="1" x14ac:dyDescent="0.3">
      <c r="A5" s="643"/>
      <c r="B5" s="9"/>
      <c r="C5" s="650" t="s">
        <v>1323</v>
      </c>
      <c r="D5" s="647"/>
      <c r="E5" s="647"/>
      <c r="F5" s="647"/>
      <c r="G5" s="647"/>
      <c r="H5" s="647"/>
      <c r="I5" s="647"/>
      <c r="J5" s="648"/>
      <c r="K5" s="10"/>
      <c r="L5" s="10"/>
      <c r="M5" s="10"/>
      <c r="N5" s="10"/>
      <c r="O5" s="10"/>
      <c r="P5" s="8"/>
      <c r="Q5" s="8"/>
    </row>
    <row r="6" spans="1:17" ht="15" customHeight="1" thickBot="1" x14ac:dyDescent="0.35">
      <c r="A6" s="643"/>
      <c r="B6" s="6"/>
      <c r="C6" s="11"/>
      <c r="D6" s="12"/>
      <c r="E6" s="12"/>
      <c r="F6" s="12"/>
      <c r="G6" s="12"/>
      <c r="H6" s="12"/>
      <c r="I6" s="12"/>
      <c r="J6" s="12"/>
      <c r="K6" s="8"/>
      <c r="L6" s="8"/>
      <c r="M6" s="8"/>
      <c r="N6" s="8"/>
      <c r="O6" s="8"/>
      <c r="P6" s="8"/>
      <c r="Q6" s="8"/>
    </row>
    <row r="7" spans="1:17" ht="8.1" customHeight="1" x14ac:dyDescent="0.3">
      <c r="A7" s="643"/>
      <c r="B7" s="13"/>
      <c r="C7" s="14"/>
      <c r="D7" s="7"/>
      <c r="E7" s="7"/>
      <c r="F7" s="7"/>
      <c r="G7" s="7"/>
      <c r="H7" s="7"/>
      <c r="I7" s="7"/>
      <c r="J7" s="7"/>
      <c r="K7" s="6"/>
      <c r="L7" s="6"/>
      <c r="M7" s="6"/>
      <c r="N7" s="6"/>
      <c r="O7" s="6"/>
      <c r="P7" s="6"/>
      <c r="Q7" s="6"/>
    </row>
    <row r="8" spans="1:17" ht="15" customHeight="1" x14ac:dyDescent="0.3">
      <c r="A8" s="643"/>
      <c r="B8" s="15"/>
      <c r="C8" s="651" t="s">
        <v>0</v>
      </c>
      <c r="D8" s="653" t="s">
        <v>1</v>
      </c>
      <c r="E8" s="653" t="s">
        <v>2</v>
      </c>
      <c r="F8" s="653" t="s">
        <v>3</v>
      </c>
      <c r="G8" s="653" t="s">
        <v>4</v>
      </c>
      <c r="H8" s="655" t="s">
        <v>1126</v>
      </c>
      <c r="I8" s="655" t="s">
        <v>5</v>
      </c>
      <c r="J8" s="655" t="s">
        <v>6</v>
      </c>
      <c r="K8" s="6"/>
      <c r="L8" s="6"/>
      <c r="M8" s="6"/>
      <c r="N8" s="6"/>
      <c r="O8" s="6"/>
      <c r="P8" s="6"/>
      <c r="Q8" s="6"/>
    </row>
    <row r="9" spans="1:17" ht="15" customHeight="1" x14ac:dyDescent="0.3">
      <c r="A9" s="643"/>
      <c r="B9" s="15"/>
      <c r="C9" s="652"/>
      <c r="D9" s="654"/>
      <c r="E9" s="654"/>
      <c r="F9" s="654"/>
      <c r="G9" s="654"/>
      <c r="H9" s="654"/>
      <c r="I9" s="654"/>
      <c r="J9" s="654"/>
      <c r="K9" s="6"/>
      <c r="L9" s="6"/>
      <c r="M9" s="6"/>
      <c r="N9" s="6"/>
      <c r="O9" s="6"/>
      <c r="P9" s="6"/>
      <c r="Q9" s="6"/>
    </row>
    <row r="10" spans="1:17" ht="15" customHeight="1" x14ac:dyDescent="0.3">
      <c r="A10" s="643"/>
      <c r="B10" s="15"/>
      <c r="C10" s="20"/>
      <c r="D10" s="654"/>
      <c r="E10" s="654"/>
      <c r="F10" s="654"/>
      <c r="G10" s="654"/>
      <c r="H10" s="654"/>
      <c r="I10" s="654"/>
      <c r="J10" s="654"/>
      <c r="K10" s="6"/>
      <c r="L10" s="6"/>
      <c r="M10" s="6"/>
      <c r="N10" s="6"/>
      <c r="O10" s="6"/>
      <c r="P10" s="6"/>
      <c r="Q10" s="6"/>
    </row>
    <row r="11" spans="1:17" ht="15" customHeight="1" x14ac:dyDescent="0.3">
      <c r="A11" s="643"/>
      <c r="B11" s="15"/>
      <c r="C11" s="16"/>
      <c r="D11" s="652"/>
      <c r="E11" s="652"/>
      <c r="F11" s="652"/>
      <c r="G11" s="652"/>
      <c r="H11" s="652"/>
      <c r="I11" s="652"/>
      <c r="J11" s="652"/>
      <c r="K11" s="6"/>
      <c r="L11" s="6"/>
      <c r="M11" s="6"/>
      <c r="N11" s="6"/>
      <c r="O11" s="6"/>
      <c r="P11" s="6"/>
      <c r="Q11" s="6"/>
    </row>
    <row r="12" spans="1:17" ht="15" customHeight="1" x14ac:dyDescent="0.3">
      <c r="A12" s="643"/>
      <c r="B12" s="15"/>
      <c r="C12" s="16"/>
      <c r="D12" s="16"/>
      <c r="E12" s="21"/>
      <c r="F12" s="16"/>
      <c r="G12" s="21"/>
      <c r="H12" s="23"/>
      <c r="I12" s="16"/>
      <c r="J12" s="24"/>
      <c r="K12" s="6"/>
      <c r="L12" s="6"/>
      <c r="M12" s="6"/>
      <c r="N12" s="6"/>
      <c r="O12" s="6"/>
      <c r="P12" s="6"/>
      <c r="Q12" s="6"/>
    </row>
    <row r="13" spans="1:17" ht="15" customHeight="1" x14ac:dyDescent="0.3">
      <c r="A13" s="643"/>
      <c r="B13" s="15"/>
      <c r="C13" s="16"/>
      <c r="D13" s="16"/>
      <c r="E13" s="25" t="s">
        <v>7</v>
      </c>
      <c r="F13" s="25" t="s">
        <v>7</v>
      </c>
      <c r="G13" s="25" t="s">
        <v>7</v>
      </c>
      <c r="H13" s="16"/>
      <c r="I13" s="25" t="s">
        <v>7</v>
      </c>
      <c r="J13" s="25" t="s">
        <v>7</v>
      </c>
      <c r="K13" s="6"/>
      <c r="L13" s="6"/>
      <c r="M13" s="6"/>
      <c r="N13" s="6"/>
      <c r="O13" s="6"/>
      <c r="P13" s="6"/>
      <c r="Q13" s="6"/>
    </row>
    <row r="14" spans="1:17" ht="8.1" customHeight="1" thickBot="1" x14ac:dyDescent="0.35">
      <c r="A14" s="643"/>
      <c r="B14" s="15"/>
      <c r="C14" s="26"/>
      <c r="D14" s="27"/>
      <c r="E14" s="28"/>
      <c r="F14" s="28"/>
      <c r="G14" s="28"/>
      <c r="H14" s="27"/>
      <c r="I14" s="28"/>
      <c r="J14" s="28"/>
      <c r="K14" s="4"/>
      <c r="L14" s="4"/>
      <c r="M14" s="4"/>
      <c r="N14" s="4"/>
      <c r="O14" s="4"/>
      <c r="P14" s="4"/>
      <c r="Q14" s="4"/>
    </row>
    <row r="15" spans="1:17" ht="150" customHeight="1" x14ac:dyDescent="0.3">
      <c r="A15" s="643"/>
      <c r="B15" s="15"/>
      <c r="C15" s="29">
        <v>2022</v>
      </c>
      <c r="D15" s="254">
        <v>48793</v>
      </c>
      <c r="E15" s="254">
        <v>140506783</v>
      </c>
      <c r="F15" s="254">
        <v>82450284</v>
      </c>
      <c r="G15" s="268">
        <v>58056499</v>
      </c>
      <c r="H15" s="254">
        <v>475831</v>
      </c>
      <c r="I15" s="254">
        <v>18376237</v>
      </c>
      <c r="J15" s="254">
        <v>204874430</v>
      </c>
      <c r="K15" s="8"/>
      <c r="L15" s="31"/>
      <c r="M15" s="8"/>
      <c r="N15" s="18"/>
      <c r="O15" s="8"/>
      <c r="P15" s="8"/>
      <c r="Q15" s="8"/>
    </row>
    <row r="16" spans="1:17" ht="150" customHeight="1" x14ac:dyDescent="0.3">
      <c r="A16" s="643"/>
      <c r="B16" s="32"/>
      <c r="C16" s="29">
        <v>2015</v>
      </c>
      <c r="D16" s="254">
        <v>54190</v>
      </c>
      <c r="E16" s="254">
        <v>109237374</v>
      </c>
      <c r="F16" s="254">
        <v>65490249</v>
      </c>
      <c r="G16" s="254">
        <v>43747125</v>
      </c>
      <c r="H16" s="254">
        <v>411273</v>
      </c>
      <c r="I16" s="254">
        <v>14254121</v>
      </c>
      <c r="J16" s="254">
        <v>168941099</v>
      </c>
      <c r="K16" s="8"/>
      <c r="L16" s="8"/>
      <c r="M16" s="8"/>
      <c r="N16" s="18"/>
      <c r="O16" s="303"/>
      <c r="P16" s="8"/>
      <c r="Q16" s="8"/>
    </row>
    <row r="17" spans="1:17" ht="150" customHeight="1" thickBot="1" x14ac:dyDescent="0.35">
      <c r="A17" s="643"/>
      <c r="B17" s="34"/>
      <c r="C17" s="335">
        <v>2010</v>
      </c>
      <c r="D17" s="512">
        <v>40599</v>
      </c>
      <c r="E17" s="512">
        <v>76319321</v>
      </c>
      <c r="F17" s="512">
        <v>44905830</v>
      </c>
      <c r="G17" s="512">
        <v>31413491</v>
      </c>
      <c r="H17" s="512">
        <v>312962</v>
      </c>
      <c r="I17" s="512">
        <v>9048511</v>
      </c>
      <c r="J17" s="512">
        <v>89524032</v>
      </c>
      <c r="K17" s="8"/>
      <c r="L17" s="8"/>
      <c r="M17" s="8"/>
      <c r="N17" s="8"/>
      <c r="O17" s="8"/>
      <c r="P17" s="8"/>
      <c r="Q17" s="8"/>
    </row>
    <row r="18" spans="1:17" ht="14.25" customHeight="1" x14ac:dyDescent="0.3">
      <c r="A18" s="643"/>
      <c r="B18" s="644"/>
      <c r="C18" s="645"/>
      <c r="D18" s="645"/>
      <c r="E18" s="645"/>
      <c r="F18" s="645"/>
      <c r="G18" s="645"/>
      <c r="H18" s="645"/>
      <c r="I18" s="645"/>
      <c r="J18" s="645"/>
      <c r="K18" s="8"/>
      <c r="L18" s="8"/>
      <c r="M18" s="8"/>
      <c r="N18" s="8"/>
      <c r="O18" s="8"/>
      <c r="P18" s="8"/>
      <c r="Q18" s="8"/>
    </row>
    <row r="19" spans="1:17" ht="14.25" customHeight="1" x14ac:dyDescent="0.3">
      <c r="A19" s="7"/>
      <c r="B19" s="6"/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.25" customHeight="1" x14ac:dyDescent="0.3">
      <c r="A20" s="7"/>
      <c r="B20" s="6"/>
      <c r="C20" s="1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4.25" customHeight="1" x14ac:dyDescent="0.3">
      <c r="A21" s="7"/>
      <c r="B21" s="6"/>
      <c r="C21" s="1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4.25" customHeight="1" x14ac:dyDescent="0.3">
      <c r="A22" s="7"/>
      <c r="B22" s="6"/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14.25" customHeight="1" x14ac:dyDescent="0.3">
      <c r="A23" s="7"/>
      <c r="B23" s="6"/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4.25" customHeight="1" x14ac:dyDescent="0.3">
      <c r="A24" s="7"/>
      <c r="B24" s="6"/>
      <c r="C24" s="1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4.25" customHeight="1" x14ac:dyDescent="0.3">
      <c r="A25" s="7"/>
      <c r="B25" s="6"/>
      <c r="C25" s="14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4.25" customHeight="1" x14ac:dyDescent="0.3">
      <c r="A26" s="7"/>
      <c r="B26" s="6"/>
      <c r="C26" s="1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4.25" customHeight="1" x14ac:dyDescent="0.3">
      <c r="A27" s="7"/>
      <c r="B27" s="6"/>
      <c r="C27" s="1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4.25" customHeight="1" x14ac:dyDescent="0.3">
      <c r="A28" s="7"/>
      <c r="B28" s="6"/>
      <c r="C28" s="1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25" customHeight="1" x14ac:dyDescent="0.3">
      <c r="A29" s="7"/>
      <c r="B29" s="6"/>
      <c r="C29" s="1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4.25" customHeight="1" x14ac:dyDescent="0.3">
      <c r="A30" s="7"/>
      <c r="B30" s="6"/>
      <c r="C30" s="1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4.25" customHeight="1" x14ac:dyDescent="0.3">
      <c r="A31" s="7"/>
      <c r="B31" s="6"/>
      <c r="C31" s="14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4.25" customHeight="1" x14ac:dyDescent="0.3">
      <c r="A32" s="7"/>
      <c r="B32" s="6"/>
      <c r="C32" s="1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4.25" customHeight="1" x14ac:dyDescent="0.3">
      <c r="A33" s="7"/>
      <c r="B33" s="6"/>
      <c r="C33" s="1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4.25" customHeight="1" x14ac:dyDescent="0.3">
      <c r="A34" s="7"/>
      <c r="B34" s="6"/>
      <c r="C34" s="1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4.25" customHeight="1" x14ac:dyDescent="0.3">
      <c r="A35" s="7"/>
      <c r="B35" s="6"/>
      <c r="C35" s="14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4.25" customHeight="1" x14ac:dyDescent="0.3">
      <c r="A36" s="7"/>
      <c r="B36" s="6"/>
      <c r="C36" s="14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4.25" customHeight="1" x14ac:dyDescent="0.3">
      <c r="A37" s="7"/>
      <c r="B37" s="6"/>
      <c r="C37" s="1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14.25" customHeight="1" x14ac:dyDescent="0.3">
      <c r="A38" s="7"/>
      <c r="B38" s="6"/>
      <c r="C38" s="1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14.25" customHeight="1" x14ac:dyDescent="0.3">
      <c r="A39" s="7"/>
      <c r="B39" s="6"/>
      <c r="C39" s="1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4.25" customHeight="1" x14ac:dyDescent="0.3">
      <c r="A40" s="7"/>
      <c r="B40" s="6"/>
      <c r="C40" s="14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4.25" customHeight="1" x14ac:dyDescent="0.3">
      <c r="A41" s="7"/>
      <c r="B41" s="6"/>
      <c r="C41" s="1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4.25" customHeight="1" x14ac:dyDescent="0.3">
      <c r="A42" s="7"/>
      <c r="B42" s="6"/>
      <c r="C42" s="1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4.25" customHeight="1" x14ac:dyDescent="0.3">
      <c r="A43" s="7"/>
      <c r="B43" s="6"/>
      <c r="C43" s="1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4.25" customHeight="1" x14ac:dyDescent="0.3">
      <c r="A44" s="7"/>
      <c r="B44" s="6"/>
      <c r="C44" s="1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4.25" customHeight="1" x14ac:dyDescent="0.3">
      <c r="A45" s="7"/>
      <c r="B45" s="6"/>
      <c r="C45" s="14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4.25" customHeight="1" x14ac:dyDescent="0.3">
      <c r="A46" s="7"/>
      <c r="B46" s="6"/>
      <c r="C46" s="1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4.25" customHeight="1" x14ac:dyDescent="0.3">
      <c r="A47" s="7"/>
      <c r="B47" s="6"/>
      <c r="C47" s="1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4.25" customHeight="1" x14ac:dyDescent="0.3">
      <c r="A48" s="7"/>
      <c r="B48" s="6"/>
      <c r="C48" s="1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14.25" customHeight="1" x14ac:dyDescent="0.3">
      <c r="A49" s="7"/>
      <c r="B49" s="6"/>
      <c r="C49" s="14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14.25" customHeight="1" x14ac:dyDescent="0.3">
      <c r="A50" s="7"/>
      <c r="B50" s="6"/>
      <c r="C50" s="1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14.25" customHeight="1" x14ac:dyDescent="0.3">
      <c r="A51" s="7"/>
      <c r="B51" s="6"/>
      <c r="C51" s="14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14.25" customHeight="1" x14ac:dyDescent="0.3">
      <c r="A52" s="7"/>
      <c r="B52" s="6"/>
      <c r="C52" s="14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4.25" customHeight="1" x14ac:dyDescent="0.3">
      <c r="A53" s="7"/>
      <c r="B53" s="6"/>
      <c r="C53" s="1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4.25" customHeight="1" x14ac:dyDescent="0.3">
      <c r="A54" s="7"/>
      <c r="B54" s="6"/>
      <c r="C54" s="14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4.25" customHeight="1" x14ac:dyDescent="0.3">
      <c r="A55" s="7"/>
      <c r="B55" s="6"/>
      <c r="C55" s="14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14.25" customHeight="1" x14ac:dyDescent="0.3">
      <c r="A56" s="7"/>
      <c r="B56" s="6"/>
      <c r="C56" s="1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4.25" customHeight="1" x14ac:dyDescent="0.3">
      <c r="A57" s="7"/>
      <c r="B57" s="6"/>
      <c r="C57" s="14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4.25" customHeight="1" x14ac:dyDescent="0.3">
      <c r="A58" s="7"/>
      <c r="B58" s="6"/>
      <c r="C58" s="14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4.25" customHeight="1" x14ac:dyDescent="0.3">
      <c r="A59" s="7"/>
      <c r="B59" s="6"/>
      <c r="C59" s="1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4.25" customHeight="1" x14ac:dyDescent="0.3">
      <c r="A60" s="7"/>
      <c r="B60" s="6"/>
      <c r="C60" s="1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4.25" customHeight="1" x14ac:dyDescent="0.3">
      <c r="A61" s="7"/>
      <c r="B61" s="6"/>
      <c r="C61" s="14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4.25" customHeight="1" x14ac:dyDescent="0.3">
      <c r="A62" s="7"/>
      <c r="B62" s="6"/>
      <c r="C62" s="14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4.25" customHeight="1" x14ac:dyDescent="0.3">
      <c r="A63" s="7"/>
      <c r="B63" s="6"/>
      <c r="C63" s="1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</sheetData>
  <sheetProtection algorithmName="SHA-512" hashValue="qDRezqwOtYSYH5oaWqITQPyKR00FtH9icBFoqXV0R1yVYwC94D5ck56CyeviKTKgbs1hnX7H0sq7pxz0Gi4Q8Q==" saltValue="0mBm9p4TqF14C0J98gFSTw==" spinCount="100000" sheet="1" objects="1" scenarios="1"/>
  <mergeCells count="13">
    <mergeCell ref="A1:A18"/>
    <mergeCell ref="B18:J18"/>
    <mergeCell ref="C3:J3"/>
    <mergeCell ref="C4:J4"/>
    <mergeCell ref="C5:J5"/>
    <mergeCell ref="C8:C9"/>
    <mergeCell ref="D8:D11"/>
    <mergeCell ref="E8:E11"/>
    <mergeCell ref="F8:F11"/>
    <mergeCell ref="G8:G11"/>
    <mergeCell ref="H8:H11"/>
    <mergeCell ref="I8:I11"/>
    <mergeCell ref="J8:J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N6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90.109375" customWidth="1"/>
    <col min="4" max="4" width="24.88671875" customWidth="1"/>
    <col min="5" max="5" width="26.33203125" customWidth="1"/>
    <col min="6" max="6" width="25.5546875" customWidth="1"/>
  </cols>
  <sheetData>
    <row r="1" spans="1:14" ht="14.25" customHeight="1" x14ac:dyDescent="0.3">
      <c r="A1" s="705">
        <f>1+'1.7'!A1:A28</f>
        <v>46</v>
      </c>
      <c r="B1" s="111"/>
      <c r="C1" s="78"/>
      <c r="D1" s="78"/>
      <c r="E1" s="78"/>
      <c r="F1" s="112"/>
    </row>
    <row r="2" spans="1:14" ht="10.5" customHeight="1" x14ac:dyDescent="0.3">
      <c r="A2" s="705"/>
      <c r="B2" s="111"/>
      <c r="C2" s="665"/>
      <c r="D2" s="647"/>
      <c r="E2" s="647"/>
      <c r="F2" s="647"/>
    </row>
    <row r="3" spans="1:14" ht="14.25" customHeight="1" x14ac:dyDescent="0.3">
      <c r="A3" s="705"/>
      <c r="B3" s="111"/>
      <c r="C3" s="666" t="s">
        <v>124</v>
      </c>
      <c r="D3" s="647"/>
      <c r="E3" s="647"/>
      <c r="F3" s="647"/>
    </row>
    <row r="4" spans="1:14" ht="18" customHeight="1" x14ac:dyDescent="0.3">
      <c r="A4" s="705"/>
      <c r="B4" s="111"/>
      <c r="C4" s="700" t="s">
        <v>1241</v>
      </c>
      <c r="D4" s="647"/>
      <c r="E4" s="647"/>
      <c r="F4" s="647"/>
    </row>
    <row r="5" spans="1:14" ht="9" customHeight="1" thickBot="1" x14ac:dyDescent="0.35">
      <c r="A5" s="705"/>
      <c r="B5" s="111"/>
      <c r="C5" s="115"/>
      <c r="D5" s="115"/>
      <c r="E5" s="115"/>
      <c r="F5" s="115"/>
    </row>
    <row r="6" spans="1:14" ht="9" customHeight="1" x14ac:dyDescent="0.3">
      <c r="A6" s="705"/>
      <c r="B6" s="111"/>
      <c r="C6" s="116"/>
      <c r="D6" s="117"/>
      <c r="E6" s="117"/>
      <c r="F6" s="117"/>
    </row>
    <row r="7" spans="1:14" ht="14.25" customHeight="1" x14ac:dyDescent="0.3">
      <c r="A7" s="705"/>
      <c r="B7" s="111"/>
      <c r="C7" s="651" t="s">
        <v>1335</v>
      </c>
      <c r="D7" s="706" t="s">
        <v>125</v>
      </c>
      <c r="E7" s="645"/>
      <c r="F7" s="645"/>
    </row>
    <row r="8" spans="1:14" ht="14.25" customHeight="1" x14ac:dyDescent="0.3">
      <c r="A8" s="705"/>
      <c r="B8" s="111"/>
      <c r="C8" s="652"/>
      <c r="D8" s="691"/>
      <c r="E8" s="692"/>
      <c r="F8" s="692"/>
    </row>
    <row r="9" spans="1:14" ht="14.25" customHeight="1" thickBot="1" x14ac:dyDescent="0.35">
      <c r="A9" s="705"/>
      <c r="B9" s="111"/>
      <c r="C9" s="83"/>
      <c r="D9" s="119"/>
      <c r="E9" s="119"/>
      <c r="F9" s="119"/>
    </row>
    <row r="10" spans="1:14" ht="9" customHeight="1" x14ac:dyDescent="0.3">
      <c r="A10" s="705"/>
      <c r="B10" s="111"/>
      <c r="C10" s="120"/>
      <c r="D10" s="80"/>
      <c r="E10" s="80"/>
      <c r="F10" s="121"/>
    </row>
    <row r="11" spans="1:14" ht="36.75" customHeight="1" thickBot="1" x14ac:dyDescent="0.35">
      <c r="A11" s="705"/>
      <c r="B11" s="111"/>
      <c r="C11" s="83"/>
      <c r="D11" s="55" t="s">
        <v>126</v>
      </c>
      <c r="E11" s="55" t="s">
        <v>127</v>
      </c>
      <c r="F11" s="55" t="s">
        <v>128</v>
      </c>
    </row>
    <row r="12" spans="1:14" ht="39.75" customHeight="1" thickBot="1" x14ac:dyDescent="0.35">
      <c r="A12" s="705"/>
      <c r="B12" s="111"/>
      <c r="C12" s="242" t="s">
        <v>129</v>
      </c>
      <c r="D12" s="269">
        <f>D13+D16+D27</f>
        <v>475831</v>
      </c>
      <c r="E12" s="269">
        <f>E13+E16+E27</f>
        <v>468575</v>
      </c>
      <c r="F12" s="269">
        <f>F13+F16+F27</f>
        <v>7256</v>
      </c>
    </row>
    <row r="13" spans="1:14" ht="39.9" customHeight="1" x14ac:dyDescent="0.3">
      <c r="A13" s="705"/>
      <c r="B13" s="111"/>
      <c r="C13" s="249" t="s">
        <v>130</v>
      </c>
      <c r="D13" s="514">
        <f t="shared" ref="D13:D27" si="0">E13+F13</f>
        <v>44246</v>
      </c>
      <c r="E13" s="601">
        <f>E14+E15</f>
        <v>44237</v>
      </c>
      <c r="F13" s="601">
        <f>F14+F15</f>
        <v>9</v>
      </c>
    </row>
    <row r="14" spans="1:14" ht="35.1" customHeight="1" x14ac:dyDescent="0.3">
      <c r="A14" s="705"/>
      <c r="B14" s="111"/>
      <c r="C14" s="66" t="s">
        <v>131</v>
      </c>
      <c r="D14" s="268">
        <f>E14+F14</f>
        <v>40521</v>
      </c>
      <c r="E14" s="254">
        <v>40514</v>
      </c>
      <c r="F14" s="254">
        <v>7</v>
      </c>
    </row>
    <row r="15" spans="1:14" ht="35.1" customHeight="1" x14ac:dyDescent="0.3">
      <c r="A15" s="705"/>
      <c r="B15" s="111"/>
      <c r="C15" s="66" t="s">
        <v>132</v>
      </c>
      <c r="D15" s="268">
        <f t="shared" si="0"/>
        <v>3725</v>
      </c>
      <c r="E15" s="254">
        <v>3723</v>
      </c>
      <c r="F15" s="254">
        <v>2</v>
      </c>
      <c r="N15" s="304"/>
    </row>
    <row r="16" spans="1:14" ht="35.1" customHeight="1" x14ac:dyDescent="0.3">
      <c r="A16" s="705"/>
      <c r="B16" s="111"/>
      <c r="C16" s="66" t="s">
        <v>133</v>
      </c>
      <c r="D16" s="514">
        <f t="shared" si="0"/>
        <v>425038</v>
      </c>
      <c r="E16" s="602">
        <f>E17+E18+E21+E22+E23+E24+E25+E26</f>
        <v>418068</v>
      </c>
      <c r="F16" s="602">
        <f>F17+F18+F21+F22+F23+F24+F25+F26</f>
        <v>6970</v>
      </c>
    </row>
    <row r="17" spans="1:6" ht="35.1" customHeight="1" x14ac:dyDescent="0.3">
      <c r="A17" s="705"/>
      <c r="B17" s="111"/>
      <c r="C17" s="66" t="s">
        <v>134</v>
      </c>
      <c r="D17" s="268">
        <f t="shared" si="0"/>
        <v>31580</v>
      </c>
      <c r="E17" s="254">
        <v>31361</v>
      </c>
      <c r="F17" s="254">
        <v>219</v>
      </c>
    </row>
    <row r="18" spans="1:6" ht="35.1" customHeight="1" x14ac:dyDescent="0.3">
      <c r="A18" s="705"/>
      <c r="B18" s="111"/>
      <c r="C18" s="66" t="s">
        <v>135</v>
      </c>
      <c r="D18" s="268">
        <f t="shared" si="0"/>
        <v>20312</v>
      </c>
      <c r="E18" s="254">
        <v>19648</v>
      </c>
      <c r="F18" s="254">
        <f>F19+F20</f>
        <v>664</v>
      </c>
    </row>
    <row r="19" spans="1:6" ht="35.1" customHeight="1" x14ac:dyDescent="0.3">
      <c r="A19" s="705"/>
      <c r="B19" s="111"/>
      <c r="C19" s="68" t="s">
        <v>136</v>
      </c>
      <c r="D19" s="268">
        <f t="shared" si="0"/>
        <v>19438</v>
      </c>
      <c r="E19" s="254">
        <v>18778</v>
      </c>
      <c r="F19" s="254">
        <v>660</v>
      </c>
    </row>
    <row r="20" spans="1:6" ht="35.1" customHeight="1" x14ac:dyDescent="0.3">
      <c r="A20" s="705"/>
      <c r="B20" s="111"/>
      <c r="C20" s="68" t="s">
        <v>137</v>
      </c>
      <c r="D20" s="268">
        <f t="shared" si="0"/>
        <v>874</v>
      </c>
      <c r="E20" s="254">
        <v>870</v>
      </c>
      <c r="F20" s="254">
        <v>4</v>
      </c>
    </row>
    <row r="21" spans="1:6" ht="35.1" customHeight="1" x14ac:dyDescent="0.3">
      <c r="A21" s="705"/>
      <c r="B21" s="111"/>
      <c r="C21" s="66" t="s">
        <v>138</v>
      </c>
      <c r="D21" s="268">
        <f t="shared" si="0"/>
        <v>34296</v>
      </c>
      <c r="E21" s="254">
        <v>34173</v>
      </c>
      <c r="F21" s="254">
        <v>123</v>
      </c>
    </row>
    <row r="22" spans="1:6" ht="35.1" customHeight="1" x14ac:dyDescent="0.3">
      <c r="A22" s="705"/>
      <c r="B22" s="111"/>
      <c r="C22" s="66" t="s">
        <v>139</v>
      </c>
      <c r="D22" s="268">
        <f t="shared" si="0"/>
        <v>68531</v>
      </c>
      <c r="E22" s="254">
        <v>67933</v>
      </c>
      <c r="F22" s="254">
        <v>598</v>
      </c>
    </row>
    <row r="23" spans="1:6" ht="35.1" customHeight="1" x14ac:dyDescent="0.3">
      <c r="A23" s="705"/>
      <c r="B23" s="111"/>
      <c r="C23" s="66" t="s">
        <v>140</v>
      </c>
      <c r="D23" s="268">
        <f t="shared" si="0"/>
        <v>62793</v>
      </c>
      <c r="E23" s="254">
        <v>62347</v>
      </c>
      <c r="F23" s="254">
        <v>446</v>
      </c>
    </row>
    <row r="24" spans="1:6" ht="35.1" customHeight="1" x14ac:dyDescent="0.3">
      <c r="A24" s="705"/>
      <c r="B24" s="111"/>
      <c r="C24" s="66" t="s">
        <v>141</v>
      </c>
      <c r="D24" s="268">
        <f t="shared" si="0"/>
        <v>24907</v>
      </c>
      <c r="E24" s="254">
        <v>24490</v>
      </c>
      <c r="F24" s="254">
        <v>417</v>
      </c>
    </row>
    <row r="25" spans="1:6" ht="35.1" customHeight="1" x14ac:dyDescent="0.3">
      <c r="A25" s="705"/>
      <c r="B25" s="111"/>
      <c r="C25" s="66" t="s">
        <v>142</v>
      </c>
      <c r="D25" s="268">
        <f t="shared" si="0"/>
        <v>71379</v>
      </c>
      <c r="E25" s="254">
        <v>70687</v>
      </c>
      <c r="F25" s="254">
        <v>692</v>
      </c>
    </row>
    <row r="26" spans="1:6" ht="35.1" customHeight="1" x14ac:dyDescent="0.3">
      <c r="A26" s="705"/>
      <c r="B26" s="99"/>
      <c r="C26" s="66" t="s">
        <v>143</v>
      </c>
      <c r="D26" s="268">
        <f t="shared" si="0"/>
        <v>111240</v>
      </c>
      <c r="E26" s="254">
        <v>107429</v>
      </c>
      <c r="F26" s="254">
        <v>3811</v>
      </c>
    </row>
    <row r="27" spans="1:6" s="276" customFormat="1" ht="35.1" customHeight="1" thickBot="1" x14ac:dyDescent="0.35">
      <c r="A27" s="705"/>
      <c r="B27" s="381"/>
      <c r="C27" s="382" t="s">
        <v>144</v>
      </c>
      <c r="D27" s="603">
        <f t="shared" si="0"/>
        <v>6547</v>
      </c>
      <c r="E27" s="603">
        <v>6270</v>
      </c>
      <c r="F27" s="603">
        <v>277</v>
      </c>
    </row>
    <row r="28" spans="1:6" ht="14.25" customHeight="1" x14ac:dyDescent="0.3">
      <c r="A28" s="705"/>
      <c r="B28" s="124"/>
      <c r="C28" s="76"/>
      <c r="D28" s="125"/>
      <c r="E28" s="106"/>
      <c r="F28" s="106"/>
    </row>
    <row r="29" spans="1:6" ht="15" customHeight="1" x14ac:dyDescent="0.3">
      <c r="A29" s="124"/>
      <c r="B29" s="124"/>
      <c r="C29" s="76"/>
      <c r="D29" s="125"/>
      <c r="E29" s="106"/>
      <c r="F29" s="106"/>
    </row>
    <row r="30" spans="1:6" ht="7.5" customHeight="1" x14ac:dyDescent="0.3">
      <c r="A30" s="124"/>
      <c r="B30" s="124"/>
      <c r="C30" s="76"/>
      <c r="D30" s="125"/>
      <c r="E30" s="106"/>
      <c r="F30" s="106"/>
    </row>
    <row r="31" spans="1:6" ht="14.25" customHeight="1" x14ac:dyDescent="0.3">
      <c r="A31" s="124"/>
      <c r="B31" s="124"/>
      <c r="C31" s="126"/>
      <c r="D31" s="128"/>
      <c r="E31" s="39"/>
      <c r="F31" s="39"/>
    </row>
    <row r="32" spans="1:6" ht="6.75" customHeight="1" x14ac:dyDescent="0.3">
      <c r="A32" s="124"/>
      <c r="B32" s="124"/>
      <c r="C32" s="126"/>
      <c r="D32" s="128"/>
      <c r="E32" s="39"/>
      <c r="F32" s="39"/>
    </row>
    <row r="33" spans="1:6" ht="12.75" customHeight="1" x14ac:dyDescent="0.3">
      <c r="A33" s="124"/>
      <c r="B33" s="124"/>
      <c r="C33" s="126"/>
      <c r="D33" s="128"/>
      <c r="E33" s="39"/>
      <c r="F33" s="39"/>
    </row>
    <row r="34" spans="1:6" ht="12.75" customHeight="1" x14ac:dyDescent="0.3">
      <c r="A34" s="124"/>
      <c r="B34" s="124"/>
      <c r="C34" s="126"/>
      <c r="D34" s="128"/>
      <c r="E34" s="39"/>
      <c r="F34" s="39"/>
    </row>
    <row r="35" spans="1:6" ht="3.75" customHeight="1" x14ac:dyDescent="0.3">
      <c r="A35" s="124"/>
      <c r="B35" s="124"/>
      <c r="C35" s="126"/>
      <c r="D35" s="128"/>
      <c r="E35" s="130"/>
      <c r="F35" s="130"/>
    </row>
    <row r="36" spans="1:6" ht="7.5" customHeight="1" x14ac:dyDescent="0.3">
      <c r="A36" s="124"/>
      <c r="B36" s="124"/>
      <c r="C36" s="126"/>
      <c r="D36" s="128"/>
      <c r="E36" s="130"/>
      <c r="F36" s="130"/>
    </row>
    <row r="37" spans="1:6" ht="27.75" customHeight="1" x14ac:dyDescent="0.3">
      <c r="A37" s="124"/>
      <c r="B37" s="124"/>
      <c r="C37" s="243"/>
      <c r="D37" s="128"/>
      <c r="E37" s="39"/>
      <c r="F37" s="39"/>
    </row>
    <row r="38" spans="1:6" ht="8.25" customHeight="1" x14ac:dyDescent="0.3">
      <c r="A38" s="124"/>
      <c r="B38" s="124"/>
      <c r="C38" s="126"/>
      <c r="D38" s="128"/>
      <c r="E38" s="39"/>
      <c r="F38" s="39"/>
    </row>
    <row r="39" spans="1:6" ht="12.75" customHeight="1" x14ac:dyDescent="0.3">
      <c r="A39" s="124"/>
      <c r="B39" s="124"/>
      <c r="C39" s="126"/>
      <c r="D39" s="132"/>
      <c r="E39" s="129"/>
      <c r="F39" s="134"/>
    </row>
    <row r="40" spans="1:6" ht="14.25" customHeight="1" x14ac:dyDescent="0.3">
      <c r="A40" s="124"/>
      <c r="B40" s="124"/>
      <c r="C40" s="78"/>
      <c r="D40" s="135"/>
      <c r="E40" s="135"/>
      <c r="F40" s="133"/>
    </row>
    <row r="41" spans="1:6" ht="14.25" customHeight="1" x14ac:dyDescent="0.3">
      <c r="A41" s="124"/>
      <c r="B41" s="124"/>
      <c r="C41" s="78"/>
      <c r="D41" s="113"/>
      <c r="E41" s="113"/>
      <c r="F41" s="136"/>
    </row>
    <row r="42" spans="1:6" ht="14.25" customHeight="1" x14ac:dyDescent="0.3">
      <c r="A42" s="124"/>
      <c r="B42" s="124"/>
      <c r="C42" s="78"/>
      <c r="D42" s="78"/>
      <c r="E42" s="78"/>
      <c r="F42" s="112"/>
    </row>
    <row r="43" spans="1:6" ht="14.25" customHeight="1" x14ac:dyDescent="0.3">
      <c r="A43" s="78"/>
      <c r="B43" s="78"/>
      <c r="C43" s="78"/>
      <c r="D43" s="78"/>
      <c r="E43" s="78"/>
      <c r="F43" s="112"/>
    </row>
    <row r="44" spans="1:6" ht="14.25" customHeight="1" x14ac:dyDescent="0.3">
      <c r="A44" s="78"/>
      <c r="B44" s="78"/>
      <c r="C44" s="78"/>
      <c r="D44" s="78"/>
      <c r="E44" s="78"/>
      <c r="F44" s="112"/>
    </row>
    <row r="45" spans="1:6" ht="14.25" customHeight="1" x14ac:dyDescent="0.3">
      <c r="A45" s="78"/>
      <c r="B45" s="78"/>
      <c r="C45" s="78"/>
      <c r="D45" s="78"/>
      <c r="E45" s="78"/>
      <c r="F45" s="112"/>
    </row>
    <row r="46" spans="1:6" ht="14.25" customHeight="1" x14ac:dyDescent="0.3">
      <c r="A46" s="78"/>
      <c r="B46" s="78"/>
      <c r="C46" s="78"/>
      <c r="D46" s="78"/>
      <c r="E46" s="78"/>
      <c r="F46" s="112"/>
    </row>
    <row r="47" spans="1:6" ht="14.25" customHeight="1" x14ac:dyDescent="0.3">
      <c r="A47" s="78"/>
      <c r="B47" s="78"/>
      <c r="C47" s="78"/>
      <c r="D47" s="78"/>
      <c r="E47" s="78"/>
      <c r="F47" s="112"/>
    </row>
    <row r="48" spans="1:6" ht="14.25" customHeight="1" x14ac:dyDescent="0.3">
      <c r="A48" s="78"/>
      <c r="B48" s="78"/>
      <c r="C48" s="78"/>
      <c r="D48" s="78"/>
      <c r="E48" s="78"/>
      <c r="F48" s="112"/>
    </row>
    <row r="49" spans="1:6" ht="14.25" customHeight="1" x14ac:dyDescent="0.3">
      <c r="A49" s="78"/>
      <c r="B49" s="78"/>
      <c r="C49" s="78"/>
      <c r="D49" s="78"/>
      <c r="E49" s="78"/>
      <c r="F49" s="112"/>
    </row>
    <row r="50" spans="1:6" ht="14.25" customHeight="1" x14ac:dyDescent="0.3">
      <c r="A50" s="78"/>
      <c r="B50" s="78"/>
      <c r="C50" s="78"/>
      <c r="D50" s="78"/>
      <c r="E50" s="78"/>
      <c r="F50" s="112"/>
    </row>
    <row r="51" spans="1:6" ht="14.25" customHeight="1" x14ac:dyDescent="0.3">
      <c r="A51" s="78"/>
      <c r="B51" s="78"/>
      <c r="C51" s="78"/>
      <c r="D51" s="78"/>
      <c r="E51" s="78"/>
      <c r="F51" s="112"/>
    </row>
    <row r="52" spans="1:6" ht="14.25" customHeight="1" x14ac:dyDescent="0.3">
      <c r="A52" s="78"/>
      <c r="B52" s="78"/>
      <c r="C52" s="78"/>
      <c r="D52" s="78"/>
      <c r="E52" s="78"/>
      <c r="F52" s="112"/>
    </row>
    <row r="53" spans="1:6" ht="14.25" customHeight="1" x14ac:dyDescent="0.3">
      <c r="A53" s="78"/>
      <c r="B53" s="78"/>
      <c r="C53" s="78"/>
      <c r="D53" s="78"/>
      <c r="E53" s="78"/>
      <c r="F53" s="112"/>
    </row>
    <row r="54" spans="1:6" ht="14.25" customHeight="1" x14ac:dyDescent="0.3">
      <c r="A54" s="78"/>
      <c r="B54" s="78"/>
      <c r="C54" s="78"/>
      <c r="D54" s="78"/>
      <c r="E54" s="78"/>
      <c r="F54" s="112"/>
    </row>
    <row r="55" spans="1:6" ht="14.25" customHeight="1" x14ac:dyDescent="0.3">
      <c r="A55" s="78"/>
      <c r="B55" s="78"/>
      <c r="C55" s="78"/>
      <c r="D55" s="78"/>
      <c r="E55" s="78"/>
      <c r="F55" s="112"/>
    </row>
    <row r="56" spans="1:6" ht="14.25" customHeight="1" x14ac:dyDescent="0.3">
      <c r="A56" s="78"/>
      <c r="B56" s="78"/>
      <c r="C56" s="78"/>
      <c r="D56" s="78"/>
      <c r="E56" s="78"/>
      <c r="F56" s="112"/>
    </row>
    <row r="57" spans="1:6" ht="14.25" customHeight="1" x14ac:dyDescent="0.3">
      <c r="A57" s="78"/>
      <c r="B57" s="78"/>
      <c r="C57" s="78"/>
      <c r="D57" s="78"/>
      <c r="E57" s="78"/>
      <c r="F57" s="112"/>
    </row>
    <row r="58" spans="1:6" ht="14.25" customHeight="1" x14ac:dyDescent="0.3">
      <c r="A58" s="78"/>
      <c r="B58" s="78"/>
      <c r="C58" s="78"/>
      <c r="D58" s="78"/>
      <c r="E58" s="78"/>
      <c r="F58" s="112"/>
    </row>
    <row r="59" spans="1:6" ht="14.25" customHeight="1" x14ac:dyDescent="0.3">
      <c r="A59" s="78"/>
      <c r="B59" s="78"/>
      <c r="C59" s="78"/>
      <c r="D59" s="78"/>
      <c r="E59" s="78"/>
      <c r="F59" s="112"/>
    </row>
    <row r="60" spans="1:6" ht="14.25" customHeight="1" x14ac:dyDescent="0.3">
      <c r="A60" s="78"/>
      <c r="B60" s="78"/>
      <c r="C60" s="78"/>
      <c r="D60" s="78"/>
      <c r="E60" s="78"/>
      <c r="F60" s="112"/>
    </row>
    <row r="61" spans="1:6" ht="14.25" customHeight="1" x14ac:dyDescent="0.3">
      <c r="A61" s="78"/>
      <c r="B61" s="78"/>
      <c r="C61" s="78"/>
      <c r="D61" s="78"/>
      <c r="E61" s="78"/>
      <c r="F61" s="112"/>
    </row>
    <row r="62" spans="1:6" ht="14.25" customHeight="1" x14ac:dyDescent="0.3">
      <c r="A62" s="78"/>
      <c r="B62" s="78"/>
      <c r="C62" s="78"/>
      <c r="D62" s="78"/>
      <c r="E62" s="78"/>
      <c r="F62" s="112"/>
    </row>
    <row r="63" spans="1:6" ht="14.25" customHeight="1" x14ac:dyDescent="0.3">
      <c r="A63" s="78"/>
      <c r="B63" s="78"/>
      <c r="C63" s="78"/>
      <c r="D63" s="78"/>
      <c r="E63" s="78"/>
      <c r="F63" s="112"/>
    </row>
    <row r="64" spans="1:6" ht="14.25" customHeight="1" x14ac:dyDescent="0.3">
      <c r="A64" s="78"/>
      <c r="B64" s="78"/>
      <c r="C64" s="78"/>
      <c r="D64" s="78"/>
      <c r="E64" s="78"/>
      <c r="F64" s="112"/>
    </row>
  </sheetData>
  <sheetProtection algorithmName="SHA-512" hashValue="UOmwTIoVKT3gj2akNO/dU30sY6j3OXmkLYHBdh0idanD+a3boS5uD+7MiPHL8uw8bwPo7g5z0WzcE/dEJvi4sQ==" saltValue="GtFeInIxYVsFzVPljAeLEw==" spinCount="100000" sheet="1" objects="1" scenarios="1"/>
  <mergeCells count="6">
    <mergeCell ref="A1:A28"/>
    <mergeCell ref="C2:F2"/>
    <mergeCell ref="C3:F3"/>
    <mergeCell ref="C4:F4"/>
    <mergeCell ref="C7:C8"/>
    <mergeCell ref="D7:F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S6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style="240" customWidth="1"/>
    <col min="3" max="3" width="43" style="240" customWidth="1"/>
    <col min="4" max="4" width="20.6640625" style="240" customWidth="1"/>
    <col min="5" max="5" width="22.6640625" style="240" customWidth="1"/>
    <col min="6" max="6" width="2.6640625" style="240" customWidth="1"/>
    <col min="7" max="7" width="20.6640625" style="240" customWidth="1"/>
    <col min="8" max="8" width="22.6640625" style="294" customWidth="1"/>
    <col min="9" max="9" width="2.6640625" style="240" customWidth="1"/>
    <col min="10" max="10" width="20.6640625" style="240" customWidth="1"/>
    <col min="11" max="11" width="22.6640625" style="240" customWidth="1"/>
    <col min="12" max="13" width="11.6640625" style="240" customWidth="1"/>
    <col min="14" max="14" width="2.44140625" style="240" customWidth="1"/>
    <col min="15" max="17" width="11.6640625" style="240" customWidth="1"/>
    <col min="18" max="18" width="2.6640625" style="240" customWidth="1"/>
    <col min="19" max="19" width="11.6640625" style="240" customWidth="1"/>
    <col min="20" max="16384" width="14.44140625" style="240"/>
  </cols>
  <sheetData>
    <row r="1" spans="1:19" ht="14.25" customHeight="1" x14ac:dyDescent="0.3">
      <c r="A1" s="643">
        <f>1+'1.8'!A1:A28</f>
        <v>47</v>
      </c>
      <c r="B1" s="99"/>
      <c r="C1" s="78"/>
      <c r="D1" s="78"/>
      <c r="E1" s="78"/>
      <c r="F1" s="259"/>
      <c r="G1" s="78"/>
      <c r="H1" s="259"/>
      <c r="I1" s="259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4.25" customHeight="1" x14ac:dyDescent="0.3">
      <c r="A2" s="643"/>
      <c r="B2" s="99"/>
      <c r="C2" s="665"/>
      <c r="D2" s="715"/>
      <c r="E2" s="715"/>
      <c r="F2" s="716"/>
      <c r="G2" s="715"/>
      <c r="H2" s="716"/>
      <c r="I2" s="716"/>
      <c r="J2" s="715"/>
      <c r="K2" s="712"/>
      <c r="L2" s="78"/>
      <c r="M2" s="78"/>
      <c r="N2" s="78"/>
      <c r="O2" s="78"/>
      <c r="P2" s="78"/>
      <c r="Q2" s="78"/>
      <c r="R2" s="78"/>
      <c r="S2" s="78"/>
    </row>
    <row r="3" spans="1:19" ht="14.25" customHeight="1" x14ac:dyDescent="0.3">
      <c r="A3" s="643"/>
      <c r="B3" s="99"/>
      <c r="C3" s="666" t="s">
        <v>1172</v>
      </c>
      <c r="D3" s="715"/>
      <c r="E3" s="715"/>
      <c r="F3" s="716"/>
      <c r="G3" s="715"/>
      <c r="H3" s="716"/>
      <c r="I3" s="716"/>
      <c r="J3" s="715"/>
      <c r="K3" s="712"/>
      <c r="L3" s="138"/>
      <c r="M3" s="138"/>
      <c r="N3" s="138"/>
      <c r="O3" s="139"/>
      <c r="P3" s="139"/>
      <c r="Q3" s="139"/>
      <c r="R3" s="140"/>
      <c r="S3" s="78"/>
    </row>
    <row r="4" spans="1:19" ht="14.25" customHeight="1" x14ac:dyDescent="0.35">
      <c r="A4" s="643"/>
      <c r="B4" s="99"/>
      <c r="C4" s="680" t="s">
        <v>1329</v>
      </c>
      <c r="D4" s="715"/>
      <c r="E4" s="715"/>
      <c r="F4" s="716"/>
      <c r="G4" s="715"/>
      <c r="H4" s="716"/>
      <c r="I4" s="716"/>
      <c r="J4" s="715"/>
      <c r="K4" s="712"/>
      <c r="L4" s="141"/>
      <c r="M4" s="141"/>
      <c r="N4" s="141"/>
      <c r="O4" s="122"/>
      <c r="P4" s="122"/>
      <c r="Q4" s="122"/>
      <c r="R4" s="115"/>
      <c r="S4" s="78"/>
    </row>
    <row r="5" spans="1:19" ht="9" customHeight="1" thickBot="1" x14ac:dyDescent="0.35">
      <c r="A5" s="643"/>
      <c r="B5" s="99"/>
      <c r="C5" s="78"/>
      <c r="D5" s="78"/>
      <c r="E5" s="78"/>
      <c r="F5" s="259"/>
      <c r="G5" s="78"/>
      <c r="H5" s="259"/>
      <c r="I5" s="259"/>
      <c r="J5" s="78"/>
      <c r="K5" s="131"/>
      <c r="L5" s="78"/>
      <c r="M5" s="78"/>
      <c r="N5" s="78"/>
      <c r="O5" s="78"/>
      <c r="P5" s="78"/>
      <c r="Q5" s="78"/>
      <c r="R5" s="78"/>
      <c r="S5" s="78"/>
    </row>
    <row r="6" spans="1:19" ht="36" customHeight="1" x14ac:dyDescent="0.3">
      <c r="A6" s="643"/>
      <c r="B6" s="99"/>
      <c r="C6" s="717" t="s">
        <v>1147</v>
      </c>
      <c r="D6" s="719" t="s">
        <v>1169</v>
      </c>
      <c r="E6" s="720"/>
      <c r="F6" s="392"/>
      <c r="G6" s="719" t="s">
        <v>1170</v>
      </c>
      <c r="H6" s="719"/>
      <c r="I6" s="392"/>
      <c r="J6" s="719" t="s">
        <v>1171</v>
      </c>
      <c r="K6" s="720"/>
      <c r="L6" s="721"/>
      <c r="M6" s="712"/>
      <c r="N6" s="143"/>
      <c r="O6" s="244"/>
      <c r="P6" s="711"/>
      <c r="Q6" s="712"/>
      <c r="R6" s="143"/>
      <c r="S6" s="143"/>
    </row>
    <row r="7" spans="1:19" ht="8.1" customHeight="1" x14ac:dyDescent="0.3">
      <c r="A7" s="643"/>
      <c r="B7" s="99"/>
      <c r="C7" s="718"/>
      <c r="D7" s="384"/>
      <c r="E7" s="384"/>
      <c r="F7" s="384"/>
      <c r="G7" s="384"/>
      <c r="H7" s="384"/>
      <c r="I7" s="384"/>
      <c r="J7" s="384"/>
      <c r="K7" s="384"/>
      <c r="L7" s="143"/>
      <c r="M7" s="143"/>
      <c r="N7" s="143"/>
      <c r="O7" s="143"/>
      <c r="P7" s="144"/>
      <c r="Q7" s="144"/>
      <c r="R7" s="143"/>
      <c r="S7" s="143"/>
    </row>
    <row r="8" spans="1:19" ht="14.25" customHeight="1" x14ac:dyDescent="0.3">
      <c r="A8" s="643"/>
      <c r="B8" s="99"/>
      <c r="C8" s="21"/>
      <c r="D8" s="707" t="s">
        <v>1141</v>
      </c>
      <c r="E8" s="709" t="s">
        <v>1167</v>
      </c>
      <c r="F8" s="385"/>
      <c r="G8" s="707" t="s">
        <v>1141</v>
      </c>
      <c r="H8" s="709" t="s">
        <v>1167</v>
      </c>
      <c r="I8" s="385"/>
      <c r="J8" s="707" t="s">
        <v>1141</v>
      </c>
      <c r="K8" s="709" t="s">
        <v>1167</v>
      </c>
      <c r="L8" s="104"/>
      <c r="M8" s="14"/>
      <c r="N8" s="14"/>
      <c r="O8" s="104"/>
      <c r="P8" s="14"/>
      <c r="Q8" s="104"/>
      <c r="R8" s="104"/>
      <c r="S8" s="14"/>
    </row>
    <row r="9" spans="1:19" ht="14.25" customHeight="1" x14ac:dyDescent="0.3">
      <c r="A9" s="643"/>
      <c r="B9" s="99"/>
      <c r="C9" s="21"/>
      <c r="D9" s="708"/>
      <c r="E9" s="710"/>
      <c r="F9" s="386"/>
      <c r="G9" s="708"/>
      <c r="H9" s="710"/>
      <c r="I9" s="386"/>
      <c r="J9" s="708"/>
      <c r="K9" s="710"/>
      <c r="L9" s="104"/>
      <c r="M9" s="104"/>
      <c r="N9" s="104"/>
      <c r="O9" s="104"/>
      <c r="P9" s="104"/>
      <c r="Q9" s="104"/>
      <c r="R9" s="104"/>
      <c r="S9" s="104"/>
    </row>
    <row r="10" spans="1:19" ht="14.25" customHeight="1" x14ac:dyDescent="0.3">
      <c r="A10" s="643"/>
      <c r="B10" s="99"/>
      <c r="C10" s="16"/>
      <c r="D10" s="708"/>
      <c r="E10" s="710"/>
      <c r="F10" s="386"/>
      <c r="G10" s="708"/>
      <c r="H10" s="710"/>
      <c r="I10" s="386"/>
      <c r="J10" s="708"/>
      <c r="K10" s="710"/>
      <c r="L10" s="36"/>
      <c r="M10" s="14"/>
      <c r="N10" s="14"/>
      <c r="O10" s="36"/>
      <c r="P10" s="14"/>
      <c r="Q10" s="104"/>
      <c r="R10" s="104"/>
      <c r="S10" s="14"/>
    </row>
    <row r="11" spans="1:19" ht="7.5" customHeight="1" x14ac:dyDescent="0.3">
      <c r="A11" s="643"/>
      <c r="B11" s="99"/>
      <c r="C11" s="16"/>
      <c r="D11" s="708"/>
      <c r="E11" s="710"/>
      <c r="F11" s="386"/>
      <c r="G11" s="708"/>
      <c r="H11" s="710"/>
      <c r="I11" s="386"/>
      <c r="J11" s="708"/>
      <c r="K11" s="710"/>
      <c r="L11" s="14"/>
      <c r="M11" s="14"/>
      <c r="N11" s="14"/>
      <c r="O11" s="14"/>
      <c r="P11" s="14"/>
      <c r="Q11" s="14"/>
      <c r="R11" s="14"/>
      <c r="S11" s="14"/>
    </row>
    <row r="12" spans="1:19" ht="21.75" customHeight="1" x14ac:dyDescent="0.3">
      <c r="A12" s="643"/>
      <c r="B12" s="147"/>
      <c r="C12" s="148"/>
      <c r="D12" s="148"/>
      <c r="E12" s="17" t="s">
        <v>7</v>
      </c>
      <c r="F12" s="299"/>
      <c r="G12" s="17"/>
      <c r="H12" s="17" t="s">
        <v>7</v>
      </c>
      <c r="I12" s="299"/>
      <c r="J12" s="148"/>
      <c r="K12" s="17" t="s">
        <v>7</v>
      </c>
      <c r="L12" s="153"/>
      <c r="M12" s="153"/>
      <c r="N12" s="153"/>
      <c r="O12" s="153"/>
      <c r="P12" s="153"/>
      <c r="Q12" s="153"/>
      <c r="R12" s="153"/>
      <c r="S12" s="153"/>
    </row>
    <row r="13" spans="1:19" ht="4.5" customHeight="1" thickBot="1" x14ac:dyDescent="0.35">
      <c r="A13" s="643"/>
      <c r="B13" s="99"/>
      <c r="C13" s="3"/>
      <c r="D13" s="118"/>
      <c r="E13" s="154"/>
      <c r="F13" s="154"/>
      <c r="G13" s="118"/>
      <c r="H13" s="118"/>
      <c r="I13" s="118"/>
      <c r="J13" s="118"/>
      <c r="K13" s="118"/>
      <c r="L13" s="155"/>
      <c r="M13" s="155"/>
      <c r="N13" s="155"/>
      <c r="O13" s="155"/>
      <c r="P13" s="155"/>
      <c r="Q13" s="155"/>
      <c r="R13" s="155"/>
      <c r="S13" s="78"/>
    </row>
    <row r="14" spans="1:19" ht="39.9" customHeight="1" thickBot="1" x14ac:dyDescent="0.35">
      <c r="A14" s="643"/>
      <c r="B14" s="99"/>
      <c r="C14" s="242" t="s">
        <v>1168</v>
      </c>
      <c r="D14" s="525">
        <v>86188</v>
      </c>
      <c r="E14" s="525">
        <v>7632413.4180795299</v>
      </c>
      <c r="F14" s="269"/>
      <c r="G14" s="269">
        <v>227610</v>
      </c>
      <c r="H14" s="269">
        <v>7551948.5500212098</v>
      </c>
      <c r="I14" s="269"/>
      <c r="J14" s="525">
        <v>111240</v>
      </c>
      <c r="K14" s="525">
        <v>3099002.0009913701</v>
      </c>
      <c r="L14" s="88"/>
      <c r="M14" s="88"/>
      <c r="N14" s="88"/>
      <c r="O14" s="88"/>
      <c r="P14" s="88"/>
      <c r="Q14" s="88"/>
      <c r="R14" s="88"/>
      <c r="S14" s="88"/>
    </row>
    <row r="15" spans="1:19" ht="8.1" customHeight="1" x14ac:dyDescent="0.3">
      <c r="A15" s="643"/>
      <c r="B15" s="99"/>
      <c r="C15" s="48"/>
      <c r="D15" s="562"/>
      <c r="E15" s="562"/>
      <c r="F15" s="563"/>
      <c r="G15" s="514"/>
      <c r="H15" s="514"/>
      <c r="I15" s="563"/>
      <c r="J15" s="562"/>
      <c r="K15" s="562"/>
      <c r="L15" s="88"/>
      <c r="M15" s="88"/>
      <c r="N15" s="88"/>
      <c r="O15" s="88"/>
      <c r="P15" s="88"/>
      <c r="Q15" s="319"/>
      <c r="R15" s="88"/>
      <c r="S15" s="88"/>
    </row>
    <row r="16" spans="1:19" s="406" customFormat="1" ht="14.25" customHeight="1" x14ac:dyDescent="0.3">
      <c r="A16" s="643"/>
      <c r="B16" s="424"/>
      <c r="C16" s="401" t="s">
        <v>16</v>
      </c>
      <c r="D16" s="369">
        <f>D19+D22+D25+D28+D31</f>
        <v>27004</v>
      </c>
      <c r="E16" s="369">
        <f>E19+E22+E25+E28+E31</f>
        <v>2279408.2186030601</v>
      </c>
      <c r="F16" s="535"/>
      <c r="G16" s="369">
        <f>G19+G22+G25+G28+G31</f>
        <v>99615</v>
      </c>
      <c r="H16" s="535">
        <v>2517408.6703000003</v>
      </c>
      <c r="I16" s="535"/>
      <c r="J16" s="369">
        <v>56384</v>
      </c>
      <c r="K16" s="369">
        <f>K19+K22+K25+K28+K31</f>
        <v>845461.46998894052</v>
      </c>
      <c r="L16" s="373"/>
      <c r="M16" s="373"/>
      <c r="N16" s="373"/>
      <c r="O16" s="373"/>
      <c r="P16" s="373"/>
      <c r="Q16" s="373"/>
      <c r="R16" s="373"/>
      <c r="S16" s="373"/>
    </row>
    <row r="17" spans="1:19" s="406" customFormat="1" ht="14.25" customHeight="1" x14ac:dyDescent="0.3">
      <c r="A17" s="643"/>
      <c r="B17" s="424"/>
      <c r="C17" s="408" t="s">
        <v>17</v>
      </c>
      <c r="D17" s="520"/>
      <c r="E17" s="520"/>
      <c r="F17" s="535"/>
      <c r="G17" s="367"/>
      <c r="H17" s="367"/>
      <c r="I17" s="535"/>
      <c r="J17" s="520"/>
      <c r="K17" s="520"/>
      <c r="L17" s="373"/>
      <c r="M17" s="373"/>
      <c r="N17" s="373"/>
      <c r="O17" s="373"/>
      <c r="P17" s="373"/>
      <c r="Q17" s="373"/>
      <c r="R17" s="373"/>
      <c r="S17" s="373"/>
    </row>
    <row r="18" spans="1:19" s="406" customFormat="1" ht="8.1" customHeight="1" x14ac:dyDescent="0.3">
      <c r="A18" s="643"/>
      <c r="B18" s="424"/>
      <c r="C18" s="408"/>
      <c r="D18" s="520"/>
      <c r="E18" s="520"/>
      <c r="F18" s="535"/>
      <c r="G18" s="367"/>
      <c r="H18" s="367"/>
      <c r="I18" s="535"/>
      <c r="J18" s="564"/>
      <c r="K18" s="452"/>
      <c r="L18" s="373"/>
      <c r="M18" s="373"/>
      <c r="N18" s="373"/>
      <c r="O18" s="373"/>
      <c r="P18" s="373"/>
      <c r="Q18" s="373"/>
      <c r="R18" s="373"/>
      <c r="S18" s="373"/>
    </row>
    <row r="19" spans="1:19" s="406" customFormat="1" ht="14.25" customHeight="1" x14ac:dyDescent="0.3">
      <c r="A19" s="643"/>
      <c r="B19" s="424"/>
      <c r="C19" s="402" t="s">
        <v>18</v>
      </c>
      <c r="D19" s="452">
        <v>3241</v>
      </c>
      <c r="E19" s="452">
        <v>166173.59999999998</v>
      </c>
      <c r="F19" s="454"/>
      <c r="G19" s="371">
        <v>7075</v>
      </c>
      <c r="H19" s="371">
        <v>195621.9</v>
      </c>
      <c r="I19" s="454"/>
      <c r="J19" s="452">
        <v>3195</v>
      </c>
      <c r="K19" s="452">
        <v>73919.740000000005</v>
      </c>
      <c r="L19" s="373"/>
      <c r="M19" s="373"/>
      <c r="N19" s="373"/>
      <c r="O19" s="373"/>
      <c r="P19" s="373"/>
      <c r="Q19" s="373"/>
      <c r="R19" s="373"/>
      <c r="S19" s="373"/>
    </row>
    <row r="20" spans="1:19" s="406" customFormat="1" ht="14.25" customHeight="1" x14ac:dyDescent="0.3">
      <c r="A20" s="643"/>
      <c r="B20" s="424"/>
      <c r="C20" s="408" t="s">
        <v>19</v>
      </c>
      <c r="D20" s="452"/>
      <c r="E20" s="452"/>
      <c r="F20" s="454"/>
      <c r="G20" s="371"/>
      <c r="H20" s="371"/>
      <c r="I20" s="454"/>
      <c r="J20" s="452"/>
      <c r="K20" s="452"/>
      <c r="L20" s="373"/>
      <c r="M20" s="373"/>
      <c r="N20" s="373"/>
      <c r="O20" s="373"/>
      <c r="P20" s="373"/>
      <c r="Q20" s="373"/>
      <c r="R20" s="373"/>
      <c r="S20" s="373"/>
    </row>
    <row r="21" spans="1:19" s="406" customFormat="1" ht="8.1" customHeight="1" x14ac:dyDescent="0.3">
      <c r="A21" s="643"/>
      <c r="B21" s="424"/>
      <c r="C21" s="408"/>
      <c r="D21" s="452"/>
      <c r="E21" s="452"/>
      <c r="F21" s="454"/>
      <c r="G21" s="371"/>
      <c r="H21" s="371"/>
      <c r="I21" s="454"/>
      <c r="J21" s="452"/>
      <c r="K21" s="452"/>
      <c r="L21" s="373"/>
      <c r="M21" s="373"/>
      <c r="N21" s="373"/>
      <c r="O21" s="373"/>
      <c r="P21" s="373"/>
      <c r="Q21" s="373"/>
      <c r="R21" s="373"/>
      <c r="S21" s="373"/>
    </row>
    <row r="22" spans="1:19" s="406" customFormat="1" ht="14.25" customHeight="1" x14ac:dyDescent="0.3">
      <c r="A22" s="643"/>
      <c r="B22" s="424"/>
      <c r="C22" s="407" t="s">
        <v>20</v>
      </c>
      <c r="D22" s="452">
        <v>1769</v>
      </c>
      <c r="E22" s="452">
        <v>98923.200000000012</v>
      </c>
      <c r="F22" s="454"/>
      <c r="G22" s="371">
        <v>12101</v>
      </c>
      <c r="H22" s="371">
        <v>359125.5</v>
      </c>
      <c r="I22" s="454"/>
      <c r="J22" s="452">
        <v>8230</v>
      </c>
      <c r="K22" s="452">
        <v>93347.608999999997</v>
      </c>
      <c r="L22" s="373"/>
      <c r="M22" s="373"/>
      <c r="N22" s="373"/>
      <c r="O22" s="373"/>
      <c r="P22" s="373"/>
      <c r="Q22" s="373"/>
      <c r="R22" s="373"/>
      <c r="S22" s="373"/>
    </row>
    <row r="23" spans="1:19" s="406" customFormat="1" ht="14.25" customHeight="1" x14ac:dyDescent="0.3">
      <c r="A23" s="643"/>
      <c r="B23" s="424"/>
      <c r="C23" s="408" t="s">
        <v>21</v>
      </c>
      <c r="D23" s="452"/>
      <c r="E23" s="452"/>
      <c r="F23" s="454"/>
      <c r="G23" s="371"/>
      <c r="H23" s="371"/>
      <c r="I23" s="454"/>
      <c r="J23" s="452"/>
      <c r="K23" s="452"/>
      <c r="L23" s="373"/>
      <c r="M23" s="373"/>
      <c r="N23" s="373"/>
      <c r="O23" s="373"/>
      <c r="P23" s="373"/>
      <c r="Q23" s="373"/>
      <c r="R23" s="373"/>
      <c r="S23" s="373"/>
    </row>
    <row r="24" spans="1:19" s="406" customFormat="1" ht="8.1" customHeight="1" x14ac:dyDescent="0.3">
      <c r="A24" s="643"/>
      <c r="B24" s="424"/>
      <c r="C24" s="408"/>
      <c r="D24" s="452"/>
      <c r="E24" s="452"/>
      <c r="F24" s="454"/>
      <c r="G24" s="371"/>
      <c r="H24" s="371"/>
      <c r="I24" s="454"/>
      <c r="J24" s="452"/>
      <c r="K24" s="452"/>
      <c r="L24" s="373"/>
      <c r="M24" s="373"/>
      <c r="N24" s="373"/>
      <c r="O24" s="373"/>
      <c r="P24" s="373"/>
      <c r="Q24" s="373"/>
      <c r="R24" s="373"/>
      <c r="S24" s="373"/>
    </row>
    <row r="25" spans="1:19" s="406" customFormat="1" ht="14.25" customHeight="1" x14ac:dyDescent="0.3">
      <c r="A25" s="643"/>
      <c r="B25" s="424"/>
      <c r="C25" s="402" t="s">
        <v>22</v>
      </c>
      <c r="D25" s="452">
        <v>20690</v>
      </c>
      <c r="E25" s="452">
        <v>1940488.61860306</v>
      </c>
      <c r="F25" s="454"/>
      <c r="G25" s="371">
        <v>73646</v>
      </c>
      <c r="H25" s="371">
        <v>1780963.5703000005</v>
      </c>
      <c r="I25" s="454"/>
      <c r="J25" s="452">
        <v>40628</v>
      </c>
      <c r="K25" s="452">
        <v>643133.56298894051</v>
      </c>
      <c r="L25" s="373"/>
      <c r="M25" s="373"/>
      <c r="N25" s="373"/>
      <c r="O25" s="373"/>
      <c r="P25" s="373"/>
      <c r="Q25" s="540"/>
      <c r="R25" s="373"/>
      <c r="S25" s="373"/>
    </row>
    <row r="26" spans="1:19" s="406" customFormat="1" ht="14.25" customHeight="1" x14ac:dyDescent="0.3">
      <c r="A26" s="643"/>
      <c r="B26" s="424"/>
      <c r="C26" s="411" t="s">
        <v>23</v>
      </c>
      <c r="D26" s="452"/>
      <c r="E26" s="452"/>
      <c r="F26" s="454"/>
      <c r="G26" s="371"/>
      <c r="H26" s="371"/>
      <c r="I26" s="454"/>
      <c r="J26" s="452"/>
      <c r="K26" s="452"/>
      <c r="L26" s="373"/>
      <c r="M26" s="373"/>
      <c r="N26" s="373"/>
      <c r="O26" s="373"/>
      <c r="P26" s="373"/>
      <c r="Q26" s="540"/>
      <c r="R26" s="373"/>
      <c r="S26" s="373"/>
    </row>
    <row r="27" spans="1:19" s="406" customFormat="1" ht="8.1" customHeight="1" x14ac:dyDescent="0.3">
      <c r="A27" s="643"/>
      <c r="B27" s="424"/>
      <c r="C27" s="411"/>
      <c r="D27" s="452"/>
      <c r="E27" s="452"/>
      <c r="F27" s="454"/>
      <c r="G27" s="371"/>
      <c r="H27" s="371"/>
      <c r="I27" s="454"/>
      <c r="J27" s="452"/>
      <c r="K27" s="452"/>
      <c r="L27" s="373"/>
      <c r="M27" s="373"/>
      <c r="N27" s="373"/>
      <c r="O27" s="373"/>
      <c r="P27" s="373"/>
      <c r="Q27" s="373"/>
      <c r="R27" s="373"/>
      <c r="S27" s="373"/>
    </row>
    <row r="28" spans="1:19" s="406" customFormat="1" ht="14.25" customHeight="1" x14ac:dyDescent="0.3">
      <c r="A28" s="643"/>
      <c r="B28" s="424"/>
      <c r="C28" s="402" t="s">
        <v>24</v>
      </c>
      <c r="D28" s="452">
        <v>669</v>
      </c>
      <c r="E28" s="452">
        <v>38253.600000000006</v>
      </c>
      <c r="F28" s="454"/>
      <c r="G28" s="371">
        <v>5146</v>
      </c>
      <c r="H28" s="371">
        <v>142587.9</v>
      </c>
      <c r="I28" s="454"/>
      <c r="J28" s="452">
        <v>2976</v>
      </c>
      <c r="K28" s="452">
        <v>33050.400999999991</v>
      </c>
      <c r="L28" s="373"/>
      <c r="M28" s="373"/>
      <c r="N28" s="373"/>
      <c r="O28" s="373"/>
      <c r="P28" s="373"/>
      <c r="Q28" s="373"/>
      <c r="R28" s="373"/>
      <c r="S28" s="373"/>
    </row>
    <row r="29" spans="1:19" s="406" customFormat="1" ht="14.25" customHeight="1" x14ac:dyDescent="0.3">
      <c r="A29" s="643"/>
      <c r="B29" s="424"/>
      <c r="C29" s="411" t="s">
        <v>25</v>
      </c>
      <c r="D29" s="452"/>
      <c r="E29" s="452"/>
      <c r="F29" s="454"/>
      <c r="G29" s="371"/>
      <c r="H29" s="371"/>
      <c r="I29" s="454"/>
      <c r="J29" s="452"/>
      <c r="K29" s="452"/>
      <c r="L29" s="373"/>
      <c r="M29" s="373"/>
      <c r="N29" s="373"/>
      <c r="O29" s="373"/>
      <c r="P29" s="373"/>
      <c r="Q29" s="373"/>
      <c r="R29" s="373"/>
      <c r="S29" s="373"/>
    </row>
    <row r="30" spans="1:19" s="406" customFormat="1" ht="8.1" customHeight="1" x14ac:dyDescent="0.3">
      <c r="A30" s="643"/>
      <c r="B30" s="424"/>
      <c r="C30" s="411"/>
      <c r="D30" s="452"/>
      <c r="E30" s="452"/>
      <c r="F30" s="454"/>
      <c r="G30" s="371"/>
      <c r="H30" s="371"/>
      <c r="I30" s="454"/>
      <c r="J30" s="452"/>
      <c r="K30" s="452"/>
      <c r="L30" s="373"/>
      <c r="M30" s="373"/>
      <c r="N30" s="373"/>
      <c r="O30" s="373"/>
      <c r="P30" s="373"/>
      <c r="Q30" s="373"/>
      <c r="R30" s="373"/>
      <c r="S30" s="373"/>
    </row>
    <row r="31" spans="1:19" s="406" customFormat="1" ht="14.25" customHeight="1" x14ac:dyDescent="0.3">
      <c r="A31" s="643"/>
      <c r="B31" s="424"/>
      <c r="C31" s="402" t="s">
        <v>26</v>
      </c>
      <c r="D31" s="452">
        <v>635</v>
      </c>
      <c r="E31" s="452">
        <v>35569.199999999997</v>
      </c>
      <c r="F31" s="454"/>
      <c r="G31" s="371">
        <v>1647</v>
      </c>
      <c r="H31" s="371">
        <v>39109.800000000003</v>
      </c>
      <c r="I31" s="454"/>
      <c r="J31" s="452">
        <v>887</v>
      </c>
      <c r="K31" s="452">
        <v>2010.1569999999977</v>
      </c>
      <c r="L31" s="373"/>
      <c r="M31" s="373"/>
      <c r="N31" s="373"/>
      <c r="O31" s="373"/>
      <c r="P31" s="373"/>
      <c r="Q31" s="373"/>
      <c r="R31" s="373"/>
      <c r="S31" s="373"/>
    </row>
    <row r="32" spans="1:19" s="406" customFormat="1" ht="14.25" customHeight="1" x14ac:dyDescent="0.3">
      <c r="A32" s="643"/>
      <c r="B32" s="424"/>
      <c r="C32" s="411" t="s">
        <v>27</v>
      </c>
      <c r="D32" s="452"/>
      <c r="E32" s="452"/>
      <c r="F32" s="454"/>
      <c r="G32" s="371"/>
      <c r="H32" s="371"/>
      <c r="I32" s="454"/>
      <c r="J32" s="452"/>
      <c r="K32" s="452"/>
      <c r="L32" s="373"/>
      <c r="M32" s="373"/>
      <c r="N32" s="373"/>
      <c r="O32" s="373"/>
      <c r="P32" s="373"/>
      <c r="Q32" s="373"/>
      <c r="R32" s="373"/>
      <c r="S32" s="373"/>
    </row>
    <row r="33" spans="1:19" s="406" customFormat="1" ht="8.1" customHeight="1" x14ac:dyDescent="0.3">
      <c r="A33" s="643"/>
      <c r="B33" s="424"/>
      <c r="C33" s="405"/>
      <c r="D33" s="452"/>
      <c r="E33" s="452"/>
      <c r="F33" s="454"/>
      <c r="G33" s="371"/>
      <c r="H33" s="371"/>
      <c r="I33" s="454"/>
      <c r="J33" s="452"/>
      <c r="K33" s="452"/>
      <c r="L33" s="373"/>
      <c r="M33" s="373"/>
      <c r="N33" s="373"/>
      <c r="O33" s="373"/>
      <c r="P33" s="373"/>
      <c r="Q33" s="373"/>
      <c r="R33" s="373"/>
      <c r="S33" s="373"/>
    </row>
    <row r="34" spans="1:19" s="406" customFormat="1" ht="14.25" customHeight="1" x14ac:dyDescent="0.3">
      <c r="A34" s="643"/>
      <c r="B34" s="424"/>
      <c r="C34" s="407" t="s">
        <v>28</v>
      </c>
      <c r="D34" s="520">
        <f>D37+D40</f>
        <v>9693</v>
      </c>
      <c r="E34" s="520">
        <f t="shared" ref="E34:G34" si="0">E37+E40</f>
        <v>916188</v>
      </c>
      <c r="F34" s="535"/>
      <c r="G34" s="520">
        <f t="shared" si="0"/>
        <v>10867</v>
      </c>
      <c r="H34" s="535">
        <v>442287.4</v>
      </c>
      <c r="I34" s="535"/>
      <c r="J34" s="520">
        <f>J37+J40</f>
        <v>7813</v>
      </c>
      <c r="K34" s="520">
        <f>K37+K40</f>
        <v>391705.12800000003</v>
      </c>
      <c r="L34" s="373"/>
      <c r="M34" s="373"/>
      <c r="N34" s="373"/>
      <c r="O34" s="373"/>
      <c r="P34" s="373"/>
      <c r="Q34" s="373"/>
      <c r="R34" s="373"/>
      <c r="S34" s="373"/>
    </row>
    <row r="35" spans="1:19" s="406" customFormat="1" ht="14.25" customHeight="1" x14ac:dyDescent="0.3">
      <c r="A35" s="643"/>
      <c r="B35" s="424"/>
      <c r="C35" s="408" t="s">
        <v>29</v>
      </c>
      <c r="D35" s="452"/>
      <c r="E35" s="452"/>
      <c r="F35" s="454"/>
      <c r="G35" s="371"/>
      <c r="H35" s="371"/>
      <c r="I35" s="454"/>
      <c r="J35" s="452"/>
      <c r="K35" s="452"/>
      <c r="L35" s="373"/>
      <c r="M35" s="373"/>
      <c r="N35" s="373"/>
      <c r="O35" s="373"/>
      <c r="P35" s="373"/>
      <c r="Q35" s="373"/>
      <c r="R35" s="373"/>
      <c r="S35" s="373"/>
    </row>
    <row r="36" spans="1:19" s="406" customFormat="1" ht="8.1" customHeight="1" x14ac:dyDescent="0.3">
      <c r="A36" s="643"/>
      <c r="B36" s="424"/>
      <c r="C36" s="408"/>
      <c r="D36" s="564"/>
      <c r="E36" s="452"/>
      <c r="F36" s="454"/>
      <c r="G36" s="371"/>
      <c r="H36" s="371"/>
      <c r="I36" s="454"/>
      <c r="J36" s="452"/>
      <c r="K36" s="452"/>
      <c r="L36" s="373"/>
      <c r="M36" s="373"/>
      <c r="N36" s="373"/>
      <c r="O36" s="373"/>
      <c r="P36" s="373"/>
      <c r="Q36" s="373"/>
      <c r="R36" s="373"/>
      <c r="S36" s="373"/>
    </row>
    <row r="37" spans="1:19" s="406" customFormat="1" ht="14.25" customHeight="1" x14ac:dyDescent="0.3">
      <c r="A37" s="643"/>
      <c r="B37" s="424"/>
      <c r="C37" s="402" t="s">
        <v>30</v>
      </c>
      <c r="D37" s="452">
        <v>9372</v>
      </c>
      <c r="E37" s="452">
        <v>887274</v>
      </c>
      <c r="F37" s="454"/>
      <c r="G37" s="371">
        <v>9713</v>
      </c>
      <c r="H37" s="371">
        <v>407189.80000000005</v>
      </c>
      <c r="I37" s="454"/>
      <c r="J37" s="452">
        <v>7290</v>
      </c>
      <c r="K37" s="452">
        <v>381819.78900000005</v>
      </c>
      <c r="L37" s="373"/>
      <c r="M37" s="373"/>
      <c r="N37" s="373"/>
      <c r="O37" s="373"/>
      <c r="P37" s="373"/>
      <c r="Q37" s="373"/>
      <c r="R37" s="373"/>
      <c r="S37" s="373"/>
    </row>
    <row r="38" spans="1:19" s="406" customFormat="1" ht="14.25" customHeight="1" x14ac:dyDescent="0.3">
      <c r="A38" s="643"/>
      <c r="B38" s="424"/>
      <c r="C38" s="411" t="s">
        <v>31</v>
      </c>
      <c r="D38" s="452"/>
      <c r="E38" s="452"/>
      <c r="F38" s="454"/>
      <c r="G38" s="371"/>
      <c r="H38" s="371"/>
      <c r="I38" s="454"/>
      <c r="J38" s="452"/>
      <c r="K38" s="452"/>
      <c r="L38" s="373"/>
      <c r="M38" s="373"/>
      <c r="N38" s="373"/>
      <c r="O38" s="373"/>
      <c r="P38" s="373"/>
      <c r="Q38" s="373"/>
      <c r="R38" s="373"/>
      <c r="S38" s="373"/>
    </row>
    <row r="39" spans="1:19" s="406" customFormat="1" ht="8.1" customHeight="1" x14ac:dyDescent="0.3">
      <c r="A39" s="643"/>
      <c r="B39" s="424"/>
      <c r="C39" s="411"/>
      <c r="D39" s="452"/>
      <c r="E39" s="452"/>
      <c r="F39" s="454"/>
      <c r="G39" s="371"/>
      <c r="H39" s="371"/>
      <c r="I39" s="454"/>
      <c r="J39" s="452"/>
      <c r="K39" s="452"/>
      <c r="L39" s="373"/>
      <c r="M39" s="373"/>
      <c r="N39" s="373"/>
      <c r="O39" s="373"/>
      <c r="P39" s="373"/>
      <c r="Q39" s="373"/>
      <c r="R39" s="373"/>
      <c r="S39" s="373"/>
    </row>
    <row r="40" spans="1:19" s="406" customFormat="1" ht="14.25" customHeight="1" x14ac:dyDescent="0.3">
      <c r="A40" s="643"/>
      <c r="B40" s="424"/>
      <c r="C40" s="402" t="s">
        <v>32</v>
      </c>
      <c r="D40" s="452">
        <v>321</v>
      </c>
      <c r="E40" s="452">
        <v>28914.000000000004</v>
      </c>
      <c r="F40" s="454"/>
      <c r="G40" s="371">
        <v>1154</v>
      </c>
      <c r="H40" s="371">
        <v>35097.599999999999</v>
      </c>
      <c r="I40" s="454"/>
      <c r="J40" s="452">
        <v>523</v>
      </c>
      <c r="K40" s="452">
        <v>9885.3389999999908</v>
      </c>
      <c r="L40" s="373"/>
      <c r="M40" s="373"/>
      <c r="N40" s="373"/>
      <c r="O40" s="373"/>
      <c r="P40" s="373"/>
      <c r="Q40" s="373"/>
      <c r="R40" s="373"/>
      <c r="S40" s="373"/>
    </row>
    <row r="41" spans="1:19" s="406" customFormat="1" ht="14.25" customHeight="1" x14ac:dyDescent="0.3">
      <c r="A41" s="643"/>
      <c r="B41" s="424"/>
      <c r="C41" s="411" t="s">
        <v>33</v>
      </c>
      <c r="D41" s="452"/>
      <c r="E41" s="452"/>
      <c r="F41" s="454"/>
      <c r="G41" s="371"/>
      <c r="H41" s="371"/>
      <c r="I41" s="454"/>
      <c r="J41" s="452"/>
      <c r="K41" s="452"/>
      <c r="L41" s="373"/>
      <c r="M41" s="373"/>
      <c r="N41" s="373"/>
      <c r="O41" s="373"/>
      <c r="P41" s="373"/>
      <c r="Q41" s="373"/>
      <c r="R41" s="373"/>
      <c r="S41" s="373"/>
    </row>
    <row r="42" spans="1:19" s="406" customFormat="1" ht="8.1" customHeight="1" x14ac:dyDescent="0.3">
      <c r="A42" s="643"/>
      <c r="B42" s="424"/>
      <c r="C42" s="405"/>
      <c r="D42" s="452"/>
      <c r="E42" s="452"/>
      <c r="F42" s="454"/>
      <c r="G42" s="371"/>
      <c r="H42" s="371"/>
      <c r="I42" s="454"/>
      <c r="J42" s="452"/>
      <c r="K42" s="452"/>
      <c r="L42" s="373"/>
      <c r="M42" s="373"/>
      <c r="N42" s="373"/>
      <c r="O42" s="373"/>
      <c r="P42" s="373"/>
      <c r="Q42" s="373"/>
      <c r="R42" s="373"/>
      <c r="S42" s="373"/>
    </row>
    <row r="43" spans="1:19" s="406" customFormat="1" ht="14.25" customHeight="1" x14ac:dyDescent="0.3">
      <c r="A43" s="643"/>
      <c r="B43" s="424"/>
      <c r="C43" s="402" t="s">
        <v>34</v>
      </c>
      <c r="D43" s="520">
        <f t="shared" ref="D43:K43" si="1">D46+D49</f>
        <v>10296</v>
      </c>
      <c r="E43" s="520">
        <f t="shared" si="1"/>
        <v>971199.6</v>
      </c>
      <c r="F43" s="535"/>
      <c r="G43" s="520">
        <f t="shared" si="1"/>
        <v>22825</v>
      </c>
      <c r="H43" s="535">
        <v>885122.7</v>
      </c>
      <c r="I43" s="535"/>
      <c r="J43" s="520">
        <f t="shared" si="1"/>
        <v>1202</v>
      </c>
      <c r="K43" s="520">
        <f t="shared" si="1"/>
        <v>427021.72699999984</v>
      </c>
      <c r="L43" s="373"/>
      <c r="M43" s="373"/>
      <c r="N43" s="373"/>
      <c r="O43" s="373"/>
      <c r="P43" s="373"/>
      <c r="Q43" s="373"/>
      <c r="R43" s="373"/>
      <c r="S43" s="373"/>
    </row>
    <row r="44" spans="1:19" s="406" customFormat="1" ht="14.25" customHeight="1" x14ac:dyDescent="0.3">
      <c r="A44" s="643"/>
      <c r="B44" s="424"/>
      <c r="C44" s="408" t="s">
        <v>35</v>
      </c>
      <c r="D44" s="520"/>
      <c r="E44" s="520"/>
      <c r="F44" s="535"/>
      <c r="G44" s="367"/>
      <c r="H44" s="367"/>
      <c r="I44" s="535"/>
      <c r="J44" s="520"/>
      <c r="K44" s="520"/>
      <c r="L44" s="373"/>
      <c r="M44" s="373"/>
      <c r="N44" s="373"/>
      <c r="O44" s="373"/>
      <c r="P44" s="373"/>
      <c r="Q44" s="373"/>
      <c r="R44" s="373"/>
      <c r="S44" s="373"/>
    </row>
    <row r="45" spans="1:19" s="406" customFormat="1" ht="8.1" customHeight="1" x14ac:dyDescent="0.3">
      <c r="A45" s="643"/>
      <c r="B45" s="424"/>
      <c r="C45" s="408"/>
      <c r="D45" s="452"/>
      <c r="E45" s="452"/>
      <c r="F45" s="454"/>
      <c r="G45" s="371"/>
      <c r="H45" s="371"/>
      <c r="I45" s="454"/>
      <c r="J45" s="452"/>
      <c r="K45" s="452"/>
      <c r="L45" s="451"/>
      <c r="M45" s="373"/>
      <c r="N45" s="373"/>
      <c r="O45" s="373"/>
      <c r="P45" s="373"/>
      <c r="Q45" s="373"/>
      <c r="R45" s="373"/>
      <c r="S45" s="373"/>
    </row>
    <row r="46" spans="1:19" s="406" customFormat="1" ht="14.25" customHeight="1" x14ac:dyDescent="0.3">
      <c r="A46" s="643"/>
      <c r="B46" s="424"/>
      <c r="C46" s="402" t="s">
        <v>36</v>
      </c>
      <c r="D46" s="452">
        <v>9653</v>
      </c>
      <c r="E46" s="452">
        <v>924258</v>
      </c>
      <c r="F46" s="454"/>
      <c r="G46" s="371">
        <v>21225</v>
      </c>
      <c r="H46" s="371">
        <v>835827.89999999991</v>
      </c>
      <c r="I46" s="454"/>
      <c r="J46" s="452">
        <v>755</v>
      </c>
      <c r="K46" s="452">
        <v>410280.27999999985</v>
      </c>
      <c r="L46" s="451"/>
      <c r="M46" s="373"/>
      <c r="N46" s="373"/>
      <c r="O46" s="373"/>
      <c r="P46" s="373"/>
      <c r="Q46" s="373"/>
      <c r="R46" s="373"/>
      <c r="S46" s="373"/>
    </row>
    <row r="47" spans="1:19" s="406" customFormat="1" ht="14.25" customHeight="1" x14ac:dyDescent="0.3">
      <c r="A47" s="643"/>
      <c r="B47" s="424"/>
      <c r="C47" s="411" t="s">
        <v>37</v>
      </c>
      <c r="D47" s="452"/>
      <c r="E47" s="452"/>
      <c r="F47" s="454"/>
      <c r="G47" s="371"/>
      <c r="H47" s="371"/>
      <c r="I47" s="454"/>
      <c r="J47" s="452"/>
      <c r="K47" s="452"/>
      <c r="L47" s="451"/>
      <c r="M47" s="373"/>
      <c r="N47" s="373"/>
      <c r="O47" s="373"/>
      <c r="P47" s="373"/>
      <c r="Q47" s="373"/>
      <c r="R47" s="373"/>
      <c r="S47" s="373"/>
    </row>
    <row r="48" spans="1:19" s="406" customFormat="1" ht="8.1" customHeight="1" x14ac:dyDescent="0.3">
      <c r="A48" s="643"/>
      <c r="B48" s="424"/>
      <c r="C48" s="411"/>
      <c r="D48" s="452"/>
      <c r="E48" s="534"/>
      <c r="F48" s="565"/>
      <c r="G48" s="452"/>
      <c r="H48" s="454"/>
      <c r="I48" s="565"/>
      <c r="J48" s="452"/>
      <c r="K48" s="534"/>
      <c r="L48" s="353"/>
      <c r="M48" s="353"/>
      <c r="N48" s="353"/>
      <c r="O48" s="353"/>
      <c r="P48" s="353"/>
      <c r="Q48" s="353"/>
      <c r="R48" s="541"/>
      <c r="S48" s="353"/>
    </row>
    <row r="49" spans="1:19" s="406" customFormat="1" ht="14.25" customHeight="1" x14ac:dyDescent="0.3">
      <c r="A49" s="643"/>
      <c r="B49" s="424"/>
      <c r="C49" s="402" t="s">
        <v>38</v>
      </c>
      <c r="D49" s="452">
        <v>643</v>
      </c>
      <c r="E49" s="452">
        <v>46941.599999999999</v>
      </c>
      <c r="F49" s="454"/>
      <c r="G49" s="452">
        <v>1600</v>
      </c>
      <c r="H49" s="454">
        <v>49294.8</v>
      </c>
      <c r="I49" s="454"/>
      <c r="J49" s="452">
        <v>447</v>
      </c>
      <c r="K49" s="452">
        <v>16741.446999999993</v>
      </c>
      <c r="L49" s="353"/>
      <c r="M49" s="353"/>
      <c r="N49" s="353"/>
      <c r="O49" s="353"/>
      <c r="P49" s="353"/>
      <c r="Q49" s="353"/>
      <c r="R49" s="353"/>
      <c r="S49" s="353"/>
    </row>
    <row r="50" spans="1:19" s="406" customFormat="1" ht="14.25" customHeight="1" x14ac:dyDescent="0.3">
      <c r="A50" s="643"/>
      <c r="B50" s="424"/>
      <c r="C50" s="411" t="s">
        <v>39</v>
      </c>
      <c r="D50" s="452"/>
      <c r="E50" s="534"/>
      <c r="F50" s="565"/>
      <c r="G50" s="452"/>
      <c r="H50" s="454"/>
      <c r="I50" s="565"/>
      <c r="J50" s="452"/>
      <c r="K50" s="534"/>
      <c r="L50" s="353"/>
      <c r="M50" s="353"/>
      <c r="N50" s="353"/>
      <c r="O50" s="353"/>
      <c r="P50" s="353"/>
      <c r="Q50" s="353"/>
      <c r="R50" s="353"/>
      <c r="S50" s="353"/>
    </row>
    <row r="51" spans="1:19" ht="8.1" customHeight="1" thickBot="1" x14ac:dyDescent="0.35">
      <c r="A51" s="643"/>
      <c r="B51" s="99"/>
      <c r="C51" s="68"/>
      <c r="D51" s="67"/>
      <c r="E51" s="90"/>
      <c r="F51" s="389"/>
      <c r="G51" s="158"/>
      <c r="H51" s="388"/>
      <c r="I51" s="389"/>
      <c r="J51" s="158"/>
      <c r="K51" s="90"/>
      <c r="L51" s="93"/>
      <c r="M51" s="93"/>
      <c r="N51" s="93"/>
      <c r="O51" s="93"/>
      <c r="P51" s="93"/>
      <c r="Q51" s="93"/>
      <c r="R51" s="93"/>
      <c r="S51" s="93"/>
    </row>
    <row r="52" spans="1:19" s="550" customFormat="1" ht="21.75" customHeight="1" x14ac:dyDescent="0.25">
      <c r="A52" s="643"/>
      <c r="B52" s="543"/>
      <c r="C52" s="544" t="s">
        <v>145</v>
      </c>
      <c r="D52" s="545"/>
      <c r="E52" s="546"/>
      <c r="F52" s="547"/>
      <c r="G52" s="545"/>
      <c r="H52" s="560"/>
      <c r="I52" s="547"/>
      <c r="J52" s="546"/>
      <c r="K52" s="548"/>
      <c r="L52" s="549"/>
      <c r="M52" s="549"/>
      <c r="N52" s="549"/>
      <c r="O52" s="549"/>
      <c r="P52" s="549"/>
      <c r="Q52" s="549"/>
      <c r="R52" s="549"/>
      <c r="S52" s="549"/>
    </row>
    <row r="53" spans="1:19" s="550" customFormat="1" ht="14.25" customHeight="1" x14ac:dyDescent="0.25">
      <c r="A53" s="643"/>
      <c r="B53" s="543"/>
      <c r="C53" s="551" t="s">
        <v>146</v>
      </c>
      <c r="D53" s="552"/>
      <c r="E53" s="553"/>
      <c r="F53" s="553"/>
      <c r="G53" s="552"/>
      <c r="H53" s="552"/>
      <c r="I53" s="553"/>
      <c r="J53" s="553"/>
      <c r="K53" s="549"/>
      <c r="L53" s="549"/>
      <c r="M53" s="549"/>
      <c r="N53" s="549"/>
      <c r="O53" s="549"/>
      <c r="P53" s="549"/>
      <c r="Q53" s="549"/>
      <c r="R53" s="549"/>
      <c r="S53" s="549"/>
    </row>
    <row r="54" spans="1:19" s="550" customFormat="1" ht="14.25" customHeight="1" x14ac:dyDescent="0.25">
      <c r="A54" s="643"/>
      <c r="B54" s="543"/>
      <c r="C54" s="713" t="s">
        <v>147</v>
      </c>
      <c r="D54" s="714"/>
      <c r="E54" s="714"/>
      <c r="F54" s="714"/>
      <c r="G54" s="714"/>
      <c r="H54" s="714"/>
      <c r="I54" s="714"/>
      <c r="J54" s="714"/>
      <c r="K54" s="549"/>
      <c r="L54" s="554"/>
      <c r="M54" s="549"/>
      <c r="N54" s="549"/>
      <c r="O54" s="549"/>
      <c r="P54" s="549"/>
      <c r="Q54" s="554"/>
      <c r="R54" s="554"/>
      <c r="S54" s="549"/>
    </row>
    <row r="55" spans="1:19" s="550" customFormat="1" ht="14.25" customHeight="1" x14ac:dyDescent="0.25">
      <c r="A55" s="643"/>
      <c r="B55" s="543"/>
      <c r="C55" s="555" t="s">
        <v>148</v>
      </c>
      <c r="D55" s="556"/>
      <c r="E55" s="556"/>
      <c r="F55" s="556"/>
      <c r="G55" s="556"/>
      <c r="H55" s="556"/>
      <c r="I55" s="556"/>
      <c r="J55" s="556"/>
      <c r="K55" s="549"/>
      <c r="L55" s="557"/>
      <c r="M55" s="549"/>
      <c r="N55" s="549"/>
      <c r="O55" s="549"/>
      <c r="P55" s="549"/>
      <c r="Q55" s="557"/>
      <c r="R55" s="557"/>
      <c r="S55" s="549"/>
    </row>
    <row r="56" spans="1:19" s="550" customFormat="1" ht="14.25" customHeight="1" x14ac:dyDescent="0.25">
      <c r="A56" s="643"/>
      <c r="B56" s="543"/>
      <c r="C56" s="558" t="s">
        <v>149</v>
      </c>
      <c r="D56" s="552"/>
      <c r="E56" s="553"/>
      <c r="F56" s="553"/>
      <c r="G56" s="552"/>
      <c r="H56" s="552"/>
      <c r="I56" s="553"/>
      <c r="J56" s="553"/>
      <c r="K56" s="549"/>
      <c r="L56" s="554"/>
      <c r="M56" s="549"/>
      <c r="N56" s="549"/>
      <c r="O56" s="549"/>
      <c r="P56" s="549"/>
      <c r="Q56" s="554"/>
      <c r="R56" s="554"/>
      <c r="S56" s="549"/>
    </row>
    <row r="57" spans="1:19" s="550" customFormat="1" ht="14.25" customHeight="1" x14ac:dyDescent="0.25">
      <c r="A57" s="643"/>
      <c r="B57" s="559"/>
      <c r="C57" s="551" t="s">
        <v>150</v>
      </c>
      <c r="D57" s="552"/>
      <c r="E57" s="553"/>
      <c r="F57" s="553"/>
      <c r="G57" s="552"/>
      <c r="H57" s="552"/>
      <c r="I57" s="553"/>
      <c r="J57" s="553"/>
      <c r="K57" s="549"/>
      <c r="L57" s="557"/>
      <c r="M57" s="549"/>
      <c r="N57" s="549"/>
      <c r="O57" s="549"/>
      <c r="P57" s="549"/>
      <c r="Q57" s="557"/>
      <c r="R57" s="557"/>
      <c r="S57" s="549"/>
    </row>
    <row r="58" spans="1:19" ht="14.25" customHeight="1" x14ac:dyDescent="0.3">
      <c r="A58" s="643"/>
      <c r="B58" s="172"/>
      <c r="C58" s="78"/>
      <c r="D58" s="135"/>
      <c r="E58" s="78"/>
      <c r="F58" s="259"/>
      <c r="G58" s="135"/>
      <c r="H58" s="561"/>
      <c r="I58" s="259"/>
      <c r="J58" s="78"/>
      <c r="K58" s="78"/>
      <c r="L58" s="135"/>
      <c r="M58" s="78"/>
      <c r="N58" s="78"/>
      <c r="O58" s="78"/>
      <c r="P58" s="78"/>
      <c r="Q58" s="78"/>
      <c r="R58" s="78"/>
      <c r="S58" s="78"/>
    </row>
    <row r="59" spans="1:19" ht="14.25" customHeight="1" x14ac:dyDescent="0.3">
      <c r="A59" s="172"/>
      <c r="B59" s="172"/>
      <c r="C59" s="78"/>
      <c r="D59" s="135"/>
      <c r="E59" s="78"/>
      <c r="F59" s="259"/>
      <c r="G59" s="135"/>
      <c r="H59" s="561"/>
      <c r="I59" s="259"/>
      <c r="J59" s="135"/>
      <c r="K59" s="78"/>
      <c r="L59" s="135"/>
      <c r="M59" s="78"/>
      <c r="N59" s="78"/>
      <c r="O59" s="135"/>
      <c r="P59" s="78"/>
      <c r="Q59" s="78"/>
      <c r="R59" s="78"/>
      <c r="S59" s="78"/>
    </row>
    <row r="60" spans="1:19" ht="14.25" customHeight="1" x14ac:dyDescent="0.3">
      <c r="A60" s="172"/>
      <c r="B60" s="172"/>
      <c r="C60" s="78"/>
      <c r="D60" s="135"/>
      <c r="E60" s="78"/>
      <c r="F60" s="259"/>
      <c r="G60" s="135"/>
      <c r="H60" s="561"/>
      <c r="I60" s="259"/>
      <c r="J60" s="135"/>
      <c r="K60" s="78"/>
      <c r="L60" s="78"/>
      <c r="M60" s="78"/>
      <c r="N60" s="78"/>
      <c r="O60" s="78"/>
      <c r="P60" s="78"/>
      <c r="Q60" s="78"/>
      <c r="R60" s="78"/>
      <c r="S60" s="78"/>
    </row>
    <row r="61" spans="1:19" ht="14.25" customHeight="1" x14ac:dyDescent="0.3">
      <c r="A61" s="172"/>
      <c r="B61" s="172"/>
      <c r="C61" s="78"/>
      <c r="D61" s="78"/>
      <c r="E61" s="78"/>
      <c r="F61" s="259"/>
      <c r="G61" s="78"/>
      <c r="H61" s="259"/>
      <c r="I61" s="259"/>
      <c r="J61" s="78"/>
      <c r="K61" s="78"/>
      <c r="L61" s="78"/>
      <c r="M61" s="78"/>
      <c r="N61" s="78"/>
      <c r="O61" s="78"/>
      <c r="P61" s="78"/>
      <c r="Q61" s="78"/>
      <c r="R61" s="78"/>
      <c r="S61" s="78"/>
    </row>
  </sheetData>
  <sheetProtection algorithmName="SHA-512" hashValue="q4FmF4PSHr6QVbO3IA98MbPXBfc1uaE1vBTndP2vrFxKJ1BX+jmTsU00lzi0ZA9GbvUuOr/4V5aZNMIkw3acSw==" saltValue="obztYSz8WawYJCGKEpV9OA==" spinCount="100000" sheet="1" objects="1" scenarios="1"/>
  <mergeCells count="17">
    <mergeCell ref="P6:Q6"/>
    <mergeCell ref="C54:J54"/>
    <mergeCell ref="C2:K2"/>
    <mergeCell ref="C3:K3"/>
    <mergeCell ref="C4:K4"/>
    <mergeCell ref="C6:C7"/>
    <mergeCell ref="D6:E6"/>
    <mergeCell ref="G6:H6"/>
    <mergeCell ref="K8:K11"/>
    <mergeCell ref="J6:K6"/>
    <mergeCell ref="L6:M6"/>
    <mergeCell ref="J8:J11"/>
    <mergeCell ref="A1:A58"/>
    <mergeCell ref="D8:D11"/>
    <mergeCell ref="E8:E11"/>
    <mergeCell ref="G8:G11"/>
    <mergeCell ref="H8:H11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U6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1" width="5.6640625" customWidth="1"/>
    <col min="2" max="2" width="2.6640625" customWidth="1"/>
    <col min="3" max="3" width="57.109375" customWidth="1"/>
    <col min="4" max="4" width="16.88671875" bestFit="1" customWidth="1"/>
    <col min="5" max="5" width="22.6640625" customWidth="1"/>
    <col min="6" max="6" width="3.6640625" style="240" customWidth="1"/>
    <col min="7" max="7" width="16.88671875" bestFit="1" customWidth="1"/>
    <col min="8" max="8" width="22.6640625" customWidth="1"/>
    <col min="9" max="9" width="3.6640625" style="240" customWidth="1"/>
    <col min="10" max="10" width="16.88671875" bestFit="1" customWidth="1"/>
    <col min="11" max="11" width="22.6640625" customWidth="1"/>
    <col min="12" max="13" width="11.6640625" customWidth="1"/>
    <col min="14" max="14" width="2.6640625" customWidth="1"/>
    <col min="15" max="16" width="11.6640625" customWidth="1"/>
    <col min="17" max="17" width="2.6640625" customWidth="1"/>
    <col min="18" max="19" width="11.6640625" customWidth="1"/>
    <col min="20" max="20" width="2.6640625" customWidth="1"/>
    <col min="21" max="21" width="11.6640625" customWidth="1"/>
  </cols>
  <sheetData>
    <row r="1" spans="1:21" ht="14.25" customHeight="1" x14ac:dyDescent="0.3">
      <c r="A1" s="643">
        <f>1+'1.9'!A1:A28</f>
        <v>48</v>
      </c>
      <c r="B1" s="99"/>
      <c r="C1" s="78"/>
      <c r="D1" s="78"/>
      <c r="E1" s="78"/>
      <c r="F1" s="259"/>
      <c r="G1" s="78"/>
      <c r="H1" s="78"/>
      <c r="I1" s="259"/>
      <c r="J1" s="78"/>
      <c r="K1" s="78"/>
      <c r="L1" s="78"/>
      <c r="M1" s="137"/>
      <c r="N1" s="137"/>
      <c r="O1" s="137"/>
      <c r="P1" s="78"/>
      <c r="Q1" s="78"/>
      <c r="R1" s="78"/>
      <c r="S1" s="78"/>
      <c r="T1" s="78"/>
      <c r="U1" s="78"/>
    </row>
    <row r="2" spans="1:21" ht="14.25" customHeight="1" x14ac:dyDescent="0.3">
      <c r="A2" s="643"/>
      <c r="B2" s="99"/>
      <c r="C2" s="665"/>
      <c r="D2" s="647"/>
      <c r="E2" s="647"/>
      <c r="F2" s="664"/>
      <c r="G2" s="647"/>
      <c r="H2" s="647"/>
      <c r="I2" s="664"/>
      <c r="J2" s="647"/>
      <c r="K2" s="648"/>
      <c r="L2" s="78"/>
      <c r="M2" s="137"/>
      <c r="N2" s="137"/>
      <c r="O2" s="137"/>
      <c r="P2" s="78"/>
      <c r="Q2" s="78"/>
      <c r="R2" s="78"/>
      <c r="S2" s="78"/>
      <c r="T2" s="78"/>
      <c r="U2" s="78"/>
    </row>
    <row r="3" spans="1:21" ht="14.25" customHeight="1" x14ac:dyDescent="0.3">
      <c r="A3" s="643"/>
      <c r="B3" s="99"/>
      <c r="C3" s="678" t="s">
        <v>1242</v>
      </c>
      <c r="D3" s="647"/>
      <c r="E3" s="647"/>
      <c r="F3" s="664"/>
      <c r="G3" s="647"/>
      <c r="H3" s="647"/>
      <c r="I3" s="664"/>
      <c r="J3" s="647"/>
      <c r="K3" s="648"/>
      <c r="L3" s="138"/>
      <c r="M3" s="139"/>
      <c r="N3" s="139"/>
      <c r="O3" s="139"/>
      <c r="P3" s="139"/>
      <c r="Q3" s="139"/>
      <c r="R3" s="139"/>
      <c r="S3" s="139"/>
      <c r="T3" s="140"/>
      <c r="U3" s="78"/>
    </row>
    <row r="4" spans="1:21" ht="14.25" customHeight="1" x14ac:dyDescent="0.35">
      <c r="A4" s="643"/>
      <c r="B4" s="99"/>
      <c r="C4" s="680" t="s">
        <v>1330</v>
      </c>
      <c r="D4" s="647"/>
      <c r="E4" s="647"/>
      <c r="F4" s="664"/>
      <c r="G4" s="647"/>
      <c r="H4" s="647"/>
      <c r="I4" s="664"/>
      <c r="J4" s="647"/>
      <c r="K4" s="648"/>
      <c r="L4" s="141"/>
      <c r="M4" s="122"/>
      <c r="N4" s="122"/>
      <c r="O4" s="122"/>
      <c r="P4" s="122"/>
      <c r="Q4" s="122"/>
      <c r="R4" s="122"/>
      <c r="S4" s="122"/>
      <c r="T4" s="115"/>
      <c r="U4" s="78"/>
    </row>
    <row r="5" spans="1:21" ht="9" customHeight="1" x14ac:dyDescent="0.3">
      <c r="A5" s="643"/>
      <c r="B5" s="99"/>
      <c r="C5" s="78"/>
      <c r="D5" s="78"/>
      <c r="E5" s="78"/>
      <c r="F5" s="259"/>
      <c r="G5" s="78"/>
      <c r="H5" s="78"/>
      <c r="I5" s="259"/>
      <c r="J5" s="78"/>
      <c r="K5" s="131"/>
      <c r="L5" s="78"/>
      <c r="M5" s="142"/>
      <c r="N5" s="142"/>
      <c r="O5" s="142"/>
      <c r="P5" s="78"/>
      <c r="Q5" s="78"/>
      <c r="R5" s="78"/>
      <c r="S5" s="78"/>
      <c r="T5" s="78"/>
      <c r="U5" s="78"/>
    </row>
    <row r="6" spans="1:21" ht="40.5" customHeight="1" x14ac:dyDescent="0.3">
      <c r="A6" s="643"/>
      <c r="B6" s="99"/>
      <c r="C6" s="717" t="s">
        <v>151</v>
      </c>
      <c r="D6" s="719" t="s">
        <v>1169</v>
      </c>
      <c r="E6" s="720"/>
      <c r="F6" s="392"/>
      <c r="G6" s="719" t="s">
        <v>1170</v>
      </c>
      <c r="H6" s="720"/>
      <c r="I6" s="392"/>
      <c r="J6" s="719" t="s">
        <v>1173</v>
      </c>
      <c r="K6" s="720"/>
      <c r="L6" s="295"/>
      <c r="M6" s="241"/>
      <c r="N6" s="144"/>
      <c r="O6" s="711"/>
      <c r="P6" s="648"/>
      <c r="Q6" s="144"/>
      <c r="R6" s="711"/>
      <c r="S6" s="648"/>
      <c r="T6" s="143"/>
      <c r="U6" s="143"/>
    </row>
    <row r="7" spans="1:21" ht="13.5" customHeight="1" x14ac:dyDescent="0.3">
      <c r="A7" s="643"/>
      <c r="B7" s="99"/>
      <c r="C7" s="652"/>
      <c r="D7" s="396"/>
      <c r="E7" s="396"/>
      <c r="F7" s="396"/>
      <c r="G7" s="396"/>
      <c r="H7" s="396"/>
      <c r="I7" s="396"/>
      <c r="J7" s="396"/>
      <c r="K7" s="396"/>
      <c r="L7" s="143"/>
      <c r="M7" s="143"/>
      <c r="N7" s="144"/>
      <c r="O7" s="144"/>
      <c r="P7" s="144"/>
      <c r="Q7" s="144"/>
      <c r="R7" s="144"/>
      <c r="S7" s="144"/>
      <c r="T7" s="143"/>
      <c r="U7" s="143"/>
    </row>
    <row r="8" spans="1:21" ht="14.25" customHeight="1" x14ac:dyDescent="0.3">
      <c r="A8" s="643"/>
      <c r="B8" s="99"/>
      <c r="C8" s="21"/>
      <c r="D8" s="707" t="s">
        <v>1141</v>
      </c>
      <c r="E8" s="707" t="s">
        <v>1135</v>
      </c>
      <c r="F8" s="393"/>
      <c r="G8" s="707" t="s">
        <v>1141</v>
      </c>
      <c r="H8" s="707" t="s">
        <v>1135</v>
      </c>
      <c r="I8" s="393"/>
      <c r="J8" s="707" t="s">
        <v>1141</v>
      </c>
      <c r="K8" s="707" t="s">
        <v>1135</v>
      </c>
      <c r="L8" s="104"/>
      <c r="M8" s="647"/>
      <c r="N8" s="647"/>
      <c r="O8" s="648"/>
      <c r="P8" s="104"/>
      <c r="Q8" s="104"/>
      <c r="R8" s="14"/>
      <c r="S8" s="104"/>
      <c r="T8" s="104"/>
      <c r="U8" s="14"/>
    </row>
    <row r="9" spans="1:21" ht="14.25" customHeight="1" x14ac:dyDescent="0.3">
      <c r="A9" s="643"/>
      <c r="B9" s="99"/>
      <c r="C9" s="21"/>
      <c r="D9" s="708"/>
      <c r="E9" s="708"/>
      <c r="F9" s="394"/>
      <c r="G9" s="708"/>
      <c r="H9" s="708"/>
      <c r="I9" s="394"/>
      <c r="J9" s="708"/>
      <c r="K9" s="708"/>
      <c r="L9" s="104"/>
      <c r="M9" s="104"/>
      <c r="N9" s="104"/>
      <c r="O9" s="104"/>
      <c r="P9" s="104"/>
      <c r="Q9" s="104"/>
      <c r="R9" s="104"/>
      <c r="S9" s="104"/>
      <c r="T9" s="104"/>
      <c r="U9" s="104"/>
    </row>
    <row r="10" spans="1:21" ht="14.25" customHeight="1" x14ac:dyDescent="0.3">
      <c r="A10" s="643"/>
      <c r="B10" s="99"/>
      <c r="C10" s="16"/>
      <c r="D10" s="708"/>
      <c r="E10" s="708"/>
      <c r="F10" s="394"/>
      <c r="G10" s="708"/>
      <c r="H10" s="708"/>
      <c r="I10" s="394"/>
      <c r="J10" s="708"/>
      <c r="K10" s="708"/>
      <c r="L10" s="36"/>
      <c r="M10" s="647"/>
      <c r="N10" s="647"/>
      <c r="O10" s="648"/>
      <c r="P10" s="36"/>
      <c r="Q10" s="36"/>
      <c r="R10" s="14"/>
      <c r="S10" s="104"/>
      <c r="T10" s="104"/>
      <c r="U10" s="14"/>
    </row>
    <row r="11" spans="1:21" ht="32.25" customHeight="1" x14ac:dyDescent="0.3">
      <c r="A11" s="643"/>
      <c r="B11" s="99"/>
      <c r="C11" s="16"/>
      <c r="D11" s="708"/>
      <c r="E11" s="708"/>
      <c r="F11" s="394"/>
      <c r="G11" s="708"/>
      <c r="H11" s="708"/>
      <c r="I11" s="394"/>
      <c r="J11" s="708"/>
      <c r="K11" s="708"/>
      <c r="L11" s="14"/>
      <c r="M11" s="145"/>
      <c r="N11" s="145"/>
      <c r="O11" s="146"/>
      <c r="P11" s="14"/>
      <c r="Q11" s="14"/>
      <c r="R11" s="14"/>
      <c r="S11" s="14"/>
      <c r="T11" s="14"/>
      <c r="U11" s="14"/>
    </row>
    <row r="12" spans="1:21" ht="4.5" customHeight="1" x14ac:dyDescent="0.3">
      <c r="A12" s="643"/>
      <c r="B12" s="99"/>
      <c r="C12" s="16"/>
      <c r="D12" s="21"/>
      <c r="E12" s="21"/>
      <c r="F12" s="387"/>
      <c r="G12" s="21"/>
      <c r="H12" s="21"/>
      <c r="I12" s="387"/>
      <c r="J12" s="21"/>
      <c r="K12" s="21"/>
      <c r="L12" s="14"/>
      <c r="M12" s="145"/>
      <c r="N12" s="145"/>
      <c r="O12" s="146"/>
      <c r="P12" s="14"/>
      <c r="Q12" s="14"/>
      <c r="R12" s="14"/>
      <c r="S12" s="14"/>
      <c r="T12" s="14"/>
      <c r="U12" s="14"/>
    </row>
    <row r="13" spans="1:21" ht="21.75" customHeight="1" x14ac:dyDescent="0.3">
      <c r="A13" s="643"/>
      <c r="B13" s="147"/>
      <c r="C13" s="174"/>
      <c r="D13" s="174"/>
      <c r="E13" s="28" t="s">
        <v>7</v>
      </c>
      <c r="F13" s="395"/>
      <c r="G13" s="28"/>
      <c r="H13" s="28" t="s">
        <v>7</v>
      </c>
      <c r="I13" s="395"/>
      <c r="J13" s="174"/>
      <c r="K13" s="28" t="s">
        <v>7</v>
      </c>
      <c r="L13" s="152"/>
      <c r="M13" s="153"/>
      <c r="N13" s="153"/>
      <c r="O13" s="153"/>
      <c r="P13" s="153"/>
      <c r="Q13" s="153"/>
      <c r="R13" s="153"/>
      <c r="S13" s="153"/>
      <c r="T13" s="153"/>
      <c r="U13" s="153"/>
    </row>
    <row r="14" spans="1:21" ht="12.75" customHeight="1" x14ac:dyDescent="0.3">
      <c r="A14" s="643"/>
      <c r="B14" s="99"/>
      <c r="C14" s="3"/>
      <c r="D14" s="118"/>
      <c r="E14" s="154"/>
      <c r="F14" s="154"/>
      <c r="G14" s="118"/>
      <c r="H14" s="118"/>
      <c r="I14" s="118"/>
      <c r="J14" s="118"/>
      <c r="K14" s="118"/>
      <c r="L14" s="155"/>
      <c r="M14" s="156"/>
      <c r="N14" s="156"/>
      <c r="O14" s="156"/>
      <c r="P14" s="155"/>
      <c r="Q14" s="155"/>
      <c r="R14" s="155"/>
      <c r="S14" s="155"/>
      <c r="T14" s="155"/>
      <c r="U14" s="78"/>
    </row>
    <row r="15" spans="1:21" s="406" customFormat="1" ht="14.25" customHeight="1" x14ac:dyDescent="0.3">
      <c r="A15" s="643"/>
      <c r="B15" s="424"/>
      <c r="C15" s="409" t="s">
        <v>48</v>
      </c>
      <c r="D15" s="520">
        <f>D18+D21+D24+D27+D30+D33+D36+D39</f>
        <v>33415</v>
      </c>
      <c r="E15" s="520">
        <f>E18+E21+E24+E27+E30+E33+E36+E39</f>
        <v>2904573.2</v>
      </c>
      <c r="F15" s="535"/>
      <c r="G15" s="367">
        <v>74992</v>
      </c>
      <c r="H15" s="520">
        <f>H18+H21+H24+H27+H30+H33+H36+H39</f>
        <v>2761079.38</v>
      </c>
      <c r="I15" s="535"/>
      <c r="J15" s="520">
        <v>33417</v>
      </c>
      <c r="K15" s="520">
        <f>K18+K21+K24+K27+K30+K33+K36+K39</f>
        <v>1094392.5036882274</v>
      </c>
      <c r="L15" s="373"/>
      <c r="M15" s="373"/>
      <c r="N15" s="373"/>
      <c r="O15" s="373"/>
      <c r="P15" s="373"/>
      <c r="Q15" s="373"/>
      <c r="R15" s="373"/>
      <c r="S15" s="373"/>
      <c r="T15" s="373"/>
      <c r="U15" s="373"/>
    </row>
    <row r="16" spans="1:21" s="406" customFormat="1" ht="14.25" customHeight="1" x14ac:dyDescent="0.3">
      <c r="A16" s="643"/>
      <c r="B16" s="424"/>
      <c r="C16" s="420" t="s">
        <v>49</v>
      </c>
      <c r="D16" s="520"/>
      <c r="E16" s="520"/>
      <c r="F16" s="535"/>
      <c r="G16" s="367"/>
      <c r="H16" s="520"/>
      <c r="I16" s="535"/>
      <c r="J16" s="520"/>
      <c r="K16" s="520"/>
      <c r="L16" s="373"/>
      <c r="M16" s="373"/>
      <c r="N16" s="373"/>
      <c r="O16" s="373"/>
      <c r="P16" s="373"/>
      <c r="Q16" s="373"/>
      <c r="R16" s="373"/>
      <c r="S16" s="373"/>
      <c r="T16" s="373"/>
      <c r="U16" s="373"/>
    </row>
    <row r="17" spans="1:21" s="406" customFormat="1" ht="14.25" customHeight="1" x14ac:dyDescent="0.3">
      <c r="A17" s="643"/>
      <c r="B17" s="424"/>
      <c r="C17" s="408"/>
      <c r="D17" s="520"/>
      <c r="E17" s="520"/>
      <c r="F17" s="535"/>
      <c r="G17" s="367"/>
      <c r="H17" s="520"/>
      <c r="I17" s="535"/>
      <c r="J17" s="520"/>
      <c r="K17" s="520"/>
      <c r="L17" s="373"/>
      <c r="M17" s="373"/>
      <c r="N17" s="373"/>
      <c r="O17" s="373"/>
      <c r="P17" s="373"/>
      <c r="Q17" s="373"/>
      <c r="R17" s="373"/>
      <c r="S17" s="373"/>
      <c r="T17" s="373"/>
      <c r="U17" s="373"/>
    </row>
    <row r="18" spans="1:21" s="406" customFormat="1" ht="14.25" customHeight="1" x14ac:dyDescent="0.3">
      <c r="A18" s="643"/>
      <c r="B18" s="424"/>
      <c r="C18" s="412" t="s">
        <v>50</v>
      </c>
      <c r="D18" s="452">
        <v>2614</v>
      </c>
      <c r="E18" s="452">
        <v>144530.4</v>
      </c>
      <c r="F18" s="454"/>
      <c r="G18" s="371">
        <v>5334</v>
      </c>
      <c r="H18" s="452">
        <v>178915.20000000001</v>
      </c>
      <c r="I18" s="454"/>
      <c r="J18" s="452">
        <v>2773</v>
      </c>
      <c r="K18" s="452">
        <v>72048.540319999971</v>
      </c>
      <c r="L18" s="373"/>
      <c r="M18" s="373"/>
      <c r="N18" s="373"/>
      <c r="O18" s="373"/>
      <c r="P18" s="373"/>
      <c r="Q18" s="373"/>
      <c r="R18" s="373"/>
      <c r="S18" s="373"/>
      <c r="T18" s="373"/>
      <c r="U18" s="373"/>
    </row>
    <row r="19" spans="1:21" s="406" customFormat="1" ht="14.25" customHeight="1" x14ac:dyDescent="0.3">
      <c r="A19" s="643"/>
      <c r="B19" s="424"/>
      <c r="C19" s="420" t="s">
        <v>51</v>
      </c>
      <c r="D19" s="452"/>
      <c r="E19" s="452"/>
      <c r="F19" s="454"/>
      <c r="G19" s="371"/>
      <c r="H19" s="452"/>
      <c r="I19" s="454"/>
      <c r="J19" s="452"/>
      <c r="K19" s="452"/>
      <c r="L19" s="373"/>
      <c r="M19" s="373"/>
      <c r="N19" s="373"/>
      <c r="O19" s="373"/>
      <c r="P19" s="373"/>
      <c r="Q19" s="373"/>
      <c r="R19" s="373"/>
      <c r="S19" s="373"/>
      <c r="T19" s="373"/>
      <c r="U19" s="373"/>
    </row>
    <row r="20" spans="1:21" s="406" customFormat="1" ht="14.25" customHeight="1" x14ac:dyDescent="0.3">
      <c r="A20" s="643"/>
      <c r="B20" s="424"/>
      <c r="C20" s="420"/>
      <c r="D20" s="452"/>
      <c r="E20" s="452"/>
      <c r="F20" s="454"/>
      <c r="G20" s="371"/>
      <c r="H20" s="452"/>
      <c r="I20" s="454"/>
      <c r="J20" s="452"/>
      <c r="K20" s="452"/>
      <c r="L20" s="373"/>
      <c r="M20" s="373"/>
      <c r="N20" s="373"/>
      <c r="O20" s="373"/>
      <c r="P20" s="373"/>
      <c r="Q20" s="373"/>
      <c r="R20" s="373"/>
      <c r="S20" s="373"/>
      <c r="T20" s="373"/>
      <c r="U20" s="373"/>
    </row>
    <row r="21" spans="1:21" s="406" customFormat="1" ht="14.25" customHeight="1" x14ac:dyDescent="0.3">
      <c r="A21" s="643"/>
      <c r="B21" s="424"/>
      <c r="C21" s="412" t="s">
        <v>52</v>
      </c>
      <c r="D21" s="452">
        <v>3863</v>
      </c>
      <c r="E21" s="452">
        <v>285162</v>
      </c>
      <c r="F21" s="454"/>
      <c r="G21" s="371">
        <v>9233</v>
      </c>
      <c r="H21" s="452">
        <v>304515</v>
      </c>
      <c r="I21" s="454"/>
      <c r="J21" s="452">
        <v>4366</v>
      </c>
      <c r="K21" s="452">
        <v>89324.272800000021</v>
      </c>
      <c r="L21" s="373"/>
      <c r="M21" s="373"/>
      <c r="N21" s="373"/>
      <c r="O21" s="373"/>
      <c r="P21" s="373"/>
      <c r="Q21" s="373"/>
      <c r="R21" s="373"/>
      <c r="S21" s="373"/>
      <c r="T21" s="373"/>
      <c r="U21" s="373"/>
    </row>
    <row r="22" spans="1:21" s="406" customFormat="1" ht="14.25" customHeight="1" x14ac:dyDescent="0.3">
      <c r="A22" s="643"/>
      <c r="B22" s="424"/>
      <c r="C22" s="420" t="s">
        <v>53</v>
      </c>
      <c r="D22" s="452"/>
      <c r="E22" s="452"/>
      <c r="F22" s="454"/>
      <c r="G22" s="371"/>
      <c r="H22" s="452"/>
      <c r="I22" s="454"/>
      <c r="J22" s="452"/>
      <c r="K22" s="452"/>
      <c r="L22" s="373"/>
      <c r="M22" s="373"/>
      <c r="N22" s="373"/>
      <c r="O22" s="373"/>
      <c r="P22" s="373"/>
      <c r="Q22" s="373"/>
      <c r="R22" s="373"/>
      <c r="S22" s="373"/>
      <c r="T22" s="373"/>
      <c r="U22" s="373"/>
    </row>
    <row r="23" spans="1:21" s="406" customFormat="1" ht="14.25" customHeight="1" x14ac:dyDescent="0.3">
      <c r="A23" s="643"/>
      <c r="B23" s="424"/>
      <c r="C23" s="420"/>
      <c r="D23" s="452"/>
      <c r="E23" s="452"/>
      <c r="F23" s="454"/>
      <c r="G23" s="371"/>
      <c r="H23" s="452"/>
      <c r="I23" s="454"/>
      <c r="J23" s="452"/>
      <c r="K23" s="452"/>
      <c r="L23" s="373"/>
      <c r="M23" s="373"/>
      <c r="N23" s="373"/>
      <c r="O23" s="373"/>
      <c r="P23" s="373"/>
      <c r="Q23" s="373"/>
      <c r="R23" s="373"/>
      <c r="S23" s="373"/>
      <c r="T23" s="373"/>
      <c r="U23" s="373"/>
    </row>
    <row r="24" spans="1:21" s="406" customFormat="1" ht="14.25" customHeight="1" x14ac:dyDescent="0.3">
      <c r="A24" s="643"/>
      <c r="B24" s="424"/>
      <c r="C24" s="412" t="s">
        <v>54</v>
      </c>
      <c r="D24" s="452">
        <v>1007</v>
      </c>
      <c r="E24" s="452">
        <v>55758</v>
      </c>
      <c r="F24" s="454"/>
      <c r="G24" s="371">
        <v>1938</v>
      </c>
      <c r="H24" s="452">
        <v>64611.900000000009</v>
      </c>
      <c r="I24" s="454"/>
      <c r="J24" s="452">
        <v>910</v>
      </c>
      <c r="K24" s="452">
        <v>5764.5919420000073</v>
      </c>
      <c r="L24" s="373"/>
      <c r="M24" s="373"/>
      <c r="N24" s="373"/>
      <c r="O24" s="373"/>
      <c r="P24" s="373"/>
      <c r="Q24" s="373"/>
      <c r="R24" s="373"/>
      <c r="S24" s="373"/>
      <c r="T24" s="373"/>
      <c r="U24" s="373"/>
    </row>
    <row r="25" spans="1:21" s="406" customFormat="1" ht="14.25" customHeight="1" x14ac:dyDescent="0.3">
      <c r="A25" s="643"/>
      <c r="B25" s="424"/>
      <c r="C25" s="420" t="s">
        <v>55</v>
      </c>
      <c r="D25" s="452"/>
      <c r="E25" s="452"/>
      <c r="F25" s="454"/>
      <c r="G25" s="371"/>
      <c r="H25" s="452"/>
      <c r="I25" s="454"/>
      <c r="J25" s="452"/>
      <c r="K25" s="452"/>
      <c r="L25" s="373"/>
      <c r="M25" s="373"/>
      <c r="N25" s="373"/>
      <c r="O25" s="373"/>
      <c r="P25" s="373"/>
      <c r="Q25" s="373"/>
      <c r="R25" s="373"/>
      <c r="S25" s="373"/>
      <c r="T25" s="373"/>
      <c r="U25" s="373"/>
    </row>
    <row r="26" spans="1:21" s="406" customFormat="1" ht="14.25" customHeight="1" x14ac:dyDescent="0.3">
      <c r="A26" s="643"/>
      <c r="B26" s="424"/>
      <c r="C26" s="420"/>
      <c r="D26" s="452"/>
      <c r="E26" s="452"/>
      <c r="F26" s="454"/>
      <c r="G26" s="371"/>
      <c r="H26" s="452"/>
      <c r="I26" s="454"/>
      <c r="J26" s="452"/>
      <c r="K26" s="452"/>
      <c r="L26" s="373"/>
      <c r="M26" s="373"/>
      <c r="N26" s="373"/>
      <c r="O26" s="373"/>
      <c r="P26" s="373"/>
      <c r="Q26" s="373"/>
      <c r="R26" s="373"/>
      <c r="S26" s="373"/>
      <c r="T26" s="373"/>
      <c r="U26" s="373"/>
    </row>
    <row r="27" spans="1:21" s="406" customFormat="1" ht="14.25" customHeight="1" x14ac:dyDescent="0.3">
      <c r="A27" s="643"/>
      <c r="B27" s="424"/>
      <c r="C27" s="412" t="s">
        <v>56</v>
      </c>
      <c r="D27" s="452">
        <v>2708</v>
      </c>
      <c r="E27" s="452">
        <v>214920</v>
      </c>
      <c r="F27" s="454"/>
      <c r="G27" s="371">
        <v>4224</v>
      </c>
      <c r="H27" s="452">
        <v>144248.69999999998</v>
      </c>
      <c r="I27" s="454"/>
      <c r="J27" s="452">
        <v>440</v>
      </c>
      <c r="K27" s="452">
        <v>278839.46299999999</v>
      </c>
      <c r="L27" s="373"/>
      <c r="M27" s="373"/>
      <c r="N27" s="373"/>
      <c r="O27" s="373"/>
      <c r="P27" s="373"/>
      <c r="Q27" s="373"/>
      <c r="R27" s="373"/>
      <c r="S27" s="373"/>
      <c r="T27" s="373"/>
      <c r="U27" s="373"/>
    </row>
    <row r="28" spans="1:21" s="406" customFormat="1" ht="14.25" customHeight="1" x14ac:dyDescent="0.3">
      <c r="A28" s="643"/>
      <c r="B28" s="424"/>
      <c r="C28" s="420" t="s">
        <v>57</v>
      </c>
      <c r="D28" s="452"/>
      <c r="E28" s="452"/>
      <c r="F28" s="454"/>
      <c r="G28" s="371"/>
      <c r="H28" s="452"/>
      <c r="I28" s="454"/>
      <c r="J28" s="452"/>
      <c r="K28" s="452"/>
      <c r="L28" s="373"/>
      <c r="M28" s="373"/>
      <c r="N28" s="373"/>
      <c r="O28" s="373"/>
      <c r="P28" s="373"/>
      <c r="Q28" s="373"/>
      <c r="R28" s="373"/>
      <c r="S28" s="373"/>
      <c r="T28" s="373"/>
      <c r="U28" s="373"/>
    </row>
    <row r="29" spans="1:21" s="406" customFormat="1" ht="14.25" customHeight="1" x14ac:dyDescent="0.3">
      <c r="A29" s="643"/>
      <c r="B29" s="424"/>
      <c r="C29" s="420"/>
      <c r="D29" s="452"/>
      <c r="E29" s="452"/>
      <c r="F29" s="454"/>
      <c r="G29" s="371"/>
      <c r="H29" s="452"/>
      <c r="I29" s="454"/>
      <c r="J29" s="452"/>
      <c r="K29" s="452"/>
      <c r="L29" s="373"/>
      <c r="M29" s="373"/>
      <c r="N29" s="373"/>
      <c r="O29" s="373"/>
      <c r="P29" s="373"/>
      <c r="Q29" s="373"/>
      <c r="R29" s="373"/>
      <c r="S29" s="373"/>
      <c r="T29" s="373"/>
      <c r="U29" s="373"/>
    </row>
    <row r="30" spans="1:21" s="406" customFormat="1" ht="14.25" customHeight="1" x14ac:dyDescent="0.3">
      <c r="A30" s="643"/>
      <c r="B30" s="424"/>
      <c r="C30" s="412" t="s">
        <v>58</v>
      </c>
      <c r="D30" s="452">
        <v>5118</v>
      </c>
      <c r="E30" s="452">
        <v>600667.19999999995</v>
      </c>
      <c r="F30" s="454"/>
      <c r="G30" s="371">
        <v>8448</v>
      </c>
      <c r="H30" s="452">
        <v>470558.49999999994</v>
      </c>
      <c r="I30" s="454"/>
      <c r="J30" s="452">
        <v>3291</v>
      </c>
      <c r="K30" s="452">
        <v>321869.10609999998</v>
      </c>
      <c r="L30" s="373"/>
      <c r="M30" s="373"/>
      <c r="N30" s="373"/>
      <c r="O30" s="373"/>
      <c r="P30" s="373"/>
      <c r="Q30" s="373"/>
      <c r="R30" s="373"/>
      <c r="S30" s="373"/>
      <c r="T30" s="373"/>
      <c r="U30" s="373"/>
    </row>
    <row r="31" spans="1:21" s="406" customFormat="1" ht="14.25" customHeight="1" x14ac:dyDescent="0.3">
      <c r="A31" s="643"/>
      <c r="B31" s="424"/>
      <c r="C31" s="420" t="s">
        <v>59</v>
      </c>
      <c r="D31" s="452"/>
      <c r="E31" s="452"/>
      <c r="F31" s="454"/>
      <c r="G31" s="371"/>
      <c r="H31" s="452"/>
      <c r="I31" s="454"/>
      <c r="J31" s="452"/>
      <c r="K31" s="452"/>
      <c r="L31" s="373"/>
      <c r="M31" s="373"/>
      <c r="N31" s="373"/>
      <c r="O31" s="373"/>
      <c r="P31" s="373"/>
      <c r="Q31" s="373"/>
      <c r="R31" s="373"/>
      <c r="S31" s="373"/>
      <c r="T31" s="373"/>
      <c r="U31" s="373"/>
    </row>
    <row r="32" spans="1:21" s="406" customFormat="1" ht="14.25" customHeight="1" x14ac:dyDescent="0.3">
      <c r="A32" s="643"/>
      <c r="B32" s="424"/>
      <c r="C32" s="420"/>
      <c r="D32" s="452"/>
      <c r="E32" s="452"/>
      <c r="F32" s="454"/>
      <c r="G32" s="371"/>
      <c r="H32" s="452"/>
      <c r="I32" s="454"/>
      <c r="J32" s="452"/>
      <c r="K32" s="452"/>
      <c r="L32" s="373"/>
      <c r="M32" s="373"/>
      <c r="N32" s="373"/>
      <c r="O32" s="373"/>
      <c r="P32" s="373"/>
      <c r="Q32" s="373"/>
      <c r="R32" s="373"/>
      <c r="S32" s="373"/>
      <c r="T32" s="373"/>
      <c r="U32" s="373"/>
    </row>
    <row r="33" spans="1:21" s="406" customFormat="1" ht="14.25" customHeight="1" x14ac:dyDescent="0.3">
      <c r="A33" s="643"/>
      <c r="B33" s="424"/>
      <c r="C33" s="412" t="s">
        <v>60</v>
      </c>
      <c r="D33" s="452">
        <v>3995</v>
      </c>
      <c r="E33" s="452">
        <v>289738.39999999997</v>
      </c>
      <c r="F33" s="454"/>
      <c r="G33" s="371">
        <v>10393</v>
      </c>
      <c r="H33" s="452">
        <v>477677.10000000009</v>
      </c>
      <c r="I33" s="454"/>
      <c r="J33" s="452">
        <v>2479</v>
      </c>
      <c r="K33" s="452">
        <v>151229.65100000025</v>
      </c>
      <c r="L33" s="373"/>
      <c r="M33" s="373"/>
      <c r="N33" s="373"/>
      <c r="O33" s="373"/>
      <c r="P33" s="373"/>
      <c r="Q33" s="373"/>
      <c r="R33" s="373"/>
      <c r="S33" s="373"/>
      <c r="T33" s="373"/>
      <c r="U33" s="373"/>
    </row>
    <row r="34" spans="1:21" s="406" customFormat="1" ht="14.25" customHeight="1" x14ac:dyDescent="0.3">
      <c r="A34" s="643"/>
      <c r="B34" s="424"/>
      <c r="C34" s="420" t="s">
        <v>61</v>
      </c>
      <c r="D34" s="452"/>
      <c r="E34" s="452"/>
      <c r="F34" s="454"/>
      <c r="G34" s="371"/>
      <c r="H34" s="452"/>
      <c r="I34" s="454"/>
      <c r="J34" s="452"/>
      <c r="K34" s="452"/>
      <c r="L34" s="373"/>
      <c r="M34" s="373"/>
      <c r="N34" s="373"/>
      <c r="O34" s="373"/>
      <c r="P34" s="373"/>
      <c r="Q34" s="373"/>
      <c r="R34" s="373"/>
      <c r="S34" s="373"/>
      <c r="T34" s="373"/>
      <c r="U34" s="373"/>
    </row>
    <row r="35" spans="1:21" s="406" customFormat="1" ht="14.25" customHeight="1" x14ac:dyDescent="0.3">
      <c r="A35" s="643"/>
      <c r="B35" s="424"/>
      <c r="C35" s="420"/>
      <c r="D35" s="452"/>
      <c r="E35" s="452"/>
      <c r="F35" s="454"/>
      <c r="G35" s="371"/>
      <c r="H35" s="452"/>
      <c r="I35" s="454"/>
      <c r="J35" s="452"/>
      <c r="K35" s="452"/>
      <c r="L35" s="373"/>
      <c r="M35" s="373"/>
      <c r="N35" s="373"/>
      <c r="O35" s="373"/>
      <c r="P35" s="373"/>
      <c r="Q35" s="373"/>
      <c r="R35" s="373"/>
      <c r="S35" s="373"/>
      <c r="T35" s="373"/>
      <c r="U35" s="373"/>
    </row>
    <row r="36" spans="1:21" s="406" customFormat="1" ht="14.25" customHeight="1" x14ac:dyDescent="0.3">
      <c r="A36" s="643"/>
      <c r="B36" s="424"/>
      <c r="C36" s="412" t="s">
        <v>62</v>
      </c>
      <c r="D36" s="452">
        <v>8694</v>
      </c>
      <c r="E36" s="452">
        <v>842605.2</v>
      </c>
      <c r="F36" s="454"/>
      <c r="G36" s="371">
        <v>21632</v>
      </c>
      <c r="H36" s="452">
        <v>662429.40000000014</v>
      </c>
      <c r="I36" s="454"/>
      <c r="J36" s="452">
        <v>10961</v>
      </c>
      <c r="K36" s="452">
        <v>58872.026499999971</v>
      </c>
      <c r="L36" s="373"/>
      <c r="M36" s="373"/>
      <c r="N36" s="373"/>
      <c r="O36" s="373"/>
      <c r="P36" s="373"/>
      <c r="Q36" s="373"/>
      <c r="R36" s="373"/>
      <c r="S36" s="373"/>
      <c r="T36" s="373"/>
      <c r="U36" s="373"/>
    </row>
    <row r="37" spans="1:21" s="406" customFormat="1" ht="14.25" customHeight="1" x14ac:dyDescent="0.3">
      <c r="A37" s="643"/>
      <c r="B37" s="424"/>
      <c r="C37" s="420" t="s">
        <v>63</v>
      </c>
      <c r="D37" s="452"/>
      <c r="E37" s="452"/>
      <c r="F37" s="454"/>
      <c r="G37" s="371"/>
      <c r="H37" s="452"/>
      <c r="I37" s="454"/>
      <c r="J37" s="452"/>
      <c r="K37" s="452"/>
      <c r="L37" s="373"/>
      <c r="M37" s="373"/>
      <c r="N37" s="373"/>
      <c r="O37" s="373"/>
      <c r="P37" s="373"/>
      <c r="Q37" s="373"/>
      <c r="R37" s="373"/>
      <c r="S37" s="373"/>
      <c r="T37" s="373"/>
      <c r="U37" s="373"/>
    </row>
    <row r="38" spans="1:21" s="406" customFormat="1" ht="14.25" customHeight="1" x14ac:dyDescent="0.3">
      <c r="A38" s="643"/>
      <c r="B38" s="424"/>
      <c r="C38" s="420"/>
      <c r="D38" s="452"/>
      <c r="E38" s="452"/>
      <c r="F38" s="454"/>
      <c r="G38" s="371"/>
      <c r="H38" s="452"/>
      <c r="I38" s="454"/>
      <c r="J38" s="452"/>
      <c r="K38" s="452"/>
      <c r="L38" s="373"/>
      <c r="M38" s="373"/>
      <c r="N38" s="373"/>
      <c r="O38" s="373"/>
      <c r="P38" s="373"/>
      <c r="Q38" s="373"/>
      <c r="R38" s="373"/>
      <c r="S38" s="373"/>
      <c r="T38" s="373"/>
      <c r="U38" s="373"/>
    </row>
    <row r="39" spans="1:21" s="406" customFormat="1" ht="14.25" customHeight="1" x14ac:dyDescent="0.3">
      <c r="A39" s="643"/>
      <c r="B39" s="424"/>
      <c r="C39" s="412" t="s">
        <v>64</v>
      </c>
      <c r="D39" s="452">
        <v>5416</v>
      </c>
      <c r="E39" s="452">
        <v>471192.00000000006</v>
      </c>
      <c r="F39" s="454"/>
      <c r="G39" s="371">
        <v>13841</v>
      </c>
      <c r="H39" s="452">
        <v>458123.58000000007</v>
      </c>
      <c r="I39" s="454"/>
      <c r="J39" s="452">
        <v>8379</v>
      </c>
      <c r="K39" s="452">
        <v>116444.85202622706</v>
      </c>
      <c r="L39" s="373"/>
      <c r="M39" s="373"/>
      <c r="N39" s="373"/>
      <c r="O39" s="373"/>
      <c r="P39" s="373"/>
      <c r="Q39" s="373"/>
      <c r="R39" s="373"/>
      <c r="S39" s="373"/>
      <c r="T39" s="373"/>
      <c r="U39" s="373"/>
    </row>
    <row r="40" spans="1:21" s="406" customFormat="1" ht="14.25" customHeight="1" x14ac:dyDescent="0.3">
      <c r="A40" s="643"/>
      <c r="B40" s="424"/>
      <c r="C40" s="420" t="s">
        <v>65</v>
      </c>
      <c r="D40" s="452"/>
      <c r="E40" s="452"/>
      <c r="F40" s="454"/>
      <c r="G40" s="371"/>
      <c r="H40" s="452"/>
      <c r="I40" s="454"/>
      <c r="J40" s="452"/>
      <c r="K40" s="452"/>
      <c r="L40" s="373"/>
      <c r="M40" s="373"/>
      <c r="N40" s="373"/>
      <c r="O40" s="373"/>
      <c r="P40" s="373"/>
      <c r="Q40" s="373"/>
      <c r="R40" s="373"/>
      <c r="S40" s="373"/>
      <c r="T40" s="373"/>
      <c r="U40" s="373"/>
    </row>
    <row r="41" spans="1:21" s="406" customFormat="1" ht="14.25" customHeight="1" x14ac:dyDescent="0.3">
      <c r="A41" s="643"/>
      <c r="B41" s="424"/>
      <c r="C41" s="420"/>
      <c r="D41" s="520"/>
      <c r="E41" s="520"/>
      <c r="F41" s="535"/>
      <c r="G41" s="367"/>
      <c r="H41" s="520"/>
      <c r="I41" s="535"/>
      <c r="J41" s="520"/>
      <c r="K41" s="520"/>
      <c r="L41" s="373"/>
      <c r="M41" s="373"/>
      <c r="N41" s="373"/>
      <c r="O41" s="373"/>
      <c r="P41" s="373"/>
      <c r="Q41" s="373"/>
      <c r="R41" s="373"/>
      <c r="S41" s="373"/>
      <c r="T41" s="373"/>
      <c r="U41" s="373"/>
    </row>
    <row r="42" spans="1:21" s="406" customFormat="1" ht="14.25" customHeight="1" x14ac:dyDescent="0.3">
      <c r="A42" s="643"/>
      <c r="B42" s="424"/>
      <c r="C42" s="412" t="s">
        <v>66</v>
      </c>
      <c r="D42" s="520">
        <v>5780</v>
      </c>
      <c r="E42" s="520">
        <v>561044.4</v>
      </c>
      <c r="F42" s="535"/>
      <c r="G42" s="367">
        <v>19260</v>
      </c>
      <c r="H42" s="520">
        <v>946050.39999999991</v>
      </c>
      <c r="I42" s="535"/>
      <c r="J42" s="520">
        <v>12710</v>
      </c>
      <c r="K42" s="520">
        <v>340421.17232283298</v>
      </c>
      <c r="L42" s="373"/>
      <c r="M42" s="373"/>
      <c r="N42" s="373"/>
      <c r="O42" s="373"/>
      <c r="P42" s="373"/>
      <c r="Q42" s="373"/>
      <c r="R42" s="373"/>
      <c r="S42" s="373"/>
      <c r="T42" s="373"/>
      <c r="U42" s="373"/>
    </row>
    <row r="43" spans="1:21" s="406" customFormat="1" ht="14.25" customHeight="1" x14ac:dyDescent="0.3">
      <c r="A43" s="643"/>
      <c r="B43" s="424"/>
      <c r="C43" s="420" t="s">
        <v>67</v>
      </c>
      <c r="D43" s="373"/>
      <c r="E43" s="373"/>
      <c r="F43" s="540"/>
      <c r="G43" s="255"/>
      <c r="H43" s="373"/>
      <c r="I43" s="540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</row>
    <row r="44" spans="1:21" ht="14.25" customHeight="1" x14ac:dyDescent="0.3">
      <c r="A44" s="643"/>
      <c r="B44" s="99"/>
      <c r="C44" s="66"/>
      <c r="D44" s="33"/>
      <c r="E44" s="90"/>
      <c r="F44" s="389"/>
      <c r="G44" s="30"/>
      <c r="H44" s="90"/>
      <c r="I44" s="389"/>
      <c r="J44" s="30"/>
      <c r="K44" s="90"/>
      <c r="L44" s="93"/>
      <c r="M44" s="93"/>
      <c r="N44" s="160"/>
      <c r="O44" s="93"/>
      <c r="P44" s="93"/>
      <c r="Q44" s="93"/>
      <c r="R44" s="93"/>
      <c r="S44" s="93"/>
      <c r="T44" s="93"/>
      <c r="U44" s="93"/>
    </row>
    <row r="45" spans="1:21" ht="21.75" customHeight="1" x14ac:dyDescent="0.3">
      <c r="A45" s="643"/>
      <c r="B45" s="99"/>
      <c r="C45" s="161" t="s">
        <v>145</v>
      </c>
      <c r="D45" s="162"/>
      <c r="E45" s="163"/>
      <c r="F45" s="390"/>
      <c r="G45" s="162"/>
      <c r="H45" s="163"/>
      <c r="I45" s="390"/>
      <c r="J45" s="163"/>
      <c r="K45" s="94"/>
      <c r="L45" s="78"/>
      <c r="M45" s="137"/>
      <c r="N45" s="137"/>
      <c r="O45" s="137"/>
      <c r="P45" s="78"/>
      <c r="Q45" s="78"/>
      <c r="R45" s="78"/>
      <c r="S45" s="78"/>
      <c r="T45" s="78"/>
      <c r="U45" s="78"/>
    </row>
    <row r="46" spans="1:21" ht="14.25" customHeight="1" x14ac:dyDescent="0.3">
      <c r="A46" s="643"/>
      <c r="B46" s="99"/>
      <c r="C46" s="164" t="s">
        <v>146</v>
      </c>
      <c r="D46" s="165"/>
      <c r="E46" s="166"/>
      <c r="F46" s="166"/>
      <c r="G46" s="165"/>
      <c r="H46" s="166"/>
      <c r="I46" s="166"/>
      <c r="J46" s="166"/>
      <c r="K46" s="78"/>
      <c r="L46" s="78"/>
      <c r="M46" s="137"/>
      <c r="N46" s="137"/>
      <c r="O46" s="137"/>
      <c r="P46" s="78"/>
      <c r="Q46" s="78"/>
      <c r="R46" s="78"/>
      <c r="S46" s="78"/>
      <c r="T46" s="78"/>
      <c r="U46" s="78"/>
    </row>
    <row r="47" spans="1:21" ht="14.25" customHeight="1" x14ac:dyDescent="0.3">
      <c r="A47" s="643"/>
      <c r="B47" s="99"/>
      <c r="C47" s="722" t="s">
        <v>147</v>
      </c>
      <c r="D47" s="657"/>
      <c r="E47" s="657"/>
      <c r="F47" s="657"/>
      <c r="G47" s="657"/>
      <c r="H47" s="657"/>
      <c r="I47" s="657"/>
      <c r="J47" s="657"/>
      <c r="K47" s="78"/>
      <c r="L47" s="78"/>
      <c r="M47" s="159"/>
      <c r="N47" s="159"/>
      <c r="O47" s="137"/>
      <c r="P47" s="91"/>
      <c r="Q47" s="91"/>
      <c r="R47" s="78"/>
      <c r="S47" s="91"/>
      <c r="T47" s="91"/>
      <c r="U47" s="78"/>
    </row>
    <row r="48" spans="1:21" ht="14.25" customHeight="1" x14ac:dyDescent="0.3">
      <c r="A48" s="643"/>
      <c r="B48" s="99"/>
      <c r="C48" s="167" t="s">
        <v>148</v>
      </c>
      <c r="D48" s="168"/>
      <c r="E48" s="168"/>
      <c r="F48" s="168"/>
      <c r="G48" s="168"/>
      <c r="H48" s="168"/>
      <c r="I48" s="168"/>
      <c r="J48" s="168"/>
      <c r="K48" s="78"/>
      <c r="L48" s="78"/>
      <c r="M48" s="170"/>
      <c r="N48" s="170"/>
      <c r="O48" s="137"/>
      <c r="P48" s="169"/>
      <c r="Q48" s="169"/>
      <c r="R48" s="78"/>
      <c r="S48" s="169"/>
      <c r="T48" s="169"/>
      <c r="U48" s="78"/>
    </row>
    <row r="49" spans="1:21" ht="14.25" customHeight="1" x14ac:dyDescent="0.3">
      <c r="A49" s="643"/>
      <c r="B49" s="99"/>
      <c r="C49" s="171" t="s">
        <v>149</v>
      </c>
      <c r="D49" s="165"/>
      <c r="E49" s="166"/>
      <c r="F49" s="166"/>
      <c r="G49" s="165"/>
      <c r="H49" s="166"/>
      <c r="I49" s="166"/>
      <c r="J49" s="166"/>
      <c r="K49" s="78"/>
      <c r="L49" s="78"/>
      <c r="M49" s="159"/>
      <c r="N49" s="159"/>
      <c r="O49" s="137"/>
      <c r="P49" s="91"/>
      <c r="Q49" s="91"/>
      <c r="R49" s="78"/>
      <c r="S49" s="91"/>
      <c r="T49" s="91"/>
      <c r="U49" s="78"/>
    </row>
    <row r="50" spans="1:21" ht="14.25" customHeight="1" x14ac:dyDescent="0.3">
      <c r="A50" s="643"/>
      <c r="B50" s="172"/>
      <c r="C50" s="164" t="s">
        <v>150</v>
      </c>
      <c r="D50" s="173"/>
      <c r="E50" s="5"/>
      <c r="F50" s="5"/>
      <c r="G50" s="173"/>
      <c r="H50" s="5"/>
      <c r="I50" s="5"/>
      <c r="J50" s="5"/>
      <c r="K50" s="78"/>
      <c r="L50" s="78"/>
      <c r="M50" s="170"/>
      <c r="N50" s="170"/>
      <c r="O50" s="137"/>
      <c r="P50" s="169"/>
      <c r="Q50" s="169"/>
      <c r="R50" s="78"/>
      <c r="S50" s="169"/>
      <c r="T50" s="169"/>
      <c r="U50" s="78"/>
    </row>
    <row r="51" spans="1:21" ht="14.25" customHeight="1" x14ac:dyDescent="0.3">
      <c r="A51" s="643"/>
      <c r="B51" s="172"/>
      <c r="C51" s="127"/>
      <c r="D51" s="131"/>
      <c r="E51" s="131"/>
      <c r="F51" s="391"/>
      <c r="G51" s="131"/>
      <c r="H51" s="131"/>
      <c r="I51" s="391"/>
      <c r="J51" s="131"/>
      <c r="K51" s="78"/>
      <c r="L51" s="78"/>
      <c r="M51" s="159"/>
      <c r="N51" s="159"/>
      <c r="O51" s="137"/>
      <c r="P51" s="91"/>
      <c r="Q51" s="91"/>
      <c r="R51" s="78"/>
      <c r="S51" s="91"/>
      <c r="T51" s="91"/>
      <c r="U51" s="78"/>
    </row>
    <row r="52" spans="1:21" ht="14.25" customHeight="1" x14ac:dyDescent="0.3">
      <c r="A52" s="172"/>
      <c r="B52" s="172"/>
      <c r="C52" s="78"/>
      <c r="D52" s="135"/>
      <c r="E52" s="78"/>
      <c r="F52" s="259"/>
      <c r="G52" s="135"/>
      <c r="H52" s="78"/>
      <c r="I52" s="259"/>
      <c r="J52" s="135"/>
      <c r="K52" s="78"/>
      <c r="L52" s="78"/>
      <c r="M52" s="137"/>
      <c r="N52" s="137"/>
      <c r="O52" s="137"/>
      <c r="P52" s="78"/>
      <c r="Q52" s="78"/>
      <c r="R52" s="78"/>
      <c r="S52" s="78"/>
      <c r="T52" s="78"/>
      <c r="U52" s="78"/>
    </row>
    <row r="53" spans="1:21" ht="14.25" customHeight="1" x14ac:dyDescent="0.3">
      <c r="A53" s="172"/>
      <c r="B53" s="172"/>
      <c r="C53" s="78"/>
      <c r="D53" s="78"/>
      <c r="E53" s="78"/>
      <c r="F53" s="259"/>
      <c r="G53" s="78"/>
      <c r="H53" s="78"/>
      <c r="I53" s="259"/>
      <c r="J53" s="78"/>
      <c r="K53" s="78"/>
      <c r="L53" s="78"/>
      <c r="M53" s="137"/>
      <c r="N53" s="137"/>
      <c r="O53" s="137"/>
      <c r="P53" s="78"/>
      <c r="Q53" s="78"/>
      <c r="R53" s="78"/>
      <c r="S53" s="78"/>
      <c r="T53" s="78"/>
      <c r="U53" s="78"/>
    </row>
    <row r="54" spans="1:21" ht="14.25" customHeight="1" x14ac:dyDescent="0.3">
      <c r="A54" s="172"/>
      <c r="B54" s="172"/>
      <c r="C54" s="78"/>
      <c r="D54" s="78"/>
      <c r="E54" s="78"/>
      <c r="F54" s="259"/>
      <c r="G54" s="78"/>
      <c r="H54" s="78"/>
      <c r="I54" s="259"/>
      <c r="J54" s="78"/>
      <c r="K54" s="78"/>
      <c r="L54" s="78"/>
      <c r="M54" s="137"/>
      <c r="N54" s="137"/>
      <c r="O54" s="137"/>
      <c r="P54" s="78"/>
      <c r="Q54" s="78"/>
      <c r="R54" s="78"/>
      <c r="S54" s="78"/>
      <c r="T54" s="78"/>
      <c r="U54" s="78"/>
    </row>
    <row r="55" spans="1:21" ht="14.25" customHeight="1" x14ac:dyDescent="0.3">
      <c r="A55" s="172"/>
      <c r="B55" s="172"/>
      <c r="C55" s="78"/>
      <c r="D55" s="78"/>
      <c r="E55" s="78"/>
      <c r="F55" s="259"/>
      <c r="G55" s="78"/>
      <c r="H55" s="78"/>
      <c r="I55" s="259"/>
      <c r="J55" s="78"/>
      <c r="K55" s="78"/>
      <c r="L55" s="78"/>
      <c r="M55" s="137"/>
      <c r="N55" s="137"/>
      <c r="O55" s="137"/>
      <c r="P55" s="78"/>
      <c r="Q55" s="78"/>
      <c r="R55" s="78"/>
      <c r="S55" s="78"/>
      <c r="T55" s="78"/>
      <c r="U55" s="78"/>
    </row>
    <row r="56" spans="1:21" ht="14.25" customHeight="1" x14ac:dyDescent="0.3">
      <c r="A56" s="172"/>
      <c r="B56" s="172"/>
      <c r="C56" s="78"/>
      <c r="D56" s="78"/>
      <c r="E56" s="78"/>
      <c r="F56" s="259"/>
      <c r="G56" s="78"/>
      <c r="H56" s="78"/>
      <c r="I56" s="259"/>
      <c r="J56" s="78"/>
      <c r="K56" s="78"/>
      <c r="L56" s="78"/>
      <c r="M56" s="137"/>
      <c r="N56" s="137"/>
      <c r="O56" s="137"/>
      <c r="P56" s="78"/>
      <c r="Q56" s="78"/>
      <c r="R56" s="78"/>
      <c r="S56" s="78"/>
      <c r="T56" s="78"/>
      <c r="U56" s="78"/>
    </row>
    <row r="57" spans="1:21" ht="14.25" customHeight="1" x14ac:dyDescent="0.3">
      <c r="A57" s="172"/>
      <c r="B57" s="172"/>
      <c r="C57" s="78"/>
      <c r="D57" s="78"/>
      <c r="E57" s="78"/>
      <c r="F57" s="259"/>
      <c r="G57" s="78"/>
      <c r="H57" s="78"/>
      <c r="I57" s="259"/>
      <c r="J57" s="78"/>
      <c r="K57" s="78"/>
      <c r="L57" s="78"/>
      <c r="M57" s="137"/>
      <c r="N57" s="137"/>
      <c r="O57" s="137"/>
      <c r="P57" s="78"/>
      <c r="Q57" s="78"/>
      <c r="R57" s="78"/>
      <c r="S57" s="78"/>
      <c r="T57" s="78"/>
      <c r="U57" s="78"/>
    </row>
    <row r="58" spans="1:21" ht="14.25" customHeight="1" x14ac:dyDescent="0.3">
      <c r="A58" s="172"/>
      <c r="B58" s="172"/>
      <c r="C58" s="78"/>
      <c r="D58" s="78"/>
      <c r="E58" s="78"/>
      <c r="F58" s="259"/>
      <c r="G58" s="78"/>
      <c r="H58" s="78"/>
      <c r="I58" s="259"/>
      <c r="J58" s="78"/>
      <c r="K58" s="78"/>
      <c r="L58" s="78"/>
      <c r="M58" s="137"/>
      <c r="N58" s="137"/>
      <c r="O58" s="137"/>
      <c r="P58" s="78"/>
      <c r="Q58" s="78"/>
      <c r="R58" s="78"/>
      <c r="S58" s="78"/>
      <c r="T58" s="78"/>
      <c r="U58" s="78"/>
    </row>
    <row r="59" spans="1:21" ht="14.25" customHeight="1" x14ac:dyDescent="0.3">
      <c r="A59" s="172"/>
      <c r="B59" s="172"/>
      <c r="C59" s="78"/>
      <c r="D59" s="78"/>
      <c r="E59" s="78"/>
      <c r="F59" s="259"/>
      <c r="G59" s="78"/>
      <c r="H59" s="78"/>
      <c r="I59" s="259"/>
      <c r="J59" s="78"/>
      <c r="K59" s="78"/>
      <c r="L59" s="78"/>
      <c r="M59" s="137"/>
      <c r="N59" s="137"/>
      <c r="O59" s="137"/>
      <c r="P59" s="78"/>
      <c r="Q59" s="78"/>
      <c r="R59" s="78"/>
      <c r="S59" s="78"/>
      <c r="T59" s="78"/>
      <c r="U59" s="78"/>
    </row>
    <row r="60" spans="1:21" ht="14.25" customHeight="1" x14ac:dyDescent="0.3">
      <c r="A60" s="172"/>
      <c r="B60" s="172"/>
      <c r="C60" s="78"/>
      <c r="D60" s="78"/>
      <c r="E60" s="78"/>
      <c r="F60" s="259"/>
      <c r="G60" s="78"/>
      <c r="H60" s="78"/>
      <c r="I60" s="259"/>
      <c r="J60" s="78"/>
      <c r="K60" s="78"/>
      <c r="L60" s="78"/>
      <c r="M60" s="137"/>
      <c r="N60" s="137"/>
      <c r="O60" s="137"/>
      <c r="P60" s="78"/>
      <c r="Q60" s="78"/>
      <c r="R60" s="78"/>
      <c r="S60" s="78"/>
      <c r="T60" s="78"/>
      <c r="U60" s="78"/>
    </row>
  </sheetData>
  <sheetProtection algorithmName="SHA-512" hashValue="VaQNxWN7EjlYeyWPagwESoLnIMejusgeJ81+Tq1KOBdCElIc+3w9SDWbD5mVqqLqP1qcSF3ELHYzJpUfkQOEcg==" saltValue="ZkljCoBUeuQbUvqpk46L4Q==" spinCount="100000" sheet="1" objects="1" scenarios="1"/>
  <mergeCells count="19">
    <mergeCell ref="C6:C7"/>
    <mergeCell ref="D6:E6"/>
    <mergeCell ref="G6:H6"/>
    <mergeCell ref="A1:A51"/>
    <mergeCell ref="R6:S6"/>
    <mergeCell ref="M8:O8"/>
    <mergeCell ref="M10:O10"/>
    <mergeCell ref="J6:K6"/>
    <mergeCell ref="O6:P6"/>
    <mergeCell ref="K8:K11"/>
    <mergeCell ref="C47:J47"/>
    <mergeCell ref="D8:D11"/>
    <mergeCell ref="E8:E11"/>
    <mergeCell ref="G8:G11"/>
    <mergeCell ref="H8:H11"/>
    <mergeCell ref="J8:J11"/>
    <mergeCell ref="C2:K2"/>
    <mergeCell ref="C3:K3"/>
    <mergeCell ref="C4:K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P55"/>
  <sheetViews>
    <sheetView showGridLines="0" view="pageBreakPreview" topLeftCell="A4" zoomScaleNormal="80" zoomScaleSheetLayoutView="100" workbookViewId="0">
      <selection sqref="A1:A23"/>
    </sheetView>
  </sheetViews>
  <sheetFormatPr defaultColWidth="14.44140625" defaultRowHeight="15" customHeight="1" x14ac:dyDescent="0.3"/>
  <cols>
    <col min="1" max="2" width="5.6640625" customWidth="1"/>
    <col min="3" max="3" width="58" customWidth="1"/>
    <col min="4" max="4" width="32.6640625" customWidth="1"/>
    <col min="5" max="5" width="4.5546875" style="630" customWidth="1"/>
    <col min="6" max="7" width="32.6640625" customWidth="1"/>
    <col min="8" max="12" width="9.109375" customWidth="1"/>
  </cols>
  <sheetData>
    <row r="1" spans="1:16" ht="14.25" customHeight="1" x14ac:dyDescent="0.3">
      <c r="A1" s="643">
        <f>1+'1.9 (s)'!A1:A28</f>
        <v>49</v>
      </c>
      <c r="B1" s="99"/>
      <c r="C1" s="8"/>
      <c r="D1" s="100"/>
      <c r="E1" s="637"/>
      <c r="F1" s="8"/>
      <c r="G1" s="8"/>
      <c r="H1" s="8"/>
      <c r="I1" s="8"/>
      <c r="J1" s="8"/>
      <c r="K1" s="8"/>
      <c r="L1" s="8"/>
    </row>
    <row r="2" spans="1:16" ht="14.25" customHeight="1" x14ac:dyDescent="0.3">
      <c r="A2" s="654"/>
      <c r="B2" s="99"/>
      <c r="C2" s="646"/>
      <c r="D2" s="647"/>
      <c r="E2" s="664"/>
      <c r="F2" s="647"/>
      <c r="G2" s="648"/>
      <c r="H2" s="8"/>
      <c r="I2" s="8"/>
      <c r="J2" s="8"/>
      <c r="K2" s="8"/>
      <c r="L2" s="8"/>
    </row>
    <row r="3" spans="1:16" ht="14.25" customHeight="1" x14ac:dyDescent="0.3">
      <c r="A3" s="654"/>
      <c r="B3" s="99"/>
      <c r="C3" s="727" t="s">
        <v>1174</v>
      </c>
      <c r="D3" s="647"/>
      <c r="E3" s="664"/>
      <c r="F3" s="647"/>
      <c r="G3" s="648"/>
      <c r="H3" s="10"/>
      <c r="I3" s="10"/>
      <c r="J3" s="10"/>
      <c r="K3" s="10"/>
      <c r="L3" s="10"/>
    </row>
    <row r="4" spans="1:16" ht="14.25" customHeight="1" x14ac:dyDescent="0.3">
      <c r="A4" s="654"/>
      <c r="B4" s="99"/>
      <c r="C4" s="728" t="s">
        <v>1243</v>
      </c>
      <c r="D4" s="647"/>
      <c r="E4" s="664"/>
      <c r="F4" s="647"/>
      <c r="G4" s="648"/>
      <c r="H4" s="10"/>
      <c r="I4" s="10"/>
      <c r="J4" s="10"/>
      <c r="K4" s="10"/>
      <c r="L4" s="10"/>
    </row>
    <row r="5" spans="1:16" ht="9" customHeight="1" x14ac:dyDescent="0.3">
      <c r="A5" s="654"/>
      <c r="B5" s="99"/>
      <c r="C5" s="8"/>
      <c r="D5" s="100"/>
      <c r="E5" s="637"/>
      <c r="F5" s="8"/>
      <c r="G5" s="8"/>
      <c r="H5" s="8"/>
      <c r="I5" s="8"/>
      <c r="J5" s="8"/>
      <c r="K5" s="8"/>
      <c r="L5" s="8"/>
    </row>
    <row r="6" spans="1:16" ht="9" customHeight="1" x14ac:dyDescent="0.3">
      <c r="A6" s="654"/>
      <c r="B6" s="99"/>
      <c r="C6" s="62"/>
      <c r="D6" s="175"/>
      <c r="E6" s="638"/>
      <c r="F6" s="63"/>
      <c r="G6" s="63"/>
      <c r="H6" s="8"/>
      <c r="I6" s="8"/>
      <c r="J6" s="8"/>
      <c r="K6" s="8"/>
      <c r="L6" s="8"/>
    </row>
    <row r="7" spans="1:16" ht="14.25" customHeight="1" x14ac:dyDescent="0.3">
      <c r="A7" s="654"/>
      <c r="B7" s="99"/>
      <c r="C7" s="668" t="s">
        <v>1244</v>
      </c>
      <c r="D7" s="653" t="s">
        <v>152</v>
      </c>
      <c r="E7" s="631"/>
      <c r="F7" s="688" t="s">
        <v>153</v>
      </c>
      <c r="G7" s="729"/>
      <c r="H7" s="8"/>
      <c r="I7" s="8"/>
      <c r="J7" s="8"/>
      <c r="K7" s="8"/>
      <c r="L7" s="8"/>
    </row>
    <row r="8" spans="1:16" ht="14.25" customHeight="1" x14ac:dyDescent="0.3">
      <c r="A8" s="654"/>
      <c r="B8" s="99"/>
      <c r="C8" s="652"/>
      <c r="D8" s="686"/>
      <c r="E8" s="639"/>
      <c r="F8" s="730"/>
      <c r="G8" s="731"/>
      <c r="H8" s="8"/>
      <c r="I8" s="8"/>
      <c r="J8" s="8"/>
      <c r="K8" s="8"/>
      <c r="L8" s="8"/>
    </row>
    <row r="9" spans="1:16" ht="14.25" customHeight="1" x14ac:dyDescent="0.3">
      <c r="A9" s="654"/>
      <c r="B9" s="99"/>
      <c r="C9" s="20"/>
      <c r="D9" s="686"/>
      <c r="E9" s="639"/>
      <c r="F9" s="730"/>
      <c r="G9" s="731"/>
      <c r="H9" s="8"/>
      <c r="I9" s="8"/>
      <c r="J9" s="8"/>
      <c r="K9" s="8"/>
      <c r="L9" s="8"/>
    </row>
    <row r="10" spans="1:16" ht="14.25" customHeight="1" x14ac:dyDescent="0.3">
      <c r="A10" s="654"/>
      <c r="B10" s="99"/>
      <c r="C10" s="20"/>
      <c r="D10" s="687"/>
      <c r="E10" s="639"/>
      <c r="F10" s="732"/>
      <c r="G10" s="733"/>
      <c r="H10" s="8"/>
      <c r="I10" s="8"/>
      <c r="J10" s="8"/>
      <c r="K10" s="8"/>
      <c r="L10" s="8"/>
    </row>
    <row r="11" spans="1:16" ht="14.25" customHeight="1" x14ac:dyDescent="0.3">
      <c r="A11" s="654"/>
      <c r="B11" s="99"/>
      <c r="C11" s="20"/>
      <c r="D11" s="176"/>
      <c r="E11" s="640"/>
      <c r="F11" s="21"/>
      <c r="G11" s="21"/>
      <c r="H11" s="8"/>
      <c r="I11" s="8"/>
      <c r="J11" s="8"/>
      <c r="K11" s="8"/>
      <c r="L11" s="8"/>
    </row>
    <row r="12" spans="1:16" ht="7.5" customHeight="1" x14ac:dyDescent="0.3">
      <c r="A12" s="654"/>
      <c r="B12" s="99"/>
      <c r="C12" s="20"/>
      <c r="D12" s="177"/>
      <c r="E12" s="641"/>
      <c r="F12" s="178"/>
      <c r="G12" s="178"/>
      <c r="H12" s="8"/>
      <c r="I12" s="8"/>
      <c r="J12" s="8"/>
      <c r="K12" s="8"/>
      <c r="L12" s="8"/>
    </row>
    <row r="13" spans="1:16" ht="14.25" customHeight="1" x14ac:dyDescent="0.3">
      <c r="A13" s="654"/>
      <c r="B13" s="99"/>
      <c r="C13" s="20"/>
      <c r="D13" s="177"/>
      <c r="E13" s="641"/>
      <c r="F13" s="653" t="s">
        <v>154</v>
      </c>
      <c r="G13" s="653" t="s">
        <v>155</v>
      </c>
      <c r="H13" s="8"/>
      <c r="I13" s="8"/>
      <c r="J13" s="8"/>
      <c r="K13" s="8"/>
      <c r="L13" s="8"/>
    </row>
    <row r="14" spans="1:16" ht="21" customHeight="1" x14ac:dyDescent="0.3">
      <c r="A14" s="654"/>
      <c r="B14" s="99"/>
      <c r="C14" s="20"/>
      <c r="D14" s="177"/>
      <c r="E14" s="641"/>
      <c r="F14" s="652"/>
      <c r="G14" s="652"/>
      <c r="H14" s="8"/>
      <c r="I14" s="8"/>
      <c r="J14" s="8"/>
      <c r="K14" s="8"/>
      <c r="L14" s="8"/>
    </row>
    <row r="15" spans="1:16" ht="39.9" customHeight="1" x14ac:dyDescent="0.3">
      <c r="A15" s="654"/>
      <c r="B15" s="99"/>
      <c r="C15" s="242" t="s">
        <v>156</v>
      </c>
      <c r="D15" s="269">
        <v>475831</v>
      </c>
      <c r="E15" s="269"/>
      <c r="F15" s="269">
        <v>364944</v>
      </c>
      <c r="G15" s="269">
        <v>110887</v>
      </c>
      <c r="H15" s="8"/>
      <c r="I15" s="8"/>
      <c r="J15" s="8"/>
      <c r="K15" s="8"/>
      <c r="L15" s="8"/>
    </row>
    <row r="16" spans="1:16" ht="60" customHeight="1" x14ac:dyDescent="0.3">
      <c r="A16" s="654"/>
      <c r="B16" s="99"/>
      <c r="C16" s="65" t="s">
        <v>157</v>
      </c>
      <c r="D16" s="268">
        <v>3896</v>
      </c>
      <c r="E16" s="268"/>
      <c r="F16" s="270">
        <v>2973</v>
      </c>
      <c r="G16" s="270">
        <v>923</v>
      </c>
      <c r="H16" s="8"/>
      <c r="I16" s="8"/>
      <c r="J16" s="8"/>
      <c r="K16" s="8"/>
      <c r="L16" s="8"/>
      <c r="P16" s="304"/>
    </row>
    <row r="17" spans="1:12" ht="60" customHeight="1" x14ac:dyDescent="0.3">
      <c r="A17" s="654"/>
      <c r="B17" s="99"/>
      <c r="C17" s="66" t="s">
        <v>158</v>
      </c>
      <c r="D17" s="268">
        <v>42938</v>
      </c>
      <c r="E17" s="268"/>
      <c r="F17" s="254">
        <v>30238</v>
      </c>
      <c r="G17" s="254">
        <v>12700</v>
      </c>
      <c r="H17" s="8"/>
      <c r="I17" s="8"/>
      <c r="J17" s="8"/>
      <c r="K17" s="8"/>
      <c r="L17" s="8"/>
    </row>
    <row r="18" spans="1:12" ht="60" customHeight="1" x14ac:dyDescent="0.3">
      <c r="A18" s="654"/>
      <c r="B18" s="99"/>
      <c r="C18" s="66" t="s">
        <v>159</v>
      </c>
      <c r="D18" s="268">
        <v>56802</v>
      </c>
      <c r="E18" s="268"/>
      <c r="F18" s="254">
        <v>38881</v>
      </c>
      <c r="G18" s="254">
        <v>17921</v>
      </c>
      <c r="H18" s="8"/>
      <c r="I18" s="8"/>
      <c r="J18" s="8"/>
      <c r="K18" s="8"/>
      <c r="L18" s="8"/>
    </row>
    <row r="19" spans="1:12" ht="60" customHeight="1" x14ac:dyDescent="0.3">
      <c r="A19" s="654"/>
      <c r="B19" s="99"/>
      <c r="C19" s="66" t="s">
        <v>160</v>
      </c>
      <c r="D19" s="268">
        <v>21655</v>
      </c>
      <c r="E19" s="268"/>
      <c r="F19" s="254">
        <v>13223</v>
      </c>
      <c r="G19" s="254">
        <v>8432</v>
      </c>
      <c r="H19" s="8"/>
      <c r="I19" s="8"/>
      <c r="J19" s="8"/>
      <c r="K19" s="8"/>
      <c r="L19" s="8"/>
    </row>
    <row r="20" spans="1:12" ht="60" customHeight="1" x14ac:dyDescent="0.3">
      <c r="A20" s="654"/>
      <c r="B20" s="99"/>
      <c r="C20" s="66" t="s">
        <v>161</v>
      </c>
      <c r="D20" s="268">
        <v>52801</v>
      </c>
      <c r="E20" s="268"/>
      <c r="F20" s="254">
        <v>38332</v>
      </c>
      <c r="G20" s="254">
        <v>14469</v>
      </c>
      <c r="H20" s="8"/>
      <c r="I20" s="8"/>
      <c r="J20" s="8"/>
      <c r="K20" s="8"/>
      <c r="L20" s="8"/>
    </row>
    <row r="21" spans="1:12" ht="60" customHeight="1" x14ac:dyDescent="0.3">
      <c r="A21" s="654"/>
      <c r="B21" s="99"/>
      <c r="C21" s="66" t="s">
        <v>162</v>
      </c>
      <c r="D21" s="268">
        <v>238941</v>
      </c>
      <c r="E21" s="268"/>
      <c r="F21" s="254">
        <v>188987</v>
      </c>
      <c r="G21" s="254">
        <v>49954</v>
      </c>
      <c r="H21" s="8"/>
      <c r="I21" s="8"/>
      <c r="J21" s="8"/>
      <c r="K21" s="8"/>
      <c r="L21" s="8"/>
    </row>
    <row r="22" spans="1:12" ht="60" customHeight="1" x14ac:dyDescent="0.3">
      <c r="A22" s="654"/>
      <c r="B22" s="99"/>
      <c r="C22" s="66" t="s">
        <v>163</v>
      </c>
      <c r="D22" s="268">
        <v>58798</v>
      </c>
      <c r="E22" s="268"/>
      <c r="F22" s="254">
        <v>52310</v>
      </c>
      <c r="G22" s="254">
        <v>6488</v>
      </c>
      <c r="H22" s="8"/>
      <c r="I22" s="8"/>
      <c r="J22" s="8"/>
      <c r="K22" s="8"/>
      <c r="L22" s="8"/>
    </row>
    <row r="23" spans="1:12" ht="14.25" customHeight="1" x14ac:dyDescent="0.3">
      <c r="A23" s="654"/>
      <c r="B23" s="99"/>
      <c r="C23" s="723"/>
      <c r="D23" s="724"/>
      <c r="E23" s="725"/>
      <c r="F23" s="724"/>
      <c r="G23" s="726"/>
      <c r="H23" s="78"/>
      <c r="I23" s="78"/>
      <c r="J23" s="78"/>
      <c r="K23" s="78"/>
      <c r="L23" s="78"/>
    </row>
    <row r="24" spans="1:12" ht="14.25" customHeight="1" x14ac:dyDescent="0.3">
      <c r="A24" s="8"/>
      <c r="B24" s="8"/>
      <c r="C24" s="8"/>
      <c r="D24" s="100"/>
      <c r="E24" s="637"/>
      <c r="F24" s="8"/>
      <c r="G24" s="8"/>
      <c r="H24" s="8"/>
      <c r="I24" s="8"/>
      <c r="J24" s="8"/>
      <c r="K24" s="8"/>
      <c r="L24" s="8"/>
    </row>
    <row r="25" spans="1:12" ht="14.25" customHeight="1" x14ac:dyDescent="0.3">
      <c r="A25" s="8"/>
      <c r="B25" s="8"/>
      <c r="C25" s="8"/>
      <c r="D25" s="100"/>
      <c r="E25" s="637"/>
      <c r="F25" s="8"/>
      <c r="G25" s="8"/>
      <c r="H25" s="8"/>
      <c r="I25" s="8"/>
      <c r="J25" s="8"/>
      <c r="K25" s="8"/>
      <c r="L25" s="8"/>
    </row>
    <row r="26" spans="1:12" ht="14.25" customHeight="1" x14ac:dyDescent="0.3">
      <c r="A26" s="8"/>
      <c r="B26" s="8"/>
      <c r="C26" s="8"/>
      <c r="D26" s="100"/>
      <c r="E26" s="637"/>
      <c r="F26" s="8"/>
      <c r="G26" s="8"/>
      <c r="H26" s="8"/>
      <c r="I26" s="8"/>
      <c r="J26" s="8"/>
      <c r="K26" s="8"/>
      <c r="L26" s="8"/>
    </row>
    <row r="27" spans="1:12" ht="14.25" customHeight="1" x14ac:dyDescent="0.3">
      <c r="A27" s="8"/>
      <c r="B27" s="8"/>
      <c r="C27" s="8"/>
      <c r="D27" s="100"/>
      <c r="E27" s="637"/>
      <c r="F27" s="8"/>
      <c r="G27" s="8"/>
      <c r="H27" s="8"/>
      <c r="I27" s="8"/>
      <c r="J27" s="8"/>
      <c r="K27" s="8"/>
      <c r="L27" s="8"/>
    </row>
    <row r="28" spans="1:12" ht="14.25" customHeight="1" x14ac:dyDescent="0.3">
      <c r="A28" s="8"/>
      <c r="B28" s="8"/>
      <c r="C28" s="8"/>
      <c r="D28" s="100"/>
      <c r="E28" s="637"/>
      <c r="F28" s="8"/>
      <c r="G28" s="8"/>
      <c r="H28" s="8"/>
      <c r="I28" s="8"/>
      <c r="J28" s="8"/>
      <c r="K28" s="8"/>
      <c r="L28" s="8"/>
    </row>
    <row r="29" spans="1:12" ht="14.25" customHeight="1" x14ac:dyDescent="0.3">
      <c r="A29" s="8"/>
      <c r="B29" s="8"/>
      <c r="C29" s="8"/>
      <c r="D29" s="100"/>
      <c r="E29" s="637"/>
      <c r="F29" s="8"/>
      <c r="G29" s="8"/>
      <c r="H29" s="8"/>
      <c r="I29" s="8"/>
      <c r="J29" s="8"/>
      <c r="K29" s="8"/>
      <c r="L29" s="8"/>
    </row>
    <row r="30" spans="1:12" ht="14.25" customHeight="1" x14ac:dyDescent="0.3">
      <c r="A30" s="8"/>
      <c r="B30" s="8"/>
      <c r="C30" s="8"/>
      <c r="D30" s="100"/>
      <c r="E30" s="637"/>
      <c r="F30" s="8"/>
      <c r="G30" s="8"/>
      <c r="H30" s="8"/>
      <c r="I30" s="8"/>
      <c r="J30" s="8"/>
      <c r="K30" s="8"/>
      <c r="L30" s="8"/>
    </row>
    <row r="31" spans="1:12" ht="14.25" customHeight="1" x14ac:dyDescent="0.3">
      <c r="A31" s="8"/>
      <c r="B31" s="8"/>
      <c r="C31" s="8"/>
      <c r="D31" s="100"/>
      <c r="E31" s="637"/>
      <c r="F31" s="8"/>
      <c r="G31" s="8"/>
      <c r="H31" s="8"/>
      <c r="I31" s="8"/>
      <c r="J31" s="8"/>
      <c r="K31" s="8"/>
      <c r="L31" s="8"/>
    </row>
    <row r="32" spans="1:12" ht="14.25" customHeight="1" x14ac:dyDescent="0.3">
      <c r="A32" s="8"/>
      <c r="B32" s="8"/>
      <c r="C32" s="8"/>
      <c r="D32" s="100"/>
      <c r="E32" s="637"/>
      <c r="F32" s="8"/>
      <c r="G32" s="8"/>
      <c r="H32" s="8"/>
      <c r="I32" s="8"/>
      <c r="J32" s="8"/>
      <c r="K32" s="8"/>
      <c r="L32" s="8"/>
    </row>
    <row r="33" spans="1:12" ht="14.25" customHeight="1" x14ac:dyDescent="0.3">
      <c r="A33" s="8"/>
      <c r="B33" s="8"/>
      <c r="C33" s="8"/>
      <c r="D33" s="100"/>
      <c r="E33" s="637"/>
      <c r="F33" s="8"/>
      <c r="G33" s="8"/>
      <c r="H33" s="8"/>
      <c r="I33" s="8"/>
      <c r="J33" s="8"/>
      <c r="K33" s="8"/>
      <c r="L33" s="8"/>
    </row>
    <row r="34" spans="1:12" ht="14.25" customHeight="1" x14ac:dyDescent="0.3">
      <c r="A34" s="8"/>
      <c r="B34" s="8"/>
      <c r="C34" s="8"/>
      <c r="D34" s="100"/>
      <c r="E34" s="637"/>
      <c r="F34" s="8"/>
      <c r="G34" s="8"/>
      <c r="H34" s="8"/>
      <c r="I34" s="8"/>
      <c r="J34" s="8"/>
      <c r="K34" s="8"/>
      <c r="L34" s="8"/>
    </row>
    <row r="35" spans="1:12" ht="14.25" customHeight="1" x14ac:dyDescent="0.3">
      <c r="A35" s="8"/>
      <c r="B35" s="8"/>
      <c r="C35" s="8"/>
      <c r="D35" s="100"/>
      <c r="E35" s="637"/>
      <c r="F35" s="8"/>
      <c r="G35" s="8"/>
      <c r="H35" s="8"/>
      <c r="I35" s="8"/>
      <c r="J35" s="8"/>
      <c r="K35" s="8"/>
      <c r="L35" s="8"/>
    </row>
    <row r="36" spans="1:12" ht="14.25" customHeight="1" x14ac:dyDescent="0.3">
      <c r="A36" s="8"/>
      <c r="B36" s="8"/>
      <c r="C36" s="8"/>
      <c r="D36" s="100"/>
      <c r="E36" s="637"/>
      <c r="F36" s="8"/>
      <c r="G36" s="8"/>
      <c r="H36" s="8"/>
      <c r="I36" s="8"/>
      <c r="J36" s="8"/>
      <c r="K36" s="8"/>
      <c r="L36" s="8"/>
    </row>
    <row r="37" spans="1:12" ht="14.25" customHeight="1" x14ac:dyDescent="0.3">
      <c r="A37" s="8"/>
      <c r="B37" s="8"/>
      <c r="C37" s="8"/>
      <c r="D37" s="100"/>
      <c r="E37" s="637"/>
      <c r="F37" s="8"/>
      <c r="G37" s="8"/>
      <c r="H37" s="8"/>
      <c r="I37" s="8"/>
      <c r="J37" s="8"/>
      <c r="K37" s="8"/>
      <c r="L37" s="8"/>
    </row>
    <row r="38" spans="1:12" ht="14.25" customHeight="1" x14ac:dyDescent="0.3">
      <c r="A38" s="8"/>
      <c r="B38" s="8"/>
      <c r="C38" s="8"/>
      <c r="D38" s="100"/>
      <c r="E38" s="637"/>
      <c r="F38" s="8"/>
      <c r="G38" s="8"/>
      <c r="H38" s="8"/>
      <c r="I38" s="8"/>
      <c r="J38" s="8"/>
      <c r="K38" s="8"/>
      <c r="L38" s="8"/>
    </row>
    <row r="39" spans="1:12" ht="14.25" customHeight="1" x14ac:dyDescent="0.3">
      <c r="A39" s="8"/>
      <c r="B39" s="8"/>
      <c r="C39" s="8"/>
      <c r="D39" s="100"/>
      <c r="E39" s="637"/>
      <c r="F39" s="8"/>
      <c r="G39" s="8"/>
      <c r="H39" s="8"/>
      <c r="I39" s="8"/>
      <c r="J39" s="8"/>
      <c r="K39" s="8"/>
      <c r="L39" s="8"/>
    </row>
    <row r="40" spans="1:12" ht="14.25" customHeight="1" x14ac:dyDescent="0.3">
      <c r="A40" s="8"/>
      <c r="B40" s="8"/>
      <c r="C40" s="8"/>
      <c r="D40" s="100"/>
      <c r="E40" s="637"/>
      <c r="F40" s="8"/>
      <c r="G40" s="8"/>
      <c r="H40" s="8"/>
      <c r="I40" s="8"/>
      <c r="J40" s="8"/>
      <c r="K40" s="8"/>
      <c r="L40" s="8"/>
    </row>
    <row r="41" spans="1:12" ht="14.25" customHeight="1" x14ac:dyDescent="0.3">
      <c r="A41" s="8"/>
      <c r="B41" s="8"/>
      <c r="C41" s="8"/>
      <c r="D41" s="100"/>
      <c r="E41" s="637"/>
      <c r="F41" s="8"/>
      <c r="G41" s="8"/>
      <c r="H41" s="8"/>
      <c r="I41" s="8"/>
      <c r="J41" s="8"/>
      <c r="K41" s="8"/>
      <c r="L41" s="8"/>
    </row>
    <row r="42" spans="1:12" ht="14.25" customHeight="1" x14ac:dyDescent="0.3">
      <c r="A42" s="8"/>
      <c r="B42" s="8"/>
      <c r="C42" s="8"/>
      <c r="D42" s="100"/>
      <c r="E42" s="637"/>
      <c r="F42" s="8"/>
      <c r="G42" s="8"/>
      <c r="H42" s="8"/>
      <c r="I42" s="8"/>
      <c r="J42" s="8"/>
      <c r="K42" s="8"/>
      <c r="L42" s="8"/>
    </row>
    <row r="43" spans="1:12" ht="14.25" customHeight="1" x14ac:dyDescent="0.3">
      <c r="A43" s="8"/>
      <c r="B43" s="8"/>
      <c r="C43" s="8"/>
      <c r="D43" s="100"/>
      <c r="E43" s="637"/>
      <c r="F43" s="8"/>
      <c r="G43" s="8"/>
      <c r="H43" s="8"/>
      <c r="I43" s="8"/>
      <c r="J43" s="8"/>
      <c r="K43" s="8"/>
      <c r="L43" s="8"/>
    </row>
    <row r="44" spans="1:12" ht="14.25" customHeight="1" x14ac:dyDescent="0.3">
      <c r="A44" s="8"/>
      <c r="B44" s="8"/>
      <c r="C44" s="8"/>
      <c r="D44" s="100"/>
      <c r="E44" s="637"/>
      <c r="F44" s="8"/>
      <c r="G44" s="8"/>
      <c r="H44" s="8"/>
      <c r="I44" s="8"/>
      <c r="J44" s="8"/>
      <c r="K44" s="8"/>
      <c r="L44" s="8"/>
    </row>
    <row r="45" spans="1:12" ht="14.25" customHeight="1" x14ac:dyDescent="0.3">
      <c r="A45" s="8"/>
      <c r="B45" s="8"/>
      <c r="C45" s="8"/>
      <c r="D45" s="100"/>
      <c r="E45" s="637"/>
      <c r="F45" s="8"/>
      <c r="G45" s="8"/>
      <c r="H45" s="8"/>
      <c r="I45" s="8"/>
      <c r="J45" s="8"/>
      <c r="K45" s="8"/>
      <c r="L45" s="8"/>
    </row>
    <row r="46" spans="1:12" ht="14.25" customHeight="1" x14ac:dyDescent="0.3">
      <c r="A46" s="8"/>
      <c r="B46" s="8"/>
      <c r="C46" s="8"/>
      <c r="D46" s="100"/>
      <c r="E46" s="637"/>
      <c r="F46" s="8"/>
      <c r="G46" s="8"/>
      <c r="H46" s="8"/>
      <c r="I46" s="8"/>
      <c r="J46" s="8"/>
      <c r="K46" s="8"/>
      <c r="L46" s="8"/>
    </row>
    <row r="47" spans="1:12" ht="14.25" customHeight="1" x14ac:dyDescent="0.3">
      <c r="A47" s="8"/>
      <c r="B47" s="8"/>
      <c r="C47" s="8"/>
      <c r="D47" s="100"/>
      <c r="E47" s="637"/>
      <c r="F47" s="8"/>
      <c r="G47" s="8"/>
      <c r="H47" s="8"/>
      <c r="I47" s="8"/>
      <c r="J47" s="8"/>
      <c r="K47" s="8"/>
      <c r="L47" s="8"/>
    </row>
    <row r="48" spans="1:12" ht="14.25" customHeight="1" x14ac:dyDescent="0.3">
      <c r="A48" s="8"/>
      <c r="B48" s="8"/>
      <c r="C48" s="8"/>
      <c r="D48" s="100"/>
      <c r="E48" s="637"/>
      <c r="F48" s="8"/>
      <c r="G48" s="8"/>
      <c r="H48" s="8"/>
      <c r="I48" s="8"/>
      <c r="J48" s="8"/>
      <c r="K48" s="8"/>
      <c r="L48" s="8"/>
    </row>
    <row r="49" spans="1:12" ht="14.25" customHeight="1" x14ac:dyDescent="0.3">
      <c r="A49" s="8"/>
      <c r="B49" s="8"/>
      <c r="C49" s="8"/>
      <c r="D49" s="100"/>
      <c r="E49" s="637"/>
      <c r="F49" s="8"/>
      <c r="G49" s="8"/>
      <c r="H49" s="8"/>
      <c r="I49" s="8"/>
      <c r="J49" s="8"/>
      <c r="K49" s="8"/>
      <c r="L49" s="8"/>
    </row>
    <row r="50" spans="1:12" ht="14.25" customHeight="1" x14ac:dyDescent="0.3">
      <c r="A50" s="8"/>
      <c r="B50" s="8"/>
      <c r="C50" s="8"/>
      <c r="D50" s="100"/>
      <c r="E50" s="637"/>
      <c r="F50" s="8"/>
      <c r="G50" s="8"/>
      <c r="H50" s="8"/>
      <c r="I50" s="8"/>
      <c r="J50" s="8"/>
      <c r="K50" s="8"/>
      <c r="L50" s="8"/>
    </row>
    <row r="51" spans="1:12" ht="14.25" customHeight="1" x14ac:dyDescent="0.3">
      <c r="A51" s="8"/>
      <c r="B51" s="8"/>
      <c r="C51" s="8"/>
      <c r="D51" s="100"/>
      <c r="E51" s="637"/>
      <c r="F51" s="8"/>
      <c r="G51" s="8"/>
      <c r="H51" s="8"/>
      <c r="I51" s="8"/>
      <c r="J51" s="8"/>
      <c r="K51" s="8"/>
      <c r="L51" s="8"/>
    </row>
    <row r="52" spans="1:12" ht="14.25" customHeight="1" x14ac:dyDescent="0.3">
      <c r="A52" s="8"/>
      <c r="B52" s="8"/>
      <c r="C52" s="8"/>
      <c r="D52" s="100"/>
      <c r="E52" s="637"/>
      <c r="F52" s="8"/>
      <c r="G52" s="8"/>
      <c r="H52" s="8"/>
      <c r="I52" s="8"/>
      <c r="J52" s="8"/>
      <c r="K52" s="8"/>
      <c r="L52" s="8"/>
    </row>
    <row r="53" spans="1:12" ht="14.25" customHeight="1" x14ac:dyDescent="0.3">
      <c r="A53" s="8"/>
      <c r="B53" s="8"/>
      <c r="C53" s="8"/>
      <c r="D53" s="100"/>
      <c r="E53" s="637"/>
      <c r="F53" s="8"/>
      <c r="G53" s="8"/>
      <c r="H53" s="8"/>
      <c r="I53" s="8"/>
      <c r="J53" s="8"/>
      <c r="K53" s="8"/>
      <c r="L53" s="8"/>
    </row>
    <row r="54" spans="1:12" ht="14.25" customHeight="1" x14ac:dyDescent="0.3">
      <c r="A54" s="8"/>
      <c r="B54" s="8"/>
      <c r="C54" s="8"/>
      <c r="D54" s="100"/>
      <c r="E54" s="637"/>
      <c r="F54" s="8"/>
      <c r="G54" s="8"/>
      <c r="H54" s="8"/>
      <c r="I54" s="8"/>
      <c r="J54" s="8"/>
      <c r="K54" s="8"/>
      <c r="L54" s="8"/>
    </row>
    <row r="55" spans="1:12" ht="14.25" customHeight="1" x14ac:dyDescent="0.3">
      <c r="A55" s="8"/>
      <c r="B55" s="8"/>
      <c r="C55" s="8"/>
      <c r="D55" s="100"/>
      <c r="E55" s="637"/>
      <c r="F55" s="8"/>
      <c r="G55" s="8"/>
      <c r="H55" s="8"/>
      <c r="I55" s="8"/>
      <c r="J55" s="8"/>
      <c r="K55" s="8"/>
      <c r="L55" s="8"/>
    </row>
  </sheetData>
  <sheetProtection algorithmName="SHA-512" hashValue="uZyhljNTSXLh1w6xckyO3sT+5NvTxp5gWMdjmb3UGi1Wyr9/Gyepbmi73gcpjHIohw8n1d48YuMRGcMeNo2pow==" saltValue="zKZ6uHVF603WiSC4nGcczA==" spinCount="100000" sheet="1" objects="1" scenarios="1"/>
  <mergeCells count="10">
    <mergeCell ref="F13:F14"/>
    <mergeCell ref="G13:G14"/>
    <mergeCell ref="C23:G23"/>
    <mergeCell ref="A1:A23"/>
    <mergeCell ref="C2:G2"/>
    <mergeCell ref="C3:G3"/>
    <mergeCell ref="C4:G4"/>
    <mergeCell ref="C7:C8"/>
    <mergeCell ref="D7:D10"/>
    <mergeCell ref="F7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O53"/>
  <sheetViews>
    <sheetView showGridLines="0" view="pageBreakPreview" topLeftCell="A13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54.6640625" customWidth="1"/>
    <col min="4" max="5" width="15.6640625" customWidth="1"/>
    <col min="6" max="8" width="13.6640625" customWidth="1"/>
    <col min="9" max="10" width="15.6640625" customWidth="1"/>
  </cols>
  <sheetData>
    <row r="1" spans="1:15" ht="14.25" customHeight="1" x14ac:dyDescent="0.3">
      <c r="A1" s="643">
        <f>1+'1.10'!A1:A23</f>
        <v>50</v>
      </c>
      <c r="B1" s="99"/>
      <c r="C1" s="78"/>
      <c r="D1" s="78"/>
      <c r="E1" s="78"/>
      <c r="F1" s="137"/>
      <c r="G1" s="78"/>
      <c r="H1" s="78"/>
      <c r="I1" s="78"/>
      <c r="J1" s="137"/>
    </row>
    <row r="2" spans="1:15" ht="14.25" customHeight="1" x14ac:dyDescent="0.3">
      <c r="A2" s="654"/>
      <c r="B2" s="99"/>
      <c r="C2" s="665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99"/>
      <c r="C3" s="666" t="s">
        <v>1175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99"/>
      <c r="C4" s="667" t="s">
        <v>1245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99"/>
      <c r="C5" s="78"/>
      <c r="D5" s="78"/>
      <c r="E5" s="78"/>
      <c r="F5" s="137"/>
      <c r="G5" s="78"/>
      <c r="H5" s="78"/>
      <c r="I5" s="78"/>
      <c r="J5" s="137"/>
    </row>
    <row r="6" spans="1:15" ht="9" customHeight="1" x14ac:dyDescent="0.3">
      <c r="A6" s="654"/>
      <c r="B6" s="99"/>
      <c r="C6" s="94"/>
      <c r="D6" s="94"/>
      <c r="E6" s="94"/>
      <c r="F6" s="179"/>
      <c r="G6" s="94"/>
      <c r="H6" s="94"/>
      <c r="I6" s="94"/>
      <c r="J6" s="179"/>
    </row>
    <row r="7" spans="1:15" ht="58.5" customHeight="1" x14ac:dyDescent="0.3">
      <c r="A7" s="654"/>
      <c r="B7" s="99"/>
      <c r="C7" s="308" t="s">
        <v>1142</v>
      </c>
      <c r="D7" s="662" t="s">
        <v>1177</v>
      </c>
      <c r="E7" s="662" t="s">
        <v>1178</v>
      </c>
      <c r="F7" s="659" t="s">
        <v>1179</v>
      </c>
      <c r="G7" s="659" t="s">
        <v>1180</v>
      </c>
      <c r="H7" s="659" t="s">
        <v>1181</v>
      </c>
      <c r="I7" s="662" t="s">
        <v>1182</v>
      </c>
      <c r="J7" s="662" t="s">
        <v>1183</v>
      </c>
    </row>
    <row r="8" spans="1:15" ht="51" customHeight="1" x14ac:dyDescent="0.3">
      <c r="A8" s="654"/>
      <c r="B8" s="99"/>
      <c r="C8" s="322"/>
      <c r="D8" s="734"/>
      <c r="E8" s="734"/>
      <c r="F8" s="734"/>
      <c r="G8" s="734"/>
      <c r="H8" s="734"/>
      <c r="I8" s="734"/>
      <c r="J8" s="734"/>
    </row>
    <row r="9" spans="1:15" ht="9" customHeight="1" x14ac:dyDescent="0.3">
      <c r="A9" s="654"/>
      <c r="B9" s="99"/>
      <c r="C9" s="361"/>
      <c r="D9" s="398"/>
      <c r="E9" s="398"/>
      <c r="F9" s="399"/>
      <c r="G9" s="400"/>
      <c r="H9" s="398"/>
      <c r="I9" s="399"/>
      <c r="J9" s="400"/>
    </row>
    <row r="10" spans="1:15" ht="39.9" customHeight="1" x14ac:dyDescent="0.3">
      <c r="A10" s="654"/>
      <c r="B10" s="99"/>
      <c r="C10" s="347" t="s">
        <v>1137</v>
      </c>
      <c r="D10" s="348">
        <v>3896</v>
      </c>
      <c r="E10" s="348">
        <v>42938</v>
      </c>
      <c r="F10" s="348">
        <v>56802</v>
      </c>
      <c r="G10" s="348">
        <v>21655</v>
      </c>
      <c r="H10" s="348">
        <v>52801</v>
      </c>
      <c r="I10" s="348">
        <v>238941</v>
      </c>
      <c r="J10" s="348">
        <v>58798</v>
      </c>
    </row>
    <row r="11" spans="1:15" ht="24.9" customHeight="1" x14ac:dyDescent="0.3">
      <c r="A11" s="654"/>
      <c r="B11" s="99"/>
      <c r="C11" s="401"/>
      <c r="D11" s="368"/>
      <c r="E11" s="368"/>
      <c r="F11" s="368"/>
      <c r="G11" s="368"/>
      <c r="H11" s="368"/>
      <c r="I11" s="368"/>
      <c r="J11" s="368"/>
    </row>
    <row r="12" spans="1:15" s="251" customFormat="1" ht="24.9" customHeight="1" x14ac:dyDescent="0.3">
      <c r="A12" s="654"/>
      <c r="B12" s="99"/>
      <c r="C12" s="401" t="s">
        <v>1176</v>
      </c>
      <c r="D12" s="453">
        <v>1072</v>
      </c>
      <c r="E12" s="453">
        <v>11773</v>
      </c>
      <c r="F12" s="604">
        <v>17843</v>
      </c>
      <c r="G12" s="453">
        <v>8264</v>
      </c>
      <c r="H12" s="453">
        <v>17751</v>
      </c>
      <c r="I12" s="453">
        <v>127892</v>
      </c>
      <c r="J12" s="453">
        <v>39113</v>
      </c>
    </row>
    <row r="13" spans="1:15" s="276" customFormat="1" ht="24.9" customHeight="1" x14ac:dyDescent="0.3">
      <c r="A13" s="654"/>
      <c r="B13" s="292"/>
      <c r="C13" s="403" t="s">
        <v>17</v>
      </c>
      <c r="D13" s="575"/>
      <c r="E13" s="332"/>
      <c r="F13" s="332"/>
      <c r="G13" s="332"/>
      <c r="H13" s="332"/>
      <c r="I13" s="332"/>
      <c r="J13" s="332"/>
    </row>
    <row r="14" spans="1:15" ht="24.9" customHeight="1" x14ac:dyDescent="0.3">
      <c r="A14" s="654"/>
      <c r="B14" s="99"/>
      <c r="C14" s="405"/>
      <c r="D14" s="575"/>
      <c r="E14" s="332"/>
      <c r="F14" s="332"/>
      <c r="G14" s="332"/>
      <c r="H14" s="332"/>
      <c r="I14" s="332"/>
      <c r="J14" s="332"/>
    </row>
    <row r="15" spans="1:15" s="251" customFormat="1" ht="24.9" customHeight="1" x14ac:dyDescent="0.3">
      <c r="A15" s="654"/>
      <c r="B15" s="99"/>
      <c r="C15" s="531" t="s">
        <v>28</v>
      </c>
      <c r="D15" s="575">
        <v>410</v>
      </c>
      <c r="E15" s="575">
        <v>3201</v>
      </c>
      <c r="F15" s="604">
        <v>7389</v>
      </c>
      <c r="G15" s="575">
        <v>1750</v>
      </c>
      <c r="H15" s="575">
        <v>3672</v>
      </c>
      <c r="I15" s="575">
        <v>8984</v>
      </c>
      <c r="J15" s="575">
        <v>4179</v>
      </c>
    </row>
    <row r="16" spans="1:15" s="276" customFormat="1" ht="24.9" customHeight="1" x14ac:dyDescent="0.3">
      <c r="A16" s="654"/>
      <c r="B16" s="292"/>
      <c r="C16" s="403" t="s">
        <v>29</v>
      </c>
      <c r="D16" s="575"/>
      <c r="E16" s="332"/>
      <c r="F16" s="332"/>
      <c r="G16" s="332"/>
      <c r="H16" s="332"/>
      <c r="I16" s="332"/>
      <c r="J16" s="332"/>
      <c r="O16" s="397"/>
    </row>
    <row r="17" spans="1:10" ht="24.9" customHeight="1" x14ac:dyDescent="0.3">
      <c r="A17" s="654"/>
      <c r="B17" s="99"/>
      <c r="C17" s="408"/>
      <c r="D17" s="575"/>
      <c r="E17" s="332"/>
      <c r="F17" s="575"/>
      <c r="G17" s="332"/>
      <c r="H17" s="575"/>
      <c r="I17" s="575"/>
      <c r="J17" s="575"/>
    </row>
    <row r="18" spans="1:10" s="251" customFormat="1" ht="24.9" customHeight="1" x14ac:dyDescent="0.3">
      <c r="A18" s="654"/>
      <c r="B18" s="99"/>
      <c r="C18" s="401" t="s">
        <v>34</v>
      </c>
      <c r="D18" s="575">
        <v>471</v>
      </c>
      <c r="E18" s="575">
        <v>5942</v>
      </c>
      <c r="F18" s="604">
        <v>6012</v>
      </c>
      <c r="G18" s="575">
        <v>483</v>
      </c>
      <c r="H18" s="575">
        <v>9954</v>
      </c>
      <c r="I18" s="575">
        <v>11222</v>
      </c>
      <c r="J18" s="575">
        <v>570</v>
      </c>
    </row>
    <row r="19" spans="1:10" s="276" customFormat="1" ht="24.9" customHeight="1" x14ac:dyDescent="0.3">
      <c r="A19" s="654"/>
      <c r="B19" s="292"/>
      <c r="C19" s="403" t="s">
        <v>35</v>
      </c>
      <c r="D19" s="575"/>
      <c r="E19" s="575"/>
      <c r="F19" s="575"/>
      <c r="G19" s="575"/>
      <c r="H19" s="575"/>
      <c r="I19" s="575"/>
      <c r="J19" s="575"/>
    </row>
    <row r="20" spans="1:10" ht="24.9" customHeight="1" x14ac:dyDescent="0.3">
      <c r="A20" s="654"/>
      <c r="B20" s="99"/>
      <c r="C20" s="408"/>
      <c r="D20" s="575"/>
      <c r="E20" s="575"/>
      <c r="F20" s="332"/>
      <c r="G20" s="575"/>
      <c r="H20" s="575"/>
      <c r="I20" s="575"/>
      <c r="J20" s="575"/>
    </row>
    <row r="21" spans="1:10" s="251" customFormat="1" ht="24.9" customHeight="1" x14ac:dyDescent="0.3">
      <c r="A21" s="654"/>
      <c r="B21" s="99"/>
      <c r="C21" s="588" t="s">
        <v>48</v>
      </c>
      <c r="D21" s="600">
        <v>1492</v>
      </c>
      <c r="E21" s="575">
        <v>18812</v>
      </c>
      <c r="F21" s="604">
        <v>21050</v>
      </c>
      <c r="G21" s="575">
        <v>8003</v>
      </c>
      <c r="H21" s="575">
        <v>19600</v>
      </c>
      <c r="I21" s="575">
        <v>65463</v>
      </c>
      <c r="J21" s="575">
        <v>14044</v>
      </c>
    </row>
    <row r="22" spans="1:10" s="276" customFormat="1" ht="24.9" customHeight="1" x14ac:dyDescent="0.3">
      <c r="A22" s="654"/>
      <c r="B22" s="292"/>
      <c r="C22" s="410" t="s">
        <v>49</v>
      </c>
      <c r="D22" s="600"/>
      <c r="E22" s="600"/>
      <c r="F22" s="600"/>
      <c r="G22" s="600"/>
      <c r="H22" s="600"/>
      <c r="I22" s="600"/>
      <c r="J22" s="600"/>
    </row>
    <row r="23" spans="1:10" ht="24.9" customHeight="1" x14ac:dyDescent="0.3">
      <c r="A23" s="654"/>
      <c r="B23" s="99"/>
      <c r="C23" s="411"/>
      <c r="D23" s="600"/>
      <c r="E23" s="600"/>
      <c r="F23" s="600"/>
      <c r="G23" s="600"/>
      <c r="H23" s="600"/>
      <c r="I23" s="600"/>
      <c r="J23" s="600"/>
    </row>
    <row r="24" spans="1:10" s="251" customFormat="1" ht="24.9" customHeight="1" x14ac:dyDescent="0.3">
      <c r="A24" s="654"/>
      <c r="B24" s="99"/>
      <c r="C24" s="566" t="s">
        <v>66</v>
      </c>
      <c r="D24" s="600">
        <v>451</v>
      </c>
      <c r="E24" s="575">
        <v>3210</v>
      </c>
      <c r="F24" s="604">
        <v>4508</v>
      </c>
      <c r="G24" s="575">
        <v>3155</v>
      </c>
      <c r="H24" s="575">
        <v>1824</v>
      </c>
      <c r="I24" s="575">
        <v>25380</v>
      </c>
      <c r="J24" s="575">
        <v>892</v>
      </c>
    </row>
    <row r="25" spans="1:10" s="276" customFormat="1" ht="24.9" customHeight="1" x14ac:dyDescent="0.3">
      <c r="A25" s="654"/>
      <c r="B25" s="292"/>
      <c r="C25" s="410" t="s">
        <v>67</v>
      </c>
      <c r="D25" s="321"/>
      <c r="E25" s="321"/>
      <c r="F25" s="321"/>
      <c r="G25" s="321"/>
      <c r="H25" s="321"/>
      <c r="I25" s="321"/>
      <c r="J25" s="321"/>
    </row>
    <row r="26" spans="1:10" ht="24.9" customHeight="1" x14ac:dyDescent="0.3">
      <c r="A26" s="654"/>
      <c r="B26" s="99"/>
      <c r="C26" s="330"/>
      <c r="D26" s="321"/>
      <c r="E26" s="321"/>
      <c r="F26" s="321"/>
      <c r="G26" s="321"/>
      <c r="H26" s="321"/>
      <c r="I26" s="321"/>
      <c r="J26" s="321"/>
    </row>
    <row r="27" spans="1:10" ht="14.25" customHeight="1" x14ac:dyDescent="0.3">
      <c r="A27" s="654"/>
      <c r="B27" s="99"/>
      <c r="C27" s="94"/>
      <c r="D27" s="181"/>
      <c r="E27" s="181"/>
      <c r="F27" s="182"/>
      <c r="G27" s="94"/>
      <c r="H27" s="94"/>
      <c r="I27" s="94"/>
      <c r="J27" s="182"/>
    </row>
    <row r="28" spans="1:10" ht="14.25" customHeight="1" x14ac:dyDescent="0.3">
      <c r="A28" s="172"/>
      <c r="B28" s="172"/>
      <c r="C28" s="78"/>
      <c r="D28" s="78"/>
      <c r="E28" s="78"/>
      <c r="F28" s="137"/>
      <c r="G28" s="78"/>
      <c r="H28" s="78"/>
      <c r="I28" s="78"/>
      <c r="J28" s="137"/>
    </row>
    <row r="29" spans="1:10" ht="14.25" customHeight="1" x14ac:dyDescent="0.3">
      <c r="A29" s="172"/>
      <c r="B29" s="172"/>
      <c r="C29" s="78"/>
      <c r="D29" s="78"/>
      <c r="E29" s="78"/>
      <c r="F29" s="137"/>
      <c r="G29" s="78"/>
      <c r="H29" s="78"/>
      <c r="I29" s="78"/>
      <c r="J29" s="137"/>
    </row>
    <row r="30" spans="1:10" ht="14.25" customHeight="1" x14ac:dyDescent="0.3">
      <c r="A30" s="172"/>
      <c r="B30" s="172"/>
      <c r="C30" s="78"/>
      <c r="D30" s="78"/>
      <c r="E30" s="78"/>
      <c r="F30" s="137"/>
      <c r="G30" s="78"/>
      <c r="H30" s="78"/>
      <c r="I30" s="78"/>
      <c r="J30" s="137"/>
    </row>
    <row r="31" spans="1:10" ht="14.25" customHeight="1" x14ac:dyDescent="0.3">
      <c r="A31" s="172"/>
      <c r="B31" s="172"/>
      <c r="C31" s="78"/>
      <c r="D31" s="78"/>
      <c r="E31" s="78"/>
      <c r="F31" s="137"/>
      <c r="G31" s="78"/>
      <c r="H31" s="78"/>
      <c r="I31" s="78"/>
      <c r="J31" s="137"/>
    </row>
    <row r="32" spans="1:10" ht="14.25" customHeight="1" x14ac:dyDescent="0.3">
      <c r="A32" s="172"/>
      <c r="B32" s="172"/>
      <c r="C32" s="78"/>
      <c r="D32" s="78"/>
      <c r="E32" s="78"/>
      <c r="F32" s="137"/>
      <c r="G32" s="78"/>
      <c r="H32" s="78"/>
      <c r="I32" s="78"/>
      <c r="J32" s="137"/>
    </row>
    <row r="33" spans="1:10" ht="14.25" customHeight="1" x14ac:dyDescent="0.3">
      <c r="A33" s="172"/>
      <c r="B33" s="172"/>
      <c r="C33" s="78"/>
      <c r="D33" s="78"/>
      <c r="E33" s="78"/>
      <c r="F33" s="137"/>
      <c r="G33" s="78"/>
      <c r="H33" s="78"/>
      <c r="I33" s="78"/>
      <c r="J33" s="137"/>
    </row>
    <row r="34" spans="1:10" ht="14.25" customHeight="1" x14ac:dyDescent="0.3">
      <c r="A34" s="172"/>
      <c r="B34" s="172"/>
      <c r="C34" s="78"/>
      <c r="D34" s="78"/>
      <c r="E34" s="78"/>
      <c r="F34" s="137"/>
      <c r="G34" s="78"/>
      <c r="H34" s="78"/>
      <c r="I34" s="78"/>
      <c r="J34" s="137"/>
    </row>
    <row r="35" spans="1:10" ht="14.25" customHeight="1" x14ac:dyDescent="0.3">
      <c r="A35" s="172"/>
      <c r="B35" s="172"/>
      <c r="C35" s="78"/>
      <c r="D35" s="78"/>
      <c r="E35" s="78"/>
      <c r="F35" s="137"/>
      <c r="G35" s="78"/>
      <c r="H35" s="78"/>
      <c r="I35" s="78"/>
      <c r="J35" s="137"/>
    </row>
    <row r="36" spans="1:10" ht="14.25" customHeight="1" x14ac:dyDescent="0.3">
      <c r="A36" s="172"/>
      <c r="B36" s="172"/>
      <c r="C36" s="78"/>
      <c r="D36" s="78"/>
      <c r="E36" s="78"/>
      <c r="F36" s="137"/>
      <c r="G36" s="78"/>
      <c r="H36" s="78"/>
      <c r="I36" s="78"/>
      <c r="J36" s="137"/>
    </row>
    <row r="37" spans="1:10" ht="14.25" customHeight="1" x14ac:dyDescent="0.3">
      <c r="A37" s="172"/>
      <c r="B37" s="172"/>
      <c r="C37" s="78"/>
      <c r="D37" s="78"/>
      <c r="E37" s="78"/>
      <c r="F37" s="137"/>
      <c r="G37" s="78"/>
      <c r="H37" s="78"/>
      <c r="I37" s="78"/>
      <c r="J37" s="137"/>
    </row>
    <row r="38" spans="1:10" ht="14.25" customHeight="1" x14ac:dyDescent="0.3">
      <c r="A38" s="172"/>
      <c r="B38" s="172"/>
      <c r="C38" s="78"/>
      <c r="D38" s="78"/>
      <c r="E38" s="78"/>
      <c r="F38" s="137"/>
      <c r="G38" s="78"/>
      <c r="H38" s="78"/>
      <c r="I38" s="78"/>
      <c r="J38" s="137"/>
    </row>
    <row r="39" spans="1:10" ht="14.25" customHeight="1" x14ac:dyDescent="0.3">
      <c r="A39" s="172"/>
      <c r="B39" s="172"/>
      <c r="C39" s="78"/>
      <c r="D39" s="78"/>
      <c r="E39" s="78"/>
      <c r="F39" s="137"/>
      <c r="G39" s="78"/>
      <c r="H39" s="78"/>
      <c r="I39" s="78"/>
      <c r="J39" s="137"/>
    </row>
    <row r="40" spans="1:10" ht="14.25" customHeight="1" x14ac:dyDescent="0.3">
      <c r="A40" s="172"/>
      <c r="B40" s="172"/>
      <c r="C40" s="78"/>
      <c r="D40" s="78"/>
      <c r="E40" s="78"/>
      <c r="F40" s="137"/>
      <c r="G40" s="78"/>
      <c r="H40" s="78"/>
      <c r="I40" s="78"/>
      <c r="J40" s="137"/>
    </row>
    <row r="41" spans="1:10" ht="14.25" customHeight="1" x14ac:dyDescent="0.3">
      <c r="A41" s="172"/>
      <c r="B41" s="172"/>
      <c r="C41" s="78"/>
      <c r="D41" s="78"/>
      <c r="E41" s="78"/>
      <c r="F41" s="137"/>
      <c r="G41" s="78"/>
      <c r="H41" s="78"/>
      <c r="I41" s="78"/>
      <c r="J41" s="137"/>
    </row>
    <row r="42" spans="1:10" ht="14.25" customHeight="1" x14ac:dyDescent="0.3">
      <c r="A42" s="172"/>
      <c r="B42" s="172"/>
      <c r="C42" s="78"/>
      <c r="D42" s="78"/>
      <c r="E42" s="78"/>
      <c r="F42" s="137"/>
      <c r="G42" s="78"/>
      <c r="H42" s="78"/>
      <c r="I42" s="78"/>
      <c r="J42" s="137"/>
    </row>
    <row r="43" spans="1:10" ht="14.25" customHeight="1" x14ac:dyDescent="0.3">
      <c r="A43" s="172"/>
      <c r="B43" s="172"/>
      <c r="C43" s="78"/>
      <c r="D43" s="78"/>
      <c r="E43" s="78"/>
      <c r="F43" s="137"/>
      <c r="G43" s="78"/>
      <c r="H43" s="78"/>
      <c r="I43" s="78"/>
      <c r="J43" s="137"/>
    </row>
    <row r="44" spans="1:10" ht="14.25" customHeight="1" x14ac:dyDescent="0.3">
      <c r="A44" s="172"/>
      <c r="B44" s="172"/>
      <c r="C44" s="78"/>
      <c r="D44" s="78"/>
      <c r="E44" s="78"/>
      <c r="F44" s="137"/>
      <c r="G44" s="78"/>
      <c r="H44" s="78"/>
      <c r="I44" s="78"/>
      <c r="J44" s="137"/>
    </row>
    <row r="45" spans="1:10" ht="14.25" customHeight="1" x14ac:dyDescent="0.3">
      <c r="A45" s="172"/>
      <c r="B45" s="172"/>
      <c r="C45" s="78"/>
      <c r="D45" s="78"/>
      <c r="E45" s="78"/>
      <c r="F45" s="137"/>
      <c r="G45" s="78"/>
      <c r="H45" s="78"/>
      <c r="I45" s="78"/>
      <c r="J45" s="137"/>
    </row>
    <row r="46" spans="1:10" ht="14.25" customHeight="1" x14ac:dyDescent="0.3">
      <c r="A46" s="172"/>
      <c r="B46" s="172"/>
      <c r="C46" s="78"/>
      <c r="D46" s="78"/>
      <c r="E46" s="78"/>
      <c r="F46" s="137"/>
      <c r="G46" s="78"/>
      <c r="H46" s="78"/>
      <c r="I46" s="78"/>
      <c r="J46" s="137"/>
    </row>
    <row r="47" spans="1:10" ht="14.25" customHeight="1" x14ac:dyDescent="0.3">
      <c r="A47" s="172"/>
      <c r="B47" s="172"/>
      <c r="C47" s="78"/>
      <c r="D47" s="78"/>
      <c r="E47" s="78"/>
      <c r="F47" s="137"/>
      <c r="G47" s="78"/>
      <c r="H47" s="78"/>
      <c r="I47" s="78"/>
      <c r="J47" s="137"/>
    </row>
    <row r="48" spans="1:10" ht="14.25" customHeight="1" x14ac:dyDescent="0.3">
      <c r="A48" s="172"/>
      <c r="B48" s="172"/>
      <c r="C48" s="78"/>
      <c r="D48" s="78"/>
      <c r="E48" s="78"/>
      <c r="F48" s="137"/>
      <c r="G48" s="78"/>
      <c r="H48" s="78"/>
      <c r="I48" s="78"/>
      <c r="J48" s="137"/>
    </row>
    <row r="49" spans="1:10" ht="14.25" customHeight="1" x14ac:dyDescent="0.3">
      <c r="A49" s="172"/>
      <c r="B49" s="172"/>
      <c r="C49" s="78"/>
      <c r="D49" s="78"/>
      <c r="E49" s="78"/>
      <c r="F49" s="137"/>
      <c r="G49" s="78"/>
      <c r="H49" s="78"/>
      <c r="I49" s="78"/>
      <c r="J49" s="137"/>
    </row>
    <row r="50" spans="1:10" ht="14.25" customHeight="1" x14ac:dyDescent="0.3">
      <c r="A50" s="172"/>
      <c r="B50" s="172"/>
      <c r="C50" s="78"/>
      <c r="D50" s="78"/>
      <c r="E50" s="78"/>
      <c r="F50" s="137"/>
      <c r="G50" s="78"/>
      <c r="H50" s="78"/>
      <c r="I50" s="78"/>
      <c r="J50" s="137"/>
    </row>
    <row r="51" spans="1:10" ht="14.25" customHeight="1" x14ac:dyDescent="0.3">
      <c r="A51" s="172"/>
      <c r="B51" s="172"/>
      <c r="C51" s="78"/>
      <c r="D51" s="78"/>
      <c r="E51" s="78"/>
      <c r="F51" s="137"/>
      <c r="G51" s="78"/>
      <c r="H51" s="78"/>
      <c r="I51" s="78"/>
      <c r="J51" s="137"/>
    </row>
    <row r="52" spans="1:10" ht="14.25" customHeight="1" x14ac:dyDescent="0.3">
      <c r="A52" s="172"/>
      <c r="B52" s="172"/>
      <c r="C52" s="78"/>
      <c r="D52" s="78"/>
      <c r="E52" s="78"/>
      <c r="F52" s="137"/>
      <c r="G52" s="78"/>
      <c r="H52" s="78"/>
      <c r="I52" s="78"/>
      <c r="J52" s="137"/>
    </row>
    <row r="53" spans="1:10" ht="14.25" customHeight="1" x14ac:dyDescent="0.3">
      <c r="A53" s="172"/>
      <c r="B53" s="172"/>
      <c r="C53" s="78"/>
      <c r="D53" s="78"/>
      <c r="E53" s="78"/>
      <c r="F53" s="137"/>
      <c r="G53" s="78"/>
      <c r="H53" s="78"/>
      <c r="I53" s="78"/>
      <c r="J53" s="137"/>
    </row>
  </sheetData>
  <sheetProtection algorithmName="SHA-512" hashValue="gCuuMl4ul5PDR2Lwqy24U8Z/NNBn/76Mx1HWiELrkMEgyK6cDg16Ib6W4e2kjSwEShGAxMt5OLXu8kHOuLI98A==" saltValue="kDVIJlopUdOyOwkVjKLfiA==" spinCount="100000" sheet="1" objects="1" scenarios="1"/>
  <mergeCells count="11">
    <mergeCell ref="G7:G8"/>
    <mergeCell ref="H7:H8"/>
    <mergeCell ref="I7:I8"/>
    <mergeCell ref="J7:J8"/>
    <mergeCell ref="A1:A27"/>
    <mergeCell ref="C2:J2"/>
    <mergeCell ref="C3:J3"/>
    <mergeCell ref="C4:J4"/>
    <mergeCell ref="D7:D8"/>
    <mergeCell ref="E7:E8"/>
    <mergeCell ref="F7:F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P50"/>
  <sheetViews>
    <sheetView showGridLines="0" view="pageBreakPreview" topLeftCell="A13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54.33203125" customWidth="1"/>
    <col min="4" max="4" width="17.44140625" customWidth="1"/>
    <col min="5" max="7" width="17.6640625" customWidth="1"/>
    <col min="8" max="9" width="18.6640625" customWidth="1"/>
    <col min="10" max="15" width="3.6640625" customWidth="1"/>
  </cols>
  <sheetData>
    <row r="1" spans="1:15" ht="14.25" customHeight="1" x14ac:dyDescent="0.3">
      <c r="A1" s="643">
        <f>1+'1.11'!A1:A27</f>
        <v>51</v>
      </c>
      <c r="B1" s="4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8"/>
      <c r="J2" s="8"/>
      <c r="K2" s="8"/>
      <c r="L2" s="8"/>
      <c r="M2" s="8"/>
      <c r="N2" s="8"/>
      <c r="O2" s="8"/>
    </row>
    <row r="3" spans="1:15" ht="14.25" customHeight="1" x14ac:dyDescent="0.3">
      <c r="A3" s="643"/>
      <c r="B3" s="41"/>
      <c r="C3" s="727" t="s">
        <v>1246</v>
      </c>
      <c r="D3" s="647"/>
      <c r="E3" s="647"/>
      <c r="F3" s="647"/>
      <c r="G3" s="647"/>
      <c r="H3" s="647"/>
      <c r="I3" s="648"/>
      <c r="J3" s="10"/>
      <c r="K3" s="10"/>
      <c r="L3" s="10"/>
      <c r="M3" s="10"/>
      <c r="N3" s="8"/>
      <c r="O3" s="8"/>
    </row>
    <row r="4" spans="1:15" ht="14.25" customHeight="1" x14ac:dyDescent="0.3">
      <c r="A4" s="643"/>
      <c r="B4" s="41"/>
      <c r="C4" s="728" t="s">
        <v>1247</v>
      </c>
      <c r="D4" s="647"/>
      <c r="E4" s="647"/>
      <c r="F4" s="647"/>
      <c r="G4" s="647"/>
      <c r="H4" s="647"/>
      <c r="I4" s="648"/>
      <c r="J4" s="10"/>
      <c r="K4" s="10"/>
      <c r="L4" s="10"/>
      <c r="M4" s="10"/>
      <c r="N4" s="8"/>
      <c r="O4" s="8"/>
    </row>
    <row r="5" spans="1:15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70"/>
      <c r="I6" s="70"/>
      <c r="J6" s="14"/>
      <c r="K6" s="14"/>
      <c r="L6" s="14"/>
      <c r="M6" s="8"/>
      <c r="N6" s="8"/>
      <c r="O6" s="8"/>
    </row>
    <row r="7" spans="1:15" ht="14.25" customHeight="1" x14ac:dyDescent="0.3">
      <c r="A7" s="643"/>
      <c r="B7" s="41"/>
      <c r="C7" s="668" t="s">
        <v>1142</v>
      </c>
      <c r="D7" s="662" t="s">
        <v>1184</v>
      </c>
      <c r="E7" s="662" t="s">
        <v>1185</v>
      </c>
      <c r="F7" s="662" t="s">
        <v>1186</v>
      </c>
      <c r="G7" s="662" t="s">
        <v>1187</v>
      </c>
      <c r="H7" s="662" t="s">
        <v>1188</v>
      </c>
      <c r="I7" s="662" t="s">
        <v>1189</v>
      </c>
      <c r="J7" s="14"/>
      <c r="K7" s="14"/>
      <c r="L7" s="14"/>
      <c r="M7" s="8"/>
      <c r="N7" s="8"/>
      <c r="O7" s="8"/>
    </row>
    <row r="8" spans="1:15" ht="14.25" customHeight="1" x14ac:dyDescent="0.3">
      <c r="A8" s="643"/>
      <c r="B8" s="41"/>
      <c r="C8" s="735"/>
      <c r="D8" s="735"/>
      <c r="E8" s="735"/>
      <c r="F8" s="735"/>
      <c r="G8" s="735"/>
      <c r="H8" s="735"/>
      <c r="I8" s="735"/>
      <c r="J8" s="14"/>
      <c r="K8" s="14"/>
      <c r="L8" s="14"/>
      <c r="M8" s="8"/>
      <c r="N8" s="8"/>
      <c r="O8" s="8"/>
    </row>
    <row r="9" spans="1:15" ht="14.25" customHeight="1" x14ac:dyDescent="0.3">
      <c r="A9" s="643"/>
      <c r="B9" s="41"/>
      <c r="C9" s="735"/>
      <c r="D9" s="735"/>
      <c r="E9" s="735"/>
      <c r="F9" s="735"/>
      <c r="G9" s="735"/>
      <c r="H9" s="735"/>
      <c r="I9" s="735"/>
      <c r="J9" s="14"/>
      <c r="K9" s="14"/>
      <c r="L9" s="14"/>
      <c r="M9" s="8"/>
      <c r="N9" s="8"/>
      <c r="O9" s="8"/>
    </row>
    <row r="10" spans="1:15" ht="14.25" customHeight="1" x14ac:dyDescent="0.3">
      <c r="A10" s="643"/>
      <c r="B10" s="41"/>
      <c r="C10" s="736"/>
      <c r="D10" s="735"/>
      <c r="E10" s="735"/>
      <c r="F10" s="735"/>
      <c r="G10" s="735"/>
      <c r="H10" s="735"/>
      <c r="I10" s="735"/>
      <c r="J10" s="14"/>
      <c r="K10" s="14"/>
      <c r="L10" s="14"/>
      <c r="M10" s="8"/>
      <c r="N10" s="8"/>
      <c r="O10" s="8"/>
    </row>
    <row r="11" spans="1:15" ht="14.25" customHeight="1" x14ac:dyDescent="0.3">
      <c r="A11" s="643"/>
      <c r="B11" s="41"/>
      <c r="C11" s="308"/>
      <c r="D11" s="736"/>
      <c r="E11" s="736"/>
      <c r="F11" s="736"/>
      <c r="G11" s="736"/>
      <c r="H11" s="736"/>
      <c r="I11" s="736"/>
      <c r="J11" s="14"/>
      <c r="K11" s="14"/>
      <c r="L11" s="14"/>
      <c r="M11" s="8"/>
      <c r="N11" s="8"/>
      <c r="O11" s="8"/>
    </row>
    <row r="12" spans="1:15" ht="12" customHeight="1" x14ac:dyDescent="0.3">
      <c r="A12" s="643"/>
      <c r="B12" s="41"/>
      <c r="C12" s="308"/>
      <c r="D12" s="312"/>
      <c r="E12" s="309"/>
      <c r="F12" s="309"/>
      <c r="G12" s="309"/>
      <c r="H12" s="312"/>
      <c r="I12" s="312"/>
      <c r="J12" s="14"/>
      <c r="K12" s="14"/>
      <c r="L12" s="14"/>
      <c r="M12" s="8"/>
      <c r="N12" s="8"/>
      <c r="O12" s="8"/>
    </row>
    <row r="13" spans="1:15" ht="12" customHeight="1" x14ac:dyDescent="0.3">
      <c r="A13" s="643"/>
      <c r="B13" s="41"/>
      <c r="C13" s="308"/>
      <c r="D13" s="312"/>
      <c r="E13" s="309"/>
      <c r="F13" s="309"/>
      <c r="G13" s="309"/>
      <c r="H13" s="312"/>
      <c r="I13" s="312"/>
      <c r="J13" s="14"/>
      <c r="K13" s="14"/>
      <c r="L13" s="14"/>
      <c r="M13" s="8"/>
      <c r="N13" s="8"/>
      <c r="O13" s="8"/>
    </row>
    <row r="14" spans="1:15" ht="21.75" customHeight="1" thickBot="1" x14ac:dyDescent="0.35">
      <c r="A14" s="643"/>
      <c r="B14" s="41"/>
      <c r="C14" s="372"/>
      <c r="D14" s="310" t="s">
        <v>7</v>
      </c>
      <c r="E14" s="310" t="s">
        <v>7</v>
      </c>
      <c r="F14" s="310" t="s">
        <v>7</v>
      </c>
      <c r="G14" s="310" t="s">
        <v>7</v>
      </c>
      <c r="H14" s="310" t="s">
        <v>7</v>
      </c>
      <c r="I14" s="310" t="s">
        <v>7</v>
      </c>
      <c r="J14" s="14"/>
      <c r="K14" s="14"/>
      <c r="L14" s="14"/>
      <c r="M14" s="8"/>
      <c r="N14" s="8"/>
      <c r="O14" s="8"/>
    </row>
    <row r="15" spans="1:15" ht="39.9" customHeight="1" thickBot="1" x14ac:dyDescent="0.35">
      <c r="A15" s="643"/>
      <c r="B15" s="41"/>
      <c r="C15" s="347" t="s">
        <v>1137</v>
      </c>
      <c r="D15" s="413">
        <f t="shared" ref="D15:I15" si="0">D18+D23+D28+D33+D38</f>
        <v>169946838.35397527</v>
      </c>
      <c r="E15" s="413">
        <f t="shared" si="0"/>
        <v>39459858.502116852</v>
      </c>
      <c r="F15" s="413">
        <f t="shared" si="0"/>
        <v>4130993.2320986795</v>
      </c>
      <c r="G15" s="413">
        <f t="shared" si="0"/>
        <v>8372766.7404398369</v>
      </c>
      <c r="H15" s="413">
        <f t="shared" si="0"/>
        <v>204874430.4294996</v>
      </c>
      <c r="I15" s="413">
        <f t="shared" si="0"/>
        <v>2636713.844027475</v>
      </c>
      <c r="J15" s="104"/>
      <c r="K15" s="104"/>
      <c r="L15" s="104"/>
      <c r="M15" s="40"/>
      <c r="N15" s="40"/>
      <c r="O15" s="40"/>
    </row>
    <row r="16" spans="1:15" ht="14.25" customHeight="1" x14ac:dyDescent="0.3">
      <c r="A16" s="643"/>
      <c r="B16" s="41"/>
      <c r="C16" s="401"/>
      <c r="D16" s="414"/>
      <c r="E16" s="414"/>
      <c r="F16" s="414"/>
      <c r="G16" s="414"/>
      <c r="H16" s="414"/>
      <c r="I16" s="414"/>
      <c r="J16" s="104"/>
      <c r="K16" s="104"/>
      <c r="L16" s="104"/>
      <c r="M16" s="40"/>
      <c r="N16" s="40"/>
      <c r="O16" s="338"/>
    </row>
    <row r="17" spans="1:15" s="240" customFormat="1" ht="15.9" customHeight="1" x14ac:dyDescent="0.3">
      <c r="A17" s="643"/>
      <c r="B17" s="256"/>
      <c r="C17" s="401"/>
      <c r="D17" s="421"/>
      <c r="E17" s="421"/>
      <c r="F17" s="421"/>
      <c r="G17" s="421"/>
      <c r="H17" s="421"/>
      <c r="I17" s="421"/>
      <c r="J17" s="415"/>
      <c r="K17" s="415"/>
      <c r="L17" s="415"/>
      <c r="M17" s="416"/>
      <c r="N17" s="416"/>
      <c r="O17" s="422"/>
    </row>
    <row r="18" spans="1:15" ht="15.9" customHeight="1" x14ac:dyDescent="0.3">
      <c r="A18" s="643"/>
      <c r="B18" s="41"/>
      <c r="C18" s="566" t="s">
        <v>16</v>
      </c>
      <c r="D18" s="417">
        <v>13960652.160806958</v>
      </c>
      <c r="E18" s="417">
        <v>4993747.1155061051</v>
      </c>
      <c r="F18" s="417">
        <v>165251.20790370856</v>
      </c>
      <c r="G18" s="417">
        <v>2504198.6989585152</v>
      </c>
      <c r="H18" s="417">
        <v>16365366.715000004</v>
      </c>
      <c r="I18" s="417">
        <v>413615.19764155318</v>
      </c>
      <c r="J18" s="104"/>
      <c r="K18" s="104"/>
      <c r="L18" s="104"/>
      <c r="M18" s="40"/>
      <c r="N18" s="40"/>
      <c r="O18" s="40"/>
    </row>
    <row r="19" spans="1:15" ht="15.9" customHeight="1" x14ac:dyDescent="0.3">
      <c r="A19" s="643"/>
      <c r="B19" s="41"/>
      <c r="C19" s="542" t="s">
        <v>17</v>
      </c>
      <c r="D19" s="418"/>
      <c r="E19" s="418"/>
      <c r="F19" s="418"/>
      <c r="G19" s="418"/>
      <c r="H19" s="418"/>
      <c r="I19" s="418"/>
      <c r="J19" s="104"/>
      <c r="K19" s="104"/>
      <c r="L19" s="104"/>
      <c r="M19" s="40"/>
      <c r="N19" s="40"/>
      <c r="O19" s="40"/>
    </row>
    <row r="20" spans="1:15" s="240" customFormat="1" ht="15.9" customHeight="1" x14ac:dyDescent="0.3">
      <c r="A20" s="643"/>
      <c r="B20" s="256"/>
      <c r="C20" s="542"/>
      <c r="D20" s="419"/>
      <c r="E20" s="419"/>
      <c r="F20" s="419"/>
      <c r="G20" s="419"/>
      <c r="H20" s="419"/>
      <c r="I20" s="419"/>
      <c r="J20" s="415"/>
      <c r="K20" s="415"/>
      <c r="L20" s="415"/>
      <c r="M20" s="416"/>
      <c r="N20" s="416"/>
      <c r="O20" s="416"/>
    </row>
    <row r="21" spans="1:15" ht="15.9" customHeight="1" x14ac:dyDescent="0.3">
      <c r="A21" s="643"/>
      <c r="B21" s="41"/>
      <c r="C21" s="542"/>
      <c r="D21" s="418"/>
      <c r="E21" s="418"/>
      <c r="F21" s="418"/>
      <c r="G21" s="418"/>
      <c r="H21" s="418"/>
      <c r="I21" s="418"/>
      <c r="J21" s="104"/>
      <c r="K21" s="104"/>
      <c r="L21" s="104"/>
      <c r="M21" s="40"/>
      <c r="N21" s="40"/>
      <c r="O21" s="40"/>
    </row>
    <row r="22" spans="1:15" ht="15.9" customHeight="1" x14ac:dyDescent="0.3">
      <c r="A22" s="643"/>
      <c r="B22" s="41"/>
      <c r="C22" s="567"/>
      <c r="D22" s="418"/>
      <c r="E22" s="418"/>
      <c r="F22" s="418"/>
      <c r="G22" s="418"/>
      <c r="H22" s="418"/>
      <c r="I22" s="418"/>
      <c r="J22" s="104"/>
      <c r="K22" s="104"/>
      <c r="L22" s="104"/>
      <c r="M22" s="40"/>
      <c r="N22" s="40"/>
      <c r="O22" s="40"/>
    </row>
    <row r="23" spans="1:15" ht="15.9" customHeight="1" x14ac:dyDescent="0.3">
      <c r="A23" s="643"/>
      <c r="B23" s="41"/>
      <c r="C23" s="409" t="s">
        <v>28</v>
      </c>
      <c r="D23" s="418">
        <v>31407291.624842998</v>
      </c>
      <c r="E23" s="418">
        <v>12634958.405899478</v>
      </c>
      <c r="F23" s="418">
        <v>786822.07090352511</v>
      </c>
      <c r="G23" s="418">
        <v>1655729.1332740565</v>
      </c>
      <c r="H23" s="418">
        <v>35790238.55399996</v>
      </c>
      <c r="I23" s="418">
        <v>693129.39520196384</v>
      </c>
      <c r="J23" s="104"/>
      <c r="K23" s="104"/>
      <c r="L23" s="104"/>
      <c r="M23" s="40"/>
      <c r="N23" s="40"/>
      <c r="O23" s="40"/>
    </row>
    <row r="24" spans="1:15" ht="15.9" customHeight="1" x14ac:dyDescent="0.3">
      <c r="A24" s="643"/>
      <c r="B24" s="41"/>
      <c r="C24" s="542" t="s">
        <v>29</v>
      </c>
      <c r="D24" s="418"/>
      <c r="E24" s="418"/>
      <c r="F24" s="418"/>
      <c r="G24" s="418"/>
      <c r="H24" s="418"/>
      <c r="I24" s="418"/>
      <c r="J24" s="104"/>
      <c r="K24" s="104"/>
      <c r="L24" s="104"/>
      <c r="M24" s="40"/>
      <c r="N24" s="40"/>
      <c r="O24" s="40"/>
    </row>
    <row r="25" spans="1:15" s="240" customFormat="1" ht="15.9" customHeight="1" x14ac:dyDescent="0.3">
      <c r="A25" s="643"/>
      <c r="B25" s="256"/>
      <c r="C25" s="542"/>
      <c r="D25" s="419"/>
      <c r="E25" s="419"/>
      <c r="F25" s="419"/>
      <c r="G25" s="419"/>
      <c r="H25" s="419"/>
      <c r="I25" s="419"/>
      <c r="J25" s="415"/>
      <c r="K25" s="415"/>
      <c r="L25" s="415"/>
      <c r="M25" s="416"/>
      <c r="N25" s="416"/>
      <c r="O25" s="416"/>
    </row>
    <row r="26" spans="1:15" s="240" customFormat="1" ht="15.9" customHeight="1" x14ac:dyDescent="0.3">
      <c r="A26" s="643"/>
      <c r="B26" s="256"/>
      <c r="C26" s="542"/>
      <c r="D26" s="419"/>
      <c r="E26" s="419"/>
      <c r="F26" s="419"/>
      <c r="G26" s="419"/>
      <c r="H26" s="419"/>
      <c r="I26" s="419"/>
      <c r="J26" s="415"/>
      <c r="K26" s="415"/>
      <c r="L26" s="415"/>
      <c r="M26" s="416"/>
      <c r="N26" s="416"/>
      <c r="O26" s="416"/>
    </row>
    <row r="27" spans="1:15" ht="15.9" customHeight="1" x14ac:dyDescent="0.3">
      <c r="A27" s="643"/>
      <c r="B27" s="41"/>
      <c r="C27" s="567"/>
      <c r="D27" s="418"/>
      <c r="E27" s="418"/>
      <c r="F27" s="418"/>
      <c r="G27" s="418"/>
      <c r="H27" s="418"/>
      <c r="I27" s="418"/>
      <c r="J27" s="104"/>
      <c r="K27" s="104"/>
      <c r="L27" s="104"/>
      <c r="M27" s="40"/>
      <c r="N27" s="40"/>
      <c r="O27" s="40"/>
    </row>
    <row r="28" spans="1:15" ht="15.9" customHeight="1" x14ac:dyDescent="0.3">
      <c r="A28" s="643"/>
      <c r="B28" s="41"/>
      <c r="C28" s="517" t="s">
        <v>34</v>
      </c>
      <c r="D28" s="418">
        <v>20247519.911673132</v>
      </c>
      <c r="E28" s="418">
        <v>8236667.3183183605</v>
      </c>
      <c r="F28" s="418">
        <v>3024002.6152075799</v>
      </c>
      <c r="G28" s="418">
        <v>1201658.0588525129</v>
      </c>
      <c r="H28" s="418">
        <v>36350116.332250029</v>
      </c>
      <c r="I28" s="418">
        <v>521971.81683413545</v>
      </c>
      <c r="J28" s="104"/>
      <c r="K28" s="104"/>
      <c r="L28" s="104"/>
      <c r="M28" s="40"/>
      <c r="N28" s="40"/>
      <c r="O28" s="40"/>
    </row>
    <row r="29" spans="1:15" ht="15.9" customHeight="1" x14ac:dyDescent="0.3">
      <c r="A29" s="643"/>
      <c r="B29" s="41"/>
      <c r="C29" s="542" t="s">
        <v>35</v>
      </c>
      <c r="D29" s="418"/>
      <c r="E29" s="418"/>
      <c r="F29" s="418"/>
      <c r="G29" s="418"/>
      <c r="H29" s="418"/>
      <c r="I29" s="418"/>
      <c r="J29" s="104"/>
      <c r="K29" s="104"/>
      <c r="L29" s="104"/>
      <c r="M29" s="40"/>
      <c r="N29" s="40"/>
      <c r="O29" s="40"/>
    </row>
    <row r="30" spans="1:15" s="240" customFormat="1" ht="15.9" customHeight="1" x14ac:dyDescent="0.3">
      <c r="A30" s="643"/>
      <c r="B30" s="256"/>
      <c r="C30" s="542"/>
      <c r="D30" s="419"/>
      <c r="E30" s="419"/>
      <c r="F30" s="419"/>
      <c r="G30" s="419"/>
      <c r="H30" s="419"/>
      <c r="I30" s="419"/>
      <c r="J30" s="415"/>
      <c r="K30" s="415"/>
      <c r="L30" s="415"/>
      <c r="M30" s="416"/>
      <c r="N30" s="416"/>
      <c r="O30" s="416"/>
    </row>
    <row r="31" spans="1:15" s="240" customFormat="1" ht="15.9" customHeight="1" x14ac:dyDescent="0.3">
      <c r="A31" s="643"/>
      <c r="B31" s="256"/>
      <c r="C31" s="542"/>
      <c r="D31" s="419"/>
      <c r="E31" s="419"/>
      <c r="F31" s="419"/>
      <c r="G31" s="419"/>
      <c r="H31" s="419"/>
      <c r="I31" s="419"/>
      <c r="J31" s="415"/>
      <c r="K31" s="415"/>
      <c r="L31" s="415"/>
      <c r="M31" s="416"/>
      <c r="N31" s="416"/>
      <c r="O31" s="416"/>
    </row>
    <row r="32" spans="1:15" ht="15.9" customHeight="1" x14ac:dyDescent="0.3">
      <c r="A32" s="643"/>
      <c r="B32" s="41"/>
      <c r="C32" s="542"/>
      <c r="D32" s="418"/>
      <c r="E32" s="418"/>
      <c r="F32" s="418"/>
      <c r="G32" s="418"/>
      <c r="H32" s="418"/>
      <c r="I32" s="418"/>
      <c r="J32" s="104"/>
      <c r="K32" s="104"/>
      <c r="L32" s="104"/>
      <c r="M32" s="40"/>
      <c r="N32" s="40"/>
      <c r="O32" s="40"/>
    </row>
    <row r="33" spans="1:16" s="240" customFormat="1" ht="15.9" customHeight="1" x14ac:dyDescent="0.3">
      <c r="A33" s="643"/>
      <c r="B33" s="41"/>
      <c r="C33" s="409" t="s">
        <v>48</v>
      </c>
      <c r="D33" s="418">
        <v>102732874.93589534</v>
      </c>
      <c r="E33" s="418">
        <v>13343961.83237299</v>
      </c>
      <c r="F33" s="418">
        <v>141209.51115850962</v>
      </c>
      <c r="G33" s="418">
        <v>2770647.2462588539</v>
      </c>
      <c r="H33" s="418">
        <v>114696371.71710379</v>
      </c>
      <c r="I33" s="418">
        <v>919224.85029523436</v>
      </c>
      <c r="J33" s="104"/>
      <c r="K33" s="104"/>
      <c r="L33" s="104"/>
      <c r="M33" s="104"/>
      <c r="N33" s="40"/>
      <c r="O33" s="338"/>
      <c r="P33" s="40"/>
    </row>
    <row r="34" spans="1:16" s="240" customFormat="1" ht="15.9" customHeight="1" x14ac:dyDescent="0.3">
      <c r="A34" s="643"/>
      <c r="B34" s="41"/>
      <c r="C34" s="518" t="s">
        <v>49</v>
      </c>
      <c r="D34" s="418"/>
      <c r="E34" s="418"/>
      <c r="F34" s="418"/>
      <c r="G34" s="418"/>
      <c r="H34" s="418"/>
      <c r="I34" s="418"/>
      <c r="J34" s="104"/>
      <c r="K34" s="104"/>
      <c r="L34" s="104"/>
      <c r="M34" s="104"/>
      <c r="N34" s="40"/>
      <c r="O34" s="40"/>
      <c r="P34" s="40"/>
    </row>
    <row r="35" spans="1:16" s="240" customFormat="1" ht="15.9" customHeight="1" x14ac:dyDescent="0.3">
      <c r="A35" s="643"/>
      <c r="B35" s="256"/>
      <c r="C35" s="518"/>
      <c r="D35" s="419"/>
      <c r="E35" s="419"/>
      <c r="F35" s="419"/>
      <c r="G35" s="419"/>
      <c r="H35" s="419"/>
      <c r="I35" s="419"/>
      <c r="J35" s="415"/>
      <c r="K35" s="415"/>
      <c r="L35" s="415"/>
      <c r="M35" s="415"/>
      <c r="N35" s="416"/>
      <c r="O35" s="416"/>
      <c r="P35" s="416"/>
    </row>
    <row r="36" spans="1:16" s="240" customFormat="1" ht="15.9" customHeight="1" x14ac:dyDescent="0.3">
      <c r="A36" s="643"/>
      <c r="B36" s="256"/>
      <c r="C36" s="518"/>
      <c r="D36" s="419"/>
      <c r="E36" s="419"/>
      <c r="F36" s="419"/>
      <c r="G36" s="419"/>
      <c r="H36" s="419"/>
      <c r="I36" s="419"/>
      <c r="J36" s="415"/>
      <c r="K36" s="415"/>
      <c r="L36" s="415"/>
      <c r="M36" s="415"/>
      <c r="N36" s="416"/>
      <c r="O36" s="416"/>
      <c r="P36" s="416"/>
    </row>
    <row r="37" spans="1:16" s="240" customFormat="1" ht="15.9" customHeight="1" x14ac:dyDescent="0.3">
      <c r="A37" s="643"/>
      <c r="B37" s="256"/>
      <c r="C37" s="518"/>
      <c r="D37" s="419"/>
      <c r="E37" s="419"/>
      <c r="F37" s="419"/>
      <c r="G37" s="419"/>
      <c r="H37" s="419"/>
      <c r="I37" s="419"/>
      <c r="J37" s="415"/>
      <c r="K37" s="415"/>
      <c r="L37" s="415"/>
      <c r="M37" s="415"/>
      <c r="N37" s="416"/>
      <c r="O37" s="416"/>
      <c r="P37" s="416"/>
    </row>
    <row r="38" spans="1:16" s="240" customFormat="1" ht="15.9" customHeight="1" x14ac:dyDescent="0.3">
      <c r="A38" s="643"/>
      <c r="B38" s="41"/>
      <c r="C38" s="517" t="s">
        <v>66</v>
      </c>
      <c r="D38" s="418">
        <v>1598499.72075686</v>
      </c>
      <c r="E38" s="418">
        <v>250523.83001991332</v>
      </c>
      <c r="F38" s="418">
        <v>13707.826925356329</v>
      </c>
      <c r="G38" s="418">
        <v>240533.60309589811</v>
      </c>
      <c r="H38" s="418">
        <v>1672337.1111458242</v>
      </c>
      <c r="I38" s="418">
        <v>88772.584054588369</v>
      </c>
      <c r="J38" s="104"/>
      <c r="K38" s="104"/>
      <c r="L38" s="104"/>
      <c r="M38" s="104"/>
      <c r="N38" s="40"/>
      <c r="O38" s="40"/>
      <c r="P38" s="40"/>
    </row>
    <row r="39" spans="1:16" s="240" customFormat="1" ht="15.9" customHeight="1" x14ac:dyDescent="0.3">
      <c r="A39" s="643"/>
      <c r="B39" s="41"/>
      <c r="C39" s="518" t="s">
        <v>67</v>
      </c>
      <c r="D39" s="418"/>
      <c r="E39" s="418"/>
      <c r="F39" s="418"/>
      <c r="G39" s="418"/>
      <c r="H39" s="418"/>
      <c r="I39" s="418"/>
      <c r="J39" s="104"/>
      <c r="K39" s="104"/>
      <c r="L39" s="104"/>
      <c r="M39" s="104"/>
      <c r="N39" s="40"/>
      <c r="O39" s="40"/>
      <c r="P39" s="40"/>
    </row>
    <row r="40" spans="1:16" s="240" customFormat="1" ht="15.9" customHeight="1" x14ac:dyDescent="0.3">
      <c r="A40" s="643"/>
      <c r="B40" s="256"/>
      <c r="C40" s="518"/>
      <c r="D40" s="419"/>
      <c r="E40" s="419"/>
      <c r="F40" s="419"/>
      <c r="G40" s="419"/>
      <c r="H40" s="419"/>
      <c r="I40" s="419"/>
      <c r="J40" s="415"/>
      <c r="K40" s="415"/>
      <c r="L40" s="415"/>
      <c r="M40" s="415"/>
      <c r="N40" s="416"/>
      <c r="O40" s="416"/>
      <c r="P40" s="416"/>
    </row>
    <row r="41" spans="1:16" ht="14.25" customHeight="1" thickBot="1" x14ac:dyDescent="0.35">
      <c r="A41" s="643"/>
      <c r="B41" s="41"/>
      <c r="C41" s="330"/>
      <c r="D41" s="321"/>
      <c r="E41" s="321"/>
      <c r="F41" s="321"/>
      <c r="G41" s="321"/>
      <c r="H41" s="321"/>
      <c r="I41" s="321"/>
      <c r="J41" s="183"/>
      <c r="K41" s="183"/>
      <c r="L41" s="183"/>
      <c r="M41" s="8"/>
      <c r="N41" s="8"/>
      <c r="O41" s="8"/>
    </row>
    <row r="42" spans="1:16" ht="14.25" customHeight="1" x14ac:dyDescent="0.3">
      <c r="A42" s="643"/>
      <c r="B42" s="41"/>
      <c r="C42" s="50"/>
      <c r="D42" s="50"/>
      <c r="E42" s="50"/>
      <c r="F42" s="50"/>
      <c r="G42" s="50"/>
      <c r="H42" s="50"/>
      <c r="I42" s="50"/>
      <c r="J42" s="8"/>
      <c r="K42" s="8"/>
      <c r="L42" s="8"/>
      <c r="M42" s="8"/>
      <c r="N42" s="8"/>
      <c r="O42" s="8"/>
    </row>
    <row r="43" spans="1:16" ht="14.25" customHeight="1" x14ac:dyDescent="0.3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ht="14.25" customHeight="1" x14ac:dyDescent="0.3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6" ht="14.25" customHeight="1" x14ac:dyDescent="0.3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6" ht="14.25" customHeight="1" x14ac:dyDescent="0.3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6" ht="14.25" customHeight="1" x14ac:dyDescent="0.3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6" ht="14.25" customHeight="1" x14ac:dyDescent="0.3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4.25" customHeight="1" x14ac:dyDescent="0.3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4.25" customHeight="1" x14ac:dyDescent="0.3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</sheetData>
  <sheetProtection algorithmName="SHA-512" hashValue="Ew+v82UncovV6IT6rHQYhziev/mb4k8s9ZbtYJQjgqptku6tHj7U9fH3FO7KoO215upJcQDJ6fwt9wbtJcUsGQ==" saltValue="ktAPYker78m1f8EScHHDwA==" spinCount="100000" sheet="1" objects="1" scenarios="1"/>
  <mergeCells count="11">
    <mergeCell ref="A1:A42"/>
    <mergeCell ref="F7:F11"/>
    <mergeCell ref="G7:G11"/>
    <mergeCell ref="H7:H11"/>
    <mergeCell ref="I7:I11"/>
    <mergeCell ref="C2:I2"/>
    <mergeCell ref="C3:I3"/>
    <mergeCell ref="C4:I4"/>
    <mergeCell ref="C7:C10"/>
    <mergeCell ref="D7:D11"/>
    <mergeCell ref="E7:E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A1:O68"/>
  <sheetViews>
    <sheetView showGridLines="0" view="pageBreakPreview" topLeftCell="A10" zoomScaleNormal="80" zoomScaleSheetLayoutView="100" workbookViewId="0">
      <selection activeCell="L14" sqref="L14"/>
    </sheetView>
  </sheetViews>
  <sheetFormatPr defaultColWidth="14.44140625" defaultRowHeight="15" customHeight="1" x14ac:dyDescent="0.3"/>
  <cols>
    <col min="1" max="2" width="5.6640625" customWidth="1"/>
    <col min="3" max="3" width="38.88671875" customWidth="1"/>
    <col min="4" max="4" width="19" customWidth="1"/>
    <col min="5" max="9" width="20.6640625" customWidth="1"/>
    <col min="10" max="10" width="12.44140625" customWidth="1"/>
    <col min="11" max="15" width="9.109375" customWidth="1"/>
  </cols>
  <sheetData>
    <row r="1" spans="1:15" ht="14.25" customHeight="1" x14ac:dyDescent="0.3">
      <c r="A1" s="705">
        <f>1+'1.12'!A1:A27</f>
        <v>52</v>
      </c>
      <c r="B1" s="111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4.25" customHeight="1" x14ac:dyDescent="0.3">
      <c r="A2" s="654"/>
      <c r="B2" s="111"/>
      <c r="C2" s="665"/>
      <c r="D2" s="647"/>
      <c r="E2" s="647"/>
      <c r="F2" s="647"/>
      <c r="G2" s="647"/>
      <c r="H2" s="647"/>
      <c r="I2" s="648"/>
      <c r="J2" s="78"/>
      <c r="K2" s="78"/>
      <c r="L2" s="78"/>
      <c r="M2" s="78"/>
      <c r="N2" s="78"/>
      <c r="O2" s="78"/>
    </row>
    <row r="3" spans="1:15" ht="14.25" customHeight="1" x14ac:dyDescent="0.3">
      <c r="A3" s="654"/>
      <c r="B3" s="111"/>
      <c r="C3" s="727" t="s">
        <v>1248</v>
      </c>
      <c r="D3" s="647"/>
      <c r="E3" s="647"/>
      <c r="F3" s="647"/>
      <c r="G3" s="647"/>
      <c r="H3" s="647"/>
      <c r="I3" s="648"/>
      <c r="J3" s="79"/>
      <c r="K3" s="79"/>
      <c r="L3" s="79"/>
      <c r="M3" s="79"/>
      <c r="N3" s="79"/>
      <c r="O3" s="78"/>
    </row>
    <row r="4" spans="1:15" ht="14.25" customHeight="1" x14ac:dyDescent="0.3">
      <c r="A4" s="654"/>
      <c r="B4" s="111"/>
      <c r="C4" s="728" t="s">
        <v>1249</v>
      </c>
      <c r="D4" s="647"/>
      <c r="E4" s="647"/>
      <c r="F4" s="647"/>
      <c r="G4" s="647"/>
      <c r="H4" s="647"/>
      <c r="I4" s="648"/>
      <c r="J4" s="79"/>
      <c r="K4" s="79"/>
      <c r="L4" s="79"/>
      <c r="M4" s="79"/>
      <c r="N4" s="79"/>
      <c r="O4" s="78"/>
    </row>
    <row r="5" spans="1:15" ht="9" customHeight="1" thickBot="1" x14ac:dyDescent="0.35">
      <c r="A5" s="654"/>
      <c r="B5" s="111"/>
      <c r="C5" s="78"/>
      <c r="D5" s="78"/>
      <c r="E5" s="78"/>
      <c r="F5" s="78"/>
      <c r="G5" s="78"/>
      <c r="H5" s="186"/>
      <c r="I5" s="104"/>
      <c r="J5" s="78"/>
      <c r="K5" s="78"/>
      <c r="L5" s="78"/>
      <c r="M5" s="78"/>
      <c r="N5" s="78"/>
      <c r="O5" s="78"/>
    </row>
    <row r="6" spans="1:15" ht="9" customHeight="1" x14ac:dyDescent="0.3">
      <c r="A6" s="654"/>
      <c r="B6" s="111"/>
      <c r="C6" s="80"/>
      <c r="D6" s="121"/>
      <c r="E6" s="121"/>
      <c r="F6" s="121"/>
      <c r="G6" s="121"/>
      <c r="H6" s="121"/>
      <c r="I6" s="121"/>
      <c r="J6" s="78"/>
      <c r="K6" s="78"/>
      <c r="L6" s="78"/>
      <c r="M6" s="78"/>
      <c r="N6" s="78"/>
      <c r="O6" s="78"/>
    </row>
    <row r="7" spans="1:15" ht="14.25" customHeight="1" x14ac:dyDescent="0.3">
      <c r="A7" s="654"/>
      <c r="B7" s="111"/>
      <c r="C7" s="86" t="s">
        <v>164</v>
      </c>
      <c r="D7" s="653" t="s">
        <v>165</v>
      </c>
      <c r="E7" s="653" t="s">
        <v>166</v>
      </c>
      <c r="F7" s="653" t="s">
        <v>167</v>
      </c>
      <c r="G7" s="653" t="s">
        <v>168</v>
      </c>
      <c r="H7" s="653" t="s">
        <v>169</v>
      </c>
      <c r="I7" s="653" t="s">
        <v>170</v>
      </c>
      <c r="J7" s="78"/>
      <c r="K7" s="78"/>
      <c r="L7" s="78"/>
      <c r="M7" s="78"/>
      <c r="N7" s="78"/>
      <c r="O7" s="78"/>
    </row>
    <row r="8" spans="1:15" ht="14.25" customHeight="1" x14ac:dyDescent="0.3">
      <c r="A8" s="654"/>
      <c r="B8" s="111"/>
      <c r="C8" s="119" t="s">
        <v>1331</v>
      </c>
      <c r="D8" s="654"/>
      <c r="E8" s="654"/>
      <c r="F8" s="654"/>
      <c r="G8" s="654"/>
      <c r="H8" s="654"/>
      <c r="I8" s="654"/>
      <c r="J8" s="78"/>
      <c r="K8" s="78"/>
      <c r="L8" s="78"/>
      <c r="M8" s="78"/>
      <c r="N8" s="78"/>
      <c r="O8" s="78"/>
    </row>
    <row r="9" spans="1:15" ht="14.25" customHeight="1" x14ac:dyDescent="0.3">
      <c r="A9" s="654"/>
      <c r="B9" s="111"/>
      <c r="C9" s="83"/>
      <c r="D9" s="654"/>
      <c r="E9" s="654"/>
      <c r="F9" s="654"/>
      <c r="G9" s="654"/>
      <c r="H9" s="654"/>
      <c r="I9" s="654"/>
      <c r="J9" s="78"/>
      <c r="K9" s="78"/>
      <c r="L9" s="78"/>
      <c r="M9" s="78"/>
      <c r="N9" s="78"/>
      <c r="O9" s="78"/>
    </row>
    <row r="10" spans="1:15" ht="14.25" customHeight="1" x14ac:dyDescent="0.3">
      <c r="A10" s="654"/>
      <c r="B10" s="111"/>
      <c r="C10" s="20"/>
      <c r="D10" s="654"/>
      <c r="E10" s="654"/>
      <c r="F10" s="654"/>
      <c r="G10" s="654"/>
      <c r="H10" s="654"/>
      <c r="I10" s="654"/>
      <c r="J10" s="187"/>
      <c r="K10" s="187"/>
      <c r="L10" s="187"/>
      <c r="M10" s="187"/>
      <c r="N10" s="187"/>
      <c r="O10" s="187"/>
    </row>
    <row r="11" spans="1:15" ht="14.25" customHeight="1" x14ac:dyDescent="0.3">
      <c r="A11" s="654"/>
      <c r="B11" s="111"/>
      <c r="C11" s="20"/>
      <c r="D11" s="652"/>
      <c r="E11" s="652"/>
      <c r="F11" s="652"/>
      <c r="G11" s="652"/>
      <c r="H11" s="652"/>
      <c r="I11" s="652"/>
      <c r="J11" s="187"/>
      <c r="K11" s="187"/>
      <c r="L11" s="187"/>
      <c r="M11" s="187"/>
      <c r="N11" s="187"/>
      <c r="O11" s="187"/>
    </row>
    <row r="12" spans="1:15" ht="14.25" customHeight="1" x14ac:dyDescent="0.3">
      <c r="A12" s="654"/>
      <c r="B12" s="111"/>
      <c r="C12" s="20"/>
      <c r="D12" s="19"/>
      <c r="E12" s="188"/>
      <c r="F12" s="188"/>
      <c r="G12" s="188"/>
      <c r="H12" s="19"/>
      <c r="I12" s="188"/>
      <c r="J12" s="187"/>
      <c r="K12" s="187"/>
      <c r="L12" s="187"/>
      <c r="M12" s="187"/>
      <c r="N12" s="187"/>
      <c r="O12" s="187"/>
    </row>
    <row r="13" spans="1:15" ht="21.75" customHeight="1" thickBot="1" x14ac:dyDescent="0.35">
      <c r="A13" s="654"/>
      <c r="B13" s="41"/>
      <c r="C13" s="423"/>
      <c r="D13" s="395" t="s">
        <v>7</v>
      </c>
      <c r="E13" s="395" t="s">
        <v>7</v>
      </c>
      <c r="F13" s="395" t="s">
        <v>7</v>
      </c>
      <c r="G13" s="395" t="s">
        <v>7</v>
      </c>
      <c r="H13" s="395" t="s">
        <v>7</v>
      </c>
      <c r="I13" s="395" t="s">
        <v>7</v>
      </c>
      <c r="J13" s="14"/>
      <c r="K13" s="14"/>
      <c r="L13" s="14"/>
      <c r="M13" s="14"/>
      <c r="N13" s="8"/>
      <c r="O13" s="8"/>
    </row>
    <row r="14" spans="1:15" ht="39.9" customHeight="1" thickBot="1" x14ac:dyDescent="0.35">
      <c r="A14" s="654"/>
      <c r="B14" s="111"/>
      <c r="C14" s="246" t="s">
        <v>171</v>
      </c>
      <c r="D14" s="605">
        <f>D16+D19+D25+D29+D32+D35+D38+D22</f>
        <v>169946838.35397536</v>
      </c>
      <c r="E14" s="605">
        <f>E16+E19+E25+E29+E32+E35+E38+E22</f>
        <v>39459858.502116859</v>
      </c>
      <c r="F14" s="605">
        <f>F16+F19+F25+F29+F32+F35+F38</f>
        <v>4130993.23209868</v>
      </c>
      <c r="G14" s="605">
        <f>G16+G19+G25+G29+G32+G35+G38+G22</f>
        <v>8372766.7404398369</v>
      </c>
      <c r="H14" s="605">
        <f>H16+H19+H25+H29+H32+H35+H38+H22</f>
        <v>204874430.42949963</v>
      </c>
      <c r="I14" s="605">
        <f>I16+I19+I25+I29+I32+I35+I38</f>
        <v>2636713.844027475</v>
      </c>
      <c r="J14" s="128"/>
      <c r="K14" s="187"/>
      <c r="L14" s="187"/>
      <c r="M14" s="187"/>
      <c r="N14" s="187"/>
      <c r="O14" s="187"/>
    </row>
    <row r="15" spans="1:15" s="240" customFormat="1" ht="17.100000000000001" customHeight="1" x14ac:dyDescent="0.3">
      <c r="A15" s="664"/>
      <c r="B15" s="434"/>
      <c r="C15" s="263"/>
      <c r="D15" s="606"/>
      <c r="E15" s="606"/>
      <c r="F15" s="606"/>
      <c r="G15" s="606"/>
      <c r="H15" s="606"/>
      <c r="I15" s="606"/>
      <c r="J15" s="436"/>
      <c r="K15" s="435"/>
      <c r="L15" s="435"/>
      <c r="M15" s="435"/>
      <c r="N15" s="435"/>
      <c r="O15" s="435"/>
    </row>
    <row r="16" spans="1:15" s="429" customFormat="1" ht="17.100000000000001" customHeight="1" x14ac:dyDescent="0.3">
      <c r="A16" s="654"/>
      <c r="B16" s="427"/>
      <c r="C16" s="737" t="s">
        <v>1190</v>
      </c>
      <c r="D16" s="428">
        <v>5464210.7031605551</v>
      </c>
      <c r="E16" s="428">
        <v>2126614.9645421519</v>
      </c>
      <c r="F16" s="428">
        <v>42472.778434548251</v>
      </c>
      <c r="G16" s="428">
        <v>101667.86983905907</v>
      </c>
      <c r="H16" s="428">
        <v>8821376.3565128557</v>
      </c>
      <c r="I16" s="428">
        <v>123012.30082687587</v>
      </c>
      <c r="J16" s="426"/>
      <c r="K16" s="313"/>
      <c r="L16" s="313"/>
      <c r="M16" s="313"/>
      <c r="N16" s="313"/>
      <c r="O16" s="313"/>
    </row>
    <row r="17" spans="1:15" s="429" customFormat="1" ht="17.100000000000001" customHeight="1" x14ac:dyDescent="0.3">
      <c r="A17" s="664"/>
      <c r="B17" s="430"/>
      <c r="C17" s="737"/>
      <c r="D17" s="432"/>
      <c r="E17" s="432"/>
      <c r="F17" s="432"/>
      <c r="G17" s="432"/>
      <c r="H17" s="432"/>
      <c r="I17" s="432"/>
      <c r="J17" s="432"/>
      <c r="K17" s="433"/>
      <c r="L17" s="433"/>
      <c r="M17" s="433"/>
      <c r="N17" s="433"/>
      <c r="O17" s="433"/>
    </row>
    <row r="18" spans="1:15" s="429" customFormat="1" ht="17.100000000000001" customHeight="1" x14ac:dyDescent="0.3">
      <c r="A18" s="664"/>
      <c r="B18" s="430"/>
      <c r="C18" s="431"/>
      <c r="D18" s="432"/>
      <c r="E18" s="432"/>
      <c r="F18" s="432"/>
      <c r="G18" s="432"/>
      <c r="H18" s="432"/>
      <c r="I18" s="432"/>
      <c r="J18" s="432"/>
      <c r="K18" s="433"/>
      <c r="L18" s="433"/>
      <c r="M18" s="433"/>
      <c r="N18" s="433"/>
      <c r="O18" s="433"/>
    </row>
    <row r="19" spans="1:15" s="429" customFormat="1" ht="17.100000000000001" customHeight="1" x14ac:dyDescent="0.3">
      <c r="A19" s="654"/>
      <c r="B19" s="427"/>
      <c r="C19" s="738" t="s">
        <v>1191</v>
      </c>
      <c r="D19" s="426">
        <v>69923917.344012931</v>
      </c>
      <c r="E19" s="426">
        <v>6532945.915304428</v>
      </c>
      <c r="F19" s="426">
        <v>117678.8958250851</v>
      </c>
      <c r="G19" s="426">
        <v>2537866.8422582923</v>
      </c>
      <c r="H19" s="426">
        <v>64775134.927763686</v>
      </c>
      <c r="I19" s="426">
        <v>1332295.125715618</v>
      </c>
      <c r="J19" s="313"/>
      <c r="K19" s="313"/>
      <c r="L19" s="313"/>
      <c r="M19" s="313"/>
      <c r="N19" s="313"/>
      <c r="O19" s="313"/>
    </row>
    <row r="20" spans="1:15" s="429" customFormat="1" ht="17.100000000000001" customHeight="1" x14ac:dyDescent="0.3">
      <c r="A20" s="654"/>
      <c r="B20" s="427"/>
      <c r="C20" s="739"/>
      <c r="D20" s="426"/>
      <c r="E20" s="426"/>
      <c r="F20" s="426"/>
      <c r="G20" s="426"/>
      <c r="H20" s="426"/>
      <c r="I20" s="426"/>
      <c r="J20" s="313"/>
      <c r="K20" s="313"/>
      <c r="L20" s="313"/>
      <c r="M20" s="313"/>
      <c r="N20" s="313"/>
      <c r="O20" s="313"/>
    </row>
    <row r="21" spans="1:15" s="429" customFormat="1" ht="17.100000000000001" customHeight="1" x14ac:dyDescent="0.3">
      <c r="A21" s="654"/>
      <c r="B21" s="427"/>
      <c r="C21" s="313"/>
      <c r="D21" s="426"/>
      <c r="E21" s="426"/>
      <c r="F21" s="426"/>
      <c r="G21" s="426"/>
      <c r="H21" s="426"/>
      <c r="I21" s="426"/>
      <c r="J21" s="313"/>
      <c r="K21" s="313"/>
      <c r="L21" s="313"/>
      <c r="M21" s="313"/>
      <c r="N21" s="313"/>
      <c r="O21" s="313"/>
    </row>
    <row r="22" spans="1:15" s="429" customFormat="1" ht="17.100000000000001" customHeight="1" x14ac:dyDescent="0.3">
      <c r="A22" s="664"/>
      <c r="B22" s="430"/>
      <c r="C22" s="741" t="s">
        <v>1333</v>
      </c>
      <c r="D22" s="432">
        <v>555631.42877792125</v>
      </c>
      <c r="E22" s="432">
        <v>151494.26367654323</v>
      </c>
      <c r="F22" s="634" t="s">
        <v>1334</v>
      </c>
      <c r="G22" s="634">
        <v>2074.8544865114095</v>
      </c>
      <c r="H22" s="432">
        <v>705050.83796795306</v>
      </c>
      <c r="I22" s="634" t="s">
        <v>1334</v>
      </c>
      <c r="J22" s="433"/>
      <c r="K22" s="433"/>
      <c r="L22" s="433"/>
      <c r="M22" s="433"/>
      <c r="N22" s="433"/>
      <c r="O22" s="433"/>
    </row>
    <row r="23" spans="1:15" s="429" customFormat="1" ht="17.100000000000001" customHeight="1" x14ac:dyDescent="0.3">
      <c r="A23" s="664"/>
      <c r="B23" s="430"/>
      <c r="C23" s="739"/>
      <c r="D23" s="432"/>
      <c r="E23" s="432"/>
      <c r="F23" s="432"/>
      <c r="G23" s="432"/>
      <c r="H23" s="432"/>
      <c r="I23" s="432"/>
      <c r="J23" s="433"/>
      <c r="K23" s="433"/>
      <c r="L23" s="433"/>
      <c r="M23" s="433"/>
      <c r="N23" s="433"/>
      <c r="O23" s="433"/>
    </row>
    <row r="24" spans="1:15" s="429" customFormat="1" ht="17.100000000000001" customHeight="1" x14ac:dyDescent="0.3">
      <c r="A24" s="664"/>
      <c r="B24" s="430"/>
      <c r="C24" s="433"/>
      <c r="D24" s="432"/>
      <c r="E24" s="432"/>
      <c r="F24" s="432"/>
      <c r="G24" s="432"/>
      <c r="H24" s="432"/>
      <c r="I24" s="432"/>
      <c r="J24" s="433"/>
      <c r="K24" s="433"/>
      <c r="L24" s="433"/>
      <c r="M24" s="433"/>
      <c r="N24" s="433"/>
      <c r="O24" s="433"/>
    </row>
    <row r="25" spans="1:15" s="429" customFormat="1" ht="17.100000000000001" customHeight="1" x14ac:dyDescent="0.3">
      <c r="A25" s="654"/>
      <c r="B25" s="427"/>
      <c r="C25" s="738" t="s">
        <v>1192</v>
      </c>
      <c r="D25" s="426">
        <v>65067039.157108314</v>
      </c>
      <c r="E25" s="426">
        <v>21934327.383268185</v>
      </c>
      <c r="F25" s="426">
        <v>3763342.2402585703</v>
      </c>
      <c r="G25" s="426">
        <v>345896.79345866787</v>
      </c>
      <c r="H25" s="426">
        <v>89338941.934977382</v>
      </c>
      <c r="I25" s="426">
        <v>35447.285328214974</v>
      </c>
      <c r="J25" s="313"/>
      <c r="K25" s="313"/>
      <c r="L25" s="313"/>
      <c r="M25" s="313"/>
      <c r="N25" s="313"/>
      <c r="O25" s="313"/>
    </row>
    <row r="26" spans="1:15" s="429" customFormat="1" ht="17.100000000000001" customHeight="1" x14ac:dyDescent="0.3">
      <c r="A26" s="654"/>
      <c r="B26" s="427"/>
      <c r="C26" s="739"/>
      <c r="D26" s="426"/>
      <c r="E26" s="426"/>
      <c r="F26" s="426"/>
      <c r="G26" s="426"/>
      <c r="H26" s="426"/>
      <c r="I26" s="426"/>
      <c r="J26" s="313"/>
      <c r="K26" s="313"/>
      <c r="L26" s="313"/>
      <c r="M26" s="313"/>
      <c r="N26" s="313"/>
      <c r="O26" s="313"/>
    </row>
    <row r="27" spans="1:15" s="429" customFormat="1" ht="17.100000000000001" customHeight="1" x14ac:dyDescent="0.3">
      <c r="A27" s="654"/>
      <c r="B27" s="427"/>
      <c r="C27" s="313"/>
      <c r="D27" s="426"/>
      <c r="E27" s="426"/>
      <c r="F27" s="426"/>
      <c r="G27" s="426"/>
      <c r="H27" s="426"/>
      <c r="I27" s="426"/>
      <c r="J27" s="313"/>
      <c r="K27" s="313"/>
      <c r="L27" s="313"/>
      <c r="M27" s="313"/>
      <c r="N27" s="313"/>
      <c r="O27" s="313"/>
    </row>
    <row r="28" spans="1:15" s="429" customFormat="1" ht="17.100000000000001" customHeight="1" x14ac:dyDescent="0.3">
      <c r="A28" s="654"/>
      <c r="B28" s="427"/>
      <c r="C28" s="740" t="s">
        <v>1193</v>
      </c>
      <c r="D28" s="426"/>
      <c r="E28" s="426"/>
      <c r="F28" s="426"/>
      <c r="G28" s="426"/>
      <c r="H28" s="426"/>
      <c r="I28" s="426"/>
      <c r="J28" s="313"/>
      <c r="K28" s="313"/>
      <c r="L28" s="313"/>
      <c r="M28" s="313"/>
      <c r="N28" s="313"/>
      <c r="O28" s="313"/>
    </row>
    <row r="29" spans="1:15" s="429" customFormat="1" ht="17.100000000000001" customHeight="1" x14ac:dyDescent="0.3">
      <c r="A29" s="654"/>
      <c r="B29" s="427"/>
      <c r="C29" s="740"/>
      <c r="D29" s="426">
        <v>6916429.6657013167</v>
      </c>
      <c r="E29" s="426">
        <v>902869.15423801285</v>
      </c>
      <c r="F29" s="426">
        <v>31927.760049678207</v>
      </c>
      <c r="G29" s="426">
        <v>749423.90854795184</v>
      </c>
      <c r="H29" s="426">
        <v>10224717.451307744</v>
      </c>
      <c r="I29" s="426">
        <v>1646.920803889109</v>
      </c>
      <c r="J29" s="313"/>
      <c r="K29" s="313"/>
      <c r="L29" s="313"/>
      <c r="M29" s="313"/>
      <c r="N29" s="313"/>
      <c r="O29" s="313"/>
    </row>
    <row r="30" spans="1:15" s="429" customFormat="1" ht="17.100000000000001" customHeight="1" x14ac:dyDescent="0.3">
      <c r="A30" s="654"/>
      <c r="B30" s="427"/>
      <c r="C30" s="740"/>
      <c r="D30" s="426"/>
      <c r="E30" s="426"/>
      <c r="F30" s="426"/>
      <c r="G30" s="426"/>
      <c r="H30" s="426"/>
      <c r="I30" s="426"/>
      <c r="J30" s="313"/>
      <c r="K30" s="313"/>
      <c r="L30" s="313"/>
      <c r="M30" s="313"/>
      <c r="N30" s="313"/>
      <c r="O30" s="313"/>
    </row>
    <row r="31" spans="1:15" s="429" customFormat="1" ht="17.100000000000001" customHeight="1" x14ac:dyDescent="0.3">
      <c r="A31" s="664"/>
      <c r="B31" s="430"/>
      <c r="C31" s="431"/>
      <c r="D31" s="432"/>
      <c r="E31" s="432"/>
      <c r="F31" s="432"/>
      <c r="G31" s="432"/>
      <c r="H31" s="432"/>
      <c r="I31" s="432"/>
      <c r="J31" s="433"/>
      <c r="K31" s="433"/>
      <c r="L31" s="433"/>
      <c r="M31" s="433"/>
      <c r="N31" s="433"/>
      <c r="O31" s="433"/>
    </row>
    <row r="32" spans="1:15" s="429" customFormat="1" ht="17.100000000000001" customHeight="1" x14ac:dyDescent="0.3">
      <c r="A32" s="654"/>
      <c r="B32" s="427"/>
      <c r="C32" s="738" t="s">
        <v>1194</v>
      </c>
      <c r="D32" s="426">
        <v>12730529.074709948</v>
      </c>
      <c r="E32" s="426">
        <v>5138953.2309615649</v>
      </c>
      <c r="F32" s="426">
        <v>147389.248627594</v>
      </c>
      <c r="G32" s="426">
        <v>2656254.7231135583</v>
      </c>
      <c r="H32" s="426">
        <v>18219845.729106326</v>
      </c>
      <c r="I32" s="426">
        <v>1142883.6067147681</v>
      </c>
      <c r="J32" s="313"/>
      <c r="K32" s="313"/>
      <c r="L32" s="313"/>
      <c r="M32" s="313"/>
      <c r="N32" s="313"/>
      <c r="O32" s="313"/>
    </row>
    <row r="33" spans="1:15" s="429" customFormat="1" ht="17.100000000000001" customHeight="1" x14ac:dyDescent="0.3">
      <c r="A33" s="664"/>
      <c r="B33" s="430"/>
      <c r="C33" s="738"/>
      <c r="D33" s="432"/>
      <c r="E33" s="432"/>
      <c r="F33" s="432"/>
      <c r="G33" s="432"/>
      <c r="H33" s="432"/>
      <c r="I33" s="432"/>
      <c r="J33" s="433"/>
      <c r="K33" s="433"/>
      <c r="L33" s="433"/>
      <c r="M33" s="433"/>
      <c r="N33" s="433"/>
      <c r="O33" s="433"/>
    </row>
    <row r="34" spans="1:15" s="429" customFormat="1" ht="17.100000000000001" customHeight="1" x14ac:dyDescent="0.3">
      <c r="A34" s="664"/>
      <c r="B34" s="430"/>
      <c r="C34" s="370"/>
      <c r="D34" s="432"/>
      <c r="E34" s="432"/>
      <c r="F34" s="432"/>
      <c r="G34" s="432"/>
      <c r="H34" s="432"/>
      <c r="I34" s="432"/>
      <c r="J34" s="433"/>
      <c r="K34" s="433"/>
      <c r="L34" s="433"/>
      <c r="M34" s="433"/>
      <c r="N34" s="433"/>
      <c r="O34" s="433"/>
    </row>
    <row r="35" spans="1:15" s="429" customFormat="1" ht="17.100000000000001" customHeight="1" x14ac:dyDescent="0.3">
      <c r="A35" s="654"/>
      <c r="B35" s="427"/>
      <c r="C35" s="738" t="s">
        <v>1195</v>
      </c>
      <c r="D35" s="426">
        <v>8241120.0588758225</v>
      </c>
      <c r="E35" s="426">
        <v>1771436.3134018246</v>
      </c>
      <c r="F35" s="426">
        <v>20304.635474939456</v>
      </c>
      <c r="G35" s="426">
        <v>1950441.1877464126</v>
      </c>
      <c r="H35" s="426">
        <v>6873808.3969220761</v>
      </c>
      <c r="I35" s="426">
        <v>1097.5236776003837</v>
      </c>
      <c r="J35" s="313"/>
      <c r="K35" s="313"/>
      <c r="L35" s="313"/>
      <c r="M35" s="313"/>
      <c r="N35" s="313"/>
      <c r="O35" s="313"/>
    </row>
    <row r="36" spans="1:15" s="429" customFormat="1" ht="17.100000000000001" customHeight="1" x14ac:dyDescent="0.3">
      <c r="A36" s="664"/>
      <c r="B36" s="430"/>
      <c r="C36" s="739"/>
      <c r="D36" s="432"/>
      <c r="E36" s="432"/>
      <c r="F36" s="432"/>
      <c r="G36" s="432"/>
      <c r="H36" s="432"/>
      <c r="I36" s="432"/>
      <c r="J36" s="433"/>
      <c r="K36" s="433"/>
      <c r="L36" s="433"/>
      <c r="M36" s="433"/>
      <c r="N36" s="433"/>
      <c r="O36" s="433"/>
    </row>
    <row r="37" spans="1:15" s="429" customFormat="1" ht="17.100000000000001" customHeight="1" x14ac:dyDescent="0.3">
      <c r="A37" s="664"/>
      <c r="B37" s="430"/>
      <c r="C37" s="431"/>
      <c r="D37" s="432"/>
      <c r="E37" s="432"/>
      <c r="F37" s="432"/>
      <c r="G37" s="432"/>
      <c r="H37" s="432"/>
      <c r="I37" s="432"/>
      <c r="J37" s="433"/>
      <c r="K37" s="433"/>
      <c r="L37" s="433"/>
      <c r="M37" s="433"/>
      <c r="N37" s="433"/>
      <c r="O37" s="433"/>
    </row>
    <row r="38" spans="1:15" s="429" customFormat="1" ht="17.100000000000001" customHeight="1" x14ac:dyDescent="0.3">
      <c r="A38" s="654"/>
      <c r="B38" s="427"/>
      <c r="C38" s="738" t="s">
        <v>1196</v>
      </c>
      <c r="D38" s="426">
        <v>1047960.9216285105</v>
      </c>
      <c r="E38" s="426">
        <v>901217.2767241426</v>
      </c>
      <c r="F38" s="426">
        <v>7877.6734282645484</v>
      </c>
      <c r="G38" s="426">
        <v>29140.560989383677</v>
      </c>
      <c r="H38" s="426">
        <v>5915554.7949415632</v>
      </c>
      <c r="I38" s="426">
        <v>331.08096050815129</v>
      </c>
      <c r="J38" s="313"/>
      <c r="K38" s="313"/>
      <c r="L38" s="313"/>
      <c r="M38" s="313"/>
      <c r="N38" s="313"/>
      <c r="O38" s="313"/>
    </row>
    <row r="39" spans="1:15" s="429" customFormat="1" ht="17.100000000000001" customHeight="1" x14ac:dyDescent="0.3">
      <c r="A39" s="664"/>
      <c r="B39" s="430"/>
      <c r="C39" s="738"/>
      <c r="D39" s="432"/>
      <c r="E39" s="432"/>
      <c r="F39" s="432"/>
      <c r="G39" s="432"/>
      <c r="H39" s="432"/>
      <c r="I39" s="432"/>
      <c r="J39" s="433"/>
      <c r="K39" s="433"/>
      <c r="L39" s="433"/>
      <c r="M39" s="433"/>
      <c r="N39" s="433"/>
      <c r="O39" s="433"/>
    </row>
    <row r="40" spans="1:15" s="429" customFormat="1" ht="17.100000000000001" customHeight="1" thickBot="1" x14ac:dyDescent="0.35">
      <c r="A40" s="654"/>
      <c r="B40" s="427"/>
      <c r="C40" s="322"/>
      <c r="D40" s="426"/>
      <c r="E40" s="426"/>
      <c r="F40" s="426"/>
      <c r="G40" s="426"/>
      <c r="H40" s="426"/>
      <c r="I40" s="426"/>
      <c r="J40" s="313"/>
      <c r="K40" s="313"/>
      <c r="L40" s="313"/>
      <c r="M40" s="313"/>
      <c r="N40" s="313"/>
      <c r="O40" s="313"/>
    </row>
    <row r="41" spans="1:15" ht="14.25" customHeight="1" x14ac:dyDescent="0.3">
      <c r="A41" s="654"/>
      <c r="B41" s="111"/>
      <c r="C41" s="190"/>
      <c r="D41" s="191"/>
      <c r="E41" s="191"/>
      <c r="F41" s="191"/>
      <c r="G41" s="191"/>
      <c r="H41" s="191"/>
      <c r="I41" s="191"/>
      <c r="J41" s="78"/>
      <c r="K41" s="78"/>
      <c r="L41" s="78"/>
      <c r="M41" s="78"/>
      <c r="N41" s="78"/>
      <c r="O41" s="78"/>
    </row>
    <row r="42" spans="1:15" ht="30" customHeight="1" x14ac:dyDescent="0.3">
      <c r="A42" s="192"/>
      <c r="B42" s="192"/>
      <c r="C42" s="243"/>
      <c r="D42" s="193"/>
      <c r="E42" s="193"/>
      <c r="F42" s="193"/>
      <c r="G42" s="193"/>
      <c r="H42" s="193"/>
      <c r="I42" s="193"/>
      <c r="J42" s="78"/>
      <c r="K42" s="78"/>
      <c r="L42" s="78"/>
      <c r="M42" s="78"/>
      <c r="N42" s="78"/>
      <c r="O42" s="78"/>
    </row>
    <row r="43" spans="1:15" ht="30" customHeight="1" x14ac:dyDescent="0.3">
      <c r="A43" s="192"/>
      <c r="B43" s="192"/>
      <c r="C43" s="243"/>
      <c r="D43" s="193"/>
      <c r="E43" s="193"/>
      <c r="F43" s="193"/>
      <c r="G43" s="193"/>
      <c r="H43" s="193"/>
      <c r="I43" s="193"/>
      <c r="J43" s="78"/>
      <c r="K43" s="78"/>
      <c r="L43" s="78"/>
      <c r="M43" s="78"/>
      <c r="N43" s="78"/>
      <c r="O43" s="78"/>
    </row>
    <row r="44" spans="1:15" ht="14.25" customHeight="1" x14ac:dyDescent="0.3">
      <c r="A44" s="192"/>
      <c r="B44" s="192"/>
      <c r="C44" s="78"/>
      <c r="D44" s="93"/>
      <c r="E44" s="93"/>
      <c r="F44" s="93"/>
      <c r="G44" s="93"/>
      <c r="H44" s="93"/>
      <c r="I44" s="93"/>
      <c r="J44" s="78"/>
      <c r="K44" s="78"/>
      <c r="L44" s="78"/>
      <c r="M44" s="78"/>
      <c r="N44" s="78"/>
      <c r="O44" s="78"/>
    </row>
    <row r="45" spans="1:15" ht="14.25" customHeight="1" x14ac:dyDescent="0.3">
      <c r="A45" s="192"/>
      <c r="B45" s="192"/>
      <c r="C45" s="78"/>
      <c r="D45" s="78"/>
      <c r="E45" s="78"/>
      <c r="F45" s="78"/>
      <c r="G45" s="78"/>
      <c r="H45" s="93"/>
      <c r="I45" s="78"/>
      <c r="J45" s="78"/>
      <c r="K45" s="78"/>
      <c r="L45" s="78"/>
      <c r="M45" s="78"/>
      <c r="N45" s="78"/>
      <c r="O45" s="78"/>
    </row>
    <row r="46" spans="1:15" ht="14.25" customHeight="1" x14ac:dyDescent="0.3">
      <c r="A46" s="192"/>
      <c r="B46" s="192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4.25" customHeight="1" x14ac:dyDescent="0.3">
      <c r="A47" s="192"/>
      <c r="B47" s="192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4.25" customHeight="1" x14ac:dyDescent="0.3">
      <c r="A48" s="192"/>
      <c r="B48" s="192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4.25" customHeight="1" x14ac:dyDescent="0.3">
      <c r="A49" s="192"/>
      <c r="B49" s="192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ht="14.25" customHeight="1" x14ac:dyDescent="0.3">
      <c r="A50" s="192"/>
      <c r="B50" s="192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14.25" customHeight="1" x14ac:dyDescent="0.3">
      <c r="A51" s="192"/>
      <c r="B51" s="192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14.25" customHeight="1" x14ac:dyDescent="0.3">
      <c r="A52" s="192"/>
      <c r="B52" s="192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15" ht="14.25" customHeight="1" x14ac:dyDescent="0.3">
      <c r="A53" s="192"/>
      <c r="B53" s="192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15" ht="14.25" customHeight="1" x14ac:dyDescent="0.3">
      <c r="A54" s="192"/>
      <c r="B54" s="192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15" ht="14.25" customHeight="1" x14ac:dyDescent="0.3">
      <c r="A55" s="192"/>
      <c r="B55" s="192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15" ht="14.25" customHeight="1" x14ac:dyDescent="0.3">
      <c r="A56" s="192"/>
      <c r="B56" s="192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spans="1:15" ht="14.25" customHeight="1" x14ac:dyDescent="0.3">
      <c r="A57" s="192"/>
      <c r="B57" s="192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spans="1:15" ht="14.25" customHeight="1" x14ac:dyDescent="0.3">
      <c r="A58" s="192"/>
      <c r="B58" s="192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spans="1:15" ht="14.25" customHeight="1" x14ac:dyDescent="0.3">
      <c r="A59" s="192"/>
      <c r="B59" s="192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1:15" ht="14.25" customHeight="1" x14ac:dyDescent="0.3">
      <c r="A60" s="192"/>
      <c r="B60" s="192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</row>
    <row r="61" spans="1:15" ht="14.25" customHeight="1" x14ac:dyDescent="0.3">
      <c r="A61" s="192"/>
      <c r="B61" s="192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</row>
    <row r="62" spans="1:15" ht="14.25" customHeight="1" x14ac:dyDescent="0.3">
      <c r="A62" s="192"/>
      <c r="B62" s="192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</row>
    <row r="63" spans="1:15" ht="14.25" customHeight="1" x14ac:dyDescent="0.3">
      <c r="A63" s="192"/>
      <c r="B63" s="192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</row>
    <row r="64" spans="1:15" ht="14.25" customHeight="1" x14ac:dyDescent="0.3">
      <c r="A64" s="192"/>
      <c r="B64" s="192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</row>
    <row r="65" spans="1:15" ht="14.25" customHeight="1" x14ac:dyDescent="0.3">
      <c r="A65" s="192"/>
      <c r="B65" s="192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</row>
    <row r="66" spans="1:15" ht="14.25" customHeight="1" x14ac:dyDescent="0.3">
      <c r="A66" s="192"/>
      <c r="B66" s="192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</row>
    <row r="67" spans="1:15" ht="14.25" customHeight="1" x14ac:dyDescent="0.3">
      <c r="A67" s="192"/>
      <c r="B67" s="192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</row>
    <row r="68" spans="1:15" ht="14.25" customHeight="1" x14ac:dyDescent="0.3">
      <c r="A68" s="192"/>
      <c r="B68" s="192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</row>
  </sheetData>
  <sheetProtection algorithmName="SHA-512" hashValue="N3W4+xBz0ZYSGHsvH3e+hoqM/tp/FEwqyXUWcLiUt6RRKvWA7Xt3qOQ3i4eMrpLxXV3hX1tuutFsf7pxfesllg==" saltValue="LOSJHsQvN8myWwamAc2L2g==" spinCount="100000" sheet="1" objects="1" scenarios="1"/>
  <mergeCells count="18">
    <mergeCell ref="D7:D11"/>
    <mergeCell ref="C22:C23"/>
    <mergeCell ref="C16:C17"/>
    <mergeCell ref="G7:G11"/>
    <mergeCell ref="C19:C20"/>
    <mergeCell ref="C25:C26"/>
    <mergeCell ref="A1:A41"/>
    <mergeCell ref="C2:I2"/>
    <mergeCell ref="C3:I3"/>
    <mergeCell ref="C4:I4"/>
    <mergeCell ref="E7:E11"/>
    <mergeCell ref="F7:F11"/>
    <mergeCell ref="I7:I11"/>
    <mergeCell ref="C28:C30"/>
    <mergeCell ref="C32:C33"/>
    <mergeCell ref="C35:C36"/>
    <mergeCell ref="C38:C39"/>
    <mergeCell ref="H7:H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A1:O6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42.44140625" customWidth="1"/>
    <col min="4" max="4" width="15.5546875" customWidth="1"/>
    <col min="5" max="5" width="16.88671875" customWidth="1"/>
    <col min="6" max="6" width="19.5546875" customWidth="1"/>
    <col min="7" max="7" width="15.6640625" customWidth="1"/>
    <col min="8" max="8" width="20" customWidth="1"/>
    <col min="9" max="10" width="15.6640625" customWidth="1"/>
    <col min="11" max="11" width="10.6640625" customWidth="1"/>
    <col min="12" max="12" width="7.5546875" customWidth="1"/>
    <col min="13" max="13" width="16" customWidth="1"/>
  </cols>
  <sheetData>
    <row r="1" spans="1:15" ht="14.25" customHeight="1" x14ac:dyDescent="0.3">
      <c r="A1" s="643">
        <f>1+'1.13'!A1:A41</f>
        <v>53</v>
      </c>
      <c r="B1" s="99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ht="14.25" customHeight="1" x14ac:dyDescent="0.3">
      <c r="A2" s="643"/>
      <c r="B2" s="99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</row>
    <row r="3" spans="1:15" ht="14.25" customHeight="1" x14ac:dyDescent="0.3">
      <c r="A3" s="643"/>
      <c r="B3" s="99"/>
      <c r="C3" s="727" t="s">
        <v>1250</v>
      </c>
      <c r="D3" s="647"/>
      <c r="E3" s="647"/>
      <c r="F3" s="647"/>
      <c r="G3" s="647"/>
      <c r="H3" s="647"/>
      <c r="I3" s="647"/>
      <c r="J3" s="648"/>
      <c r="K3" s="194"/>
      <c r="L3" s="194"/>
      <c r="M3" s="8"/>
    </row>
    <row r="4" spans="1:15" ht="14.25" customHeight="1" x14ac:dyDescent="0.3">
      <c r="A4" s="643"/>
      <c r="B4" s="99"/>
      <c r="C4" s="728" t="s">
        <v>1251</v>
      </c>
      <c r="D4" s="647"/>
      <c r="E4" s="647"/>
      <c r="F4" s="647"/>
      <c r="G4" s="647"/>
      <c r="H4" s="647"/>
      <c r="I4" s="647"/>
      <c r="J4" s="648"/>
      <c r="K4" s="195"/>
      <c r="L4" s="195"/>
      <c r="M4" s="8"/>
    </row>
    <row r="5" spans="1:15" ht="9" customHeight="1" thickBot="1" x14ac:dyDescent="0.35">
      <c r="A5" s="643"/>
      <c r="B5" s="99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5" ht="9" customHeight="1" x14ac:dyDescent="0.3">
      <c r="A6" s="643"/>
      <c r="B6" s="99"/>
      <c r="C6" s="62"/>
      <c r="D6" s="63"/>
      <c r="E6" s="63"/>
      <c r="F6" s="63"/>
      <c r="G6" s="63"/>
      <c r="H6" s="63"/>
      <c r="I6" s="63"/>
      <c r="J6" s="63"/>
      <c r="K6" s="8"/>
      <c r="L6" s="8"/>
      <c r="M6" s="8"/>
    </row>
    <row r="7" spans="1:15" ht="14.25" customHeight="1" x14ac:dyDescent="0.3">
      <c r="A7" s="643"/>
      <c r="B7" s="99"/>
      <c r="C7" s="651" t="s">
        <v>172</v>
      </c>
      <c r="D7" s="653" t="s">
        <v>173</v>
      </c>
      <c r="E7" s="653" t="s">
        <v>174</v>
      </c>
      <c r="F7" s="653" t="s">
        <v>175</v>
      </c>
      <c r="G7" s="653" t="s">
        <v>176</v>
      </c>
      <c r="H7" s="653" t="s">
        <v>177</v>
      </c>
      <c r="I7" s="653" t="s">
        <v>178</v>
      </c>
      <c r="J7" s="653" t="s">
        <v>179</v>
      </c>
      <c r="K7" s="8"/>
      <c r="L7" s="8"/>
      <c r="M7" s="8"/>
    </row>
    <row r="8" spans="1:15" ht="14.25" customHeight="1" x14ac:dyDescent="0.3">
      <c r="A8" s="643"/>
      <c r="B8" s="99"/>
      <c r="C8" s="654"/>
      <c r="D8" s="654"/>
      <c r="E8" s="654"/>
      <c r="F8" s="654"/>
      <c r="G8" s="654"/>
      <c r="H8" s="654"/>
      <c r="I8" s="654"/>
      <c r="J8" s="654"/>
      <c r="K8" s="8"/>
      <c r="L8" s="8"/>
      <c r="M8" s="8"/>
    </row>
    <row r="9" spans="1:15" ht="14.25" customHeight="1" x14ac:dyDescent="0.3">
      <c r="A9" s="643"/>
      <c r="B9" s="99"/>
      <c r="C9" s="654"/>
      <c r="D9" s="654"/>
      <c r="E9" s="654"/>
      <c r="F9" s="654"/>
      <c r="G9" s="654"/>
      <c r="H9" s="654"/>
      <c r="I9" s="654"/>
      <c r="J9" s="654"/>
      <c r="K9" s="8"/>
      <c r="L9" s="8"/>
      <c r="M9" s="8"/>
    </row>
    <row r="10" spans="1:15" ht="14.25" customHeight="1" x14ac:dyDescent="0.3">
      <c r="A10" s="643"/>
      <c r="B10" s="99"/>
      <c r="C10" s="652"/>
      <c r="D10" s="652"/>
      <c r="E10" s="652"/>
      <c r="F10" s="652"/>
      <c r="G10" s="652"/>
      <c r="H10" s="652"/>
      <c r="I10" s="652"/>
      <c r="J10" s="652"/>
      <c r="K10" s="8"/>
      <c r="L10" s="8"/>
      <c r="M10" s="8"/>
    </row>
    <row r="11" spans="1:15" ht="9.75" customHeight="1" x14ac:dyDescent="0.3">
      <c r="A11" s="643"/>
      <c r="B11" s="99"/>
      <c r="C11" s="20"/>
      <c r="D11" s="21"/>
      <c r="E11" s="21"/>
      <c r="F11" s="21"/>
      <c r="G11" s="21"/>
      <c r="H11" s="54"/>
      <c r="I11" s="21"/>
      <c r="J11" s="21"/>
      <c r="K11" s="8"/>
      <c r="L11" s="8"/>
      <c r="M11" s="8"/>
    </row>
    <row r="12" spans="1:15" ht="26.25" customHeight="1" thickBot="1" x14ac:dyDescent="0.35">
      <c r="A12" s="643"/>
      <c r="B12" s="147"/>
      <c r="C12" s="148"/>
      <c r="D12" s="55"/>
      <c r="E12" s="17" t="s">
        <v>7</v>
      </c>
      <c r="F12" s="17" t="s">
        <v>7</v>
      </c>
      <c r="G12" s="17" t="s">
        <v>7</v>
      </c>
      <c r="H12" s="55"/>
      <c r="I12" s="17" t="s">
        <v>7</v>
      </c>
      <c r="J12" s="17" t="s">
        <v>7</v>
      </c>
      <c r="K12" s="151"/>
      <c r="L12" s="152"/>
      <c r="M12" s="153"/>
    </row>
    <row r="13" spans="1:15" ht="39.9" customHeight="1" thickBot="1" x14ac:dyDescent="0.35">
      <c r="A13" s="643"/>
      <c r="B13" s="99"/>
      <c r="C13" s="438" t="s">
        <v>180</v>
      </c>
      <c r="D13" s="269">
        <v>3468</v>
      </c>
      <c r="E13" s="269">
        <v>4879013.1024666699</v>
      </c>
      <c r="F13" s="269">
        <v>2764869.4081390002</v>
      </c>
      <c r="G13" s="269">
        <v>2115143.6943276599</v>
      </c>
      <c r="H13" s="269">
        <v>24172</v>
      </c>
      <c r="I13" s="269">
        <v>668293.69114999997</v>
      </c>
      <c r="J13" s="269">
        <v>2251676.0382186198</v>
      </c>
      <c r="K13" s="39"/>
      <c r="L13" s="39"/>
      <c r="M13" s="39"/>
    </row>
    <row r="14" spans="1:15" ht="14.25" customHeight="1" x14ac:dyDescent="0.3">
      <c r="A14" s="643"/>
      <c r="B14" s="99"/>
      <c r="C14" s="48"/>
      <c r="D14" s="562"/>
      <c r="E14" s="562"/>
      <c r="F14" s="562"/>
      <c r="G14" s="562"/>
      <c r="H14" s="562"/>
      <c r="I14" s="562"/>
      <c r="J14" s="562"/>
      <c r="K14" s="39"/>
      <c r="L14" s="39"/>
      <c r="M14" s="39"/>
    </row>
    <row r="15" spans="1:15" ht="14.25" customHeight="1" x14ac:dyDescent="0.3">
      <c r="A15" s="643"/>
      <c r="B15" s="99"/>
      <c r="C15" s="401" t="s">
        <v>16</v>
      </c>
      <c r="D15" s="369">
        <f>D18+D21+D24+D27+D30</f>
        <v>2715</v>
      </c>
      <c r="E15" s="369">
        <f t="shared" ref="E15:I15" si="0">E18+E21+E24+E27+E30</f>
        <v>2106867.3681999999</v>
      </c>
      <c r="F15" s="369">
        <f t="shared" si="0"/>
        <v>1231726.4138199999</v>
      </c>
      <c r="G15" s="369">
        <f t="shared" si="0"/>
        <v>875140.9545799999</v>
      </c>
      <c r="H15" s="369">
        <f t="shared" si="0"/>
        <v>15361</v>
      </c>
      <c r="I15" s="369">
        <f t="shared" si="0"/>
        <v>357729.71200000006</v>
      </c>
      <c r="J15" s="369">
        <f>J18+J21+J24+J27+J30</f>
        <v>657881.31463000004</v>
      </c>
      <c r="K15" s="39"/>
      <c r="L15" s="39"/>
      <c r="M15" s="39"/>
      <c r="O15" s="304"/>
    </row>
    <row r="16" spans="1:15" ht="14.25" customHeight="1" x14ac:dyDescent="0.3">
      <c r="A16" s="643"/>
      <c r="B16" s="99"/>
      <c r="C16" s="408" t="s">
        <v>17</v>
      </c>
      <c r="D16" s="452"/>
      <c r="E16" s="452"/>
      <c r="F16" s="452"/>
      <c r="G16" s="452"/>
      <c r="H16" s="452"/>
      <c r="I16" s="452"/>
      <c r="J16" s="452"/>
      <c r="K16" s="39"/>
      <c r="L16" s="39"/>
      <c r="M16" s="39"/>
    </row>
    <row r="17" spans="1:13" ht="8.1" customHeight="1" x14ac:dyDescent="0.3">
      <c r="A17" s="643"/>
      <c r="B17" s="99"/>
      <c r="C17" s="408"/>
      <c r="D17" s="452"/>
      <c r="E17" s="452"/>
      <c r="F17" s="452"/>
      <c r="G17" s="452"/>
      <c r="H17" s="452"/>
      <c r="I17" s="452"/>
      <c r="J17" s="452"/>
      <c r="K17" s="39"/>
      <c r="L17" s="39"/>
      <c r="M17" s="39"/>
    </row>
    <row r="18" spans="1:13" ht="14.25" customHeight="1" x14ac:dyDescent="0.3">
      <c r="A18" s="643"/>
      <c r="B18" s="99"/>
      <c r="C18" s="402" t="s">
        <v>18</v>
      </c>
      <c r="D18" s="452">
        <v>0</v>
      </c>
      <c r="E18" s="575">
        <v>0</v>
      </c>
      <c r="F18" s="575">
        <v>0</v>
      </c>
      <c r="G18" s="575">
        <v>0</v>
      </c>
      <c r="H18" s="575">
        <v>0</v>
      </c>
      <c r="I18" s="575">
        <v>0</v>
      </c>
      <c r="J18" s="575">
        <v>0</v>
      </c>
      <c r="K18" s="39"/>
      <c r="L18" s="39"/>
      <c r="M18" s="39"/>
    </row>
    <row r="19" spans="1:13" ht="14.25" customHeight="1" x14ac:dyDescent="0.3">
      <c r="A19" s="643"/>
      <c r="B19" s="99"/>
      <c r="C19" s="408" t="s">
        <v>19</v>
      </c>
      <c r="D19" s="452"/>
      <c r="E19" s="452"/>
      <c r="F19" s="452"/>
      <c r="G19" s="452"/>
      <c r="H19" s="452"/>
      <c r="I19" s="452"/>
      <c r="J19" s="452"/>
      <c r="K19" s="39"/>
      <c r="L19" s="39"/>
      <c r="M19" s="39"/>
    </row>
    <row r="20" spans="1:13" ht="8.1" customHeight="1" x14ac:dyDescent="0.3">
      <c r="A20" s="643"/>
      <c r="B20" s="99"/>
      <c r="C20" s="408"/>
      <c r="D20" s="452"/>
      <c r="E20" s="452"/>
      <c r="F20" s="452"/>
      <c r="G20" s="452"/>
      <c r="H20" s="452"/>
      <c r="I20" s="452"/>
      <c r="J20" s="452"/>
      <c r="K20" s="39"/>
      <c r="L20" s="39"/>
      <c r="M20" s="39"/>
    </row>
    <row r="21" spans="1:13" ht="14.25" customHeight="1" x14ac:dyDescent="0.3">
      <c r="A21" s="643"/>
      <c r="B21" s="99"/>
      <c r="C21" s="407" t="s">
        <v>20</v>
      </c>
      <c r="D21" s="452">
        <v>1335</v>
      </c>
      <c r="E21" s="452">
        <v>163806.0912</v>
      </c>
      <c r="F21" s="452">
        <v>77836.996750000006</v>
      </c>
      <c r="G21" s="452">
        <v>85969.094450000004</v>
      </c>
      <c r="H21" s="452">
        <v>3774</v>
      </c>
      <c r="I21" s="452">
        <v>53496.938000000002</v>
      </c>
      <c r="J21" s="452">
        <v>73476.46501</v>
      </c>
      <c r="K21" s="39"/>
      <c r="L21" s="39"/>
      <c r="M21" s="39"/>
    </row>
    <row r="22" spans="1:13" ht="14.25" customHeight="1" x14ac:dyDescent="0.3">
      <c r="A22" s="643"/>
      <c r="B22" s="99"/>
      <c r="C22" s="408" t="s">
        <v>21</v>
      </c>
      <c r="D22" s="452"/>
      <c r="E22" s="452"/>
      <c r="F22" s="452"/>
      <c r="G22" s="452"/>
      <c r="H22" s="452"/>
      <c r="I22" s="452"/>
      <c r="J22" s="452"/>
      <c r="K22" s="39"/>
      <c r="L22" s="39"/>
      <c r="M22" s="39"/>
    </row>
    <row r="23" spans="1:13" ht="8.1" customHeight="1" x14ac:dyDescent="0.3">
      <c r="A23" s="643"/>
      <c r="B23" s="99"/>
      <c r="C23" s="408"/>
      <c r="D23" s="452"/>
      <c r="E23" s="452"/>
      <c r="F23" s="452"/>
      <c r="G23" s="452"/>
      <c r="H23" s="452"/>
      <c r="I23" s="452"/>
      <c r="J23" s="452"/>
      <c r="K23" s="39"/>
      <c r="L23" s="39"/>
      <c r="M23" s="39"/>
    </row>
    <row r="24" spans="1:13" ht="14.25" customHeight="1" x14ac:dyDescent="0.3">
      <c r="A24" s="643"/>
      <c r="B24" s="99"/>
      <c r="C24" s="402" t="s">
        <v>22</v>
      </c>
      <c r="D24" s="452">
        <v>833</v>
      </c>
      <c r="E24" s="452">
        <v>1878768.7169999999</v>
      </c>
      <c r="F24" s="452">
        <v>1126303.6880000001</v>
      </c>
      <c r="G24" s="452">
        <v>752465.02919999999</v>
      </c>
      <c r="H24" s="452">
        <v>10461</v>
      </c>
      <c r="I24" s="452">
        <v>290267.56900000002</v>
      </c>
      <c r="J24" s="452">
        <v>555280.9497</v>
      </c>
      <c r="K24" s="39"/>
      <c r="L24" s="39"/>
      <c r="M24" s="39"/>
    </row>
    <row r="25" spans="1:13" ht="14.25" customHeight="1" x14ac:dyDescent="0.3">
      <c r="A25" s="643"/>
      <c r="B25" s="99"/>
      <c r="C25" s="411" t="s">
        <v>23</v>
      </c>
      <c r="D25" s="452"/>
      <c r="E25" s="452"/>
      <c r="F25" s="452"/>
      <c r="G25" s="452"/>
      <c r="H25" s="452"/>
      <c r="I25" s="452"/>
      <c r="J25" s="452"/>
      <c r="K25" s="39"/>
      <c r="L25" s="39"/>
      <c r="M25" s="39"/>
    </row>
    <row r="26" spans="1:13" ht="8.1" customHeight="1" x14ac:dyDescent="0.3">
      <c r="A26" s="643"/>
      <c r="B26" s="99"/>
      <c r="C26" s="411"/>
      <c r="D26" s="452"/>
      <c r="E26" s="452"/>
      <c r="F26" s="452"/>
      <c r="G26" s="452"/>
      <c r="H26" s="452"/>
      <c r="I26" s="452"/>
      <c r="J26" s="452"/>
      <c r="K26" s="39"/>
      <c r="L26" s="39"/>
      <c r="M26" s="39"/>
    </row>
    <row r="27" spans="1:13" ht="14.25" customHeight="1" x14ac:dyDescent="0.3">
      <c r="A27" s="643"/>
      <c r="B27" s="99"/>
      <c r="C27" s="402" t="s">
        <v>24</v>
      </c>
      <c r="D27" s="452">
        <v>506</v>
      </c>
      <c r="E27" s="452">
        <v>46717.404999999999</v>
      </c>
      <c r="F27" s="452">
        <v>17940.556069999999</v>
      </c>
      <c r="G27" s="452">
        <v>28776.84893</v>
      </c>
      <c r="H27" s="452">
        <v>910</v>
      </c>
      <c r="I27" s="452">
        <v>9665.2620000000006</v>
      </c>
      <c r="J27" s="452">
        <v>22011.324919999999</v>
      </c>
      <c r="K27" s="39"/>
      <c r="L27" s="39"/>
      <c r="M27" s="39"/>
    </row>
    <row r="28" spans="1:13" ht="14.25" customHeight="1" x14ac:dyDescent="0.3">
      <c r="A28" s="643"/>
      <c r="B28" s="99"/>
      <c r="C28" s="411" t="s">
        <v>25</v>
      </c>
      <c r="D28" s="452"/>
      <c r="E28" s="452"/>
      <c r="F28" s="452"/>
      <c r="G28" s="452"/>
      <c r="H28" s="452"/>
      <c r="I28" s="452"/>
      <c r="J28" s="452"/>
      <c r="K28" s="39"/>
      <c r="L28" s="39"/>
      <c r="M28" s="39"/>
    </row>
    <row r="29" spans="1:13" ht="8.1" customHeight="1" x14ac:dyDescent="0.3">
      <c r="A29" s="643"/>
      <c r="B29" s="99"/>
      <c r="C29" s="411"/>
      <c r="D29" s="452"/>
      <c r="E29" s="452"/>
      <c r="F29" s="452"/>
      <c r="G29" s="452"/>
      <c r="H29" s="452"/>
      <c r="I29" s="452"/>
      <c r="J29" s="452"/>
      <c r="K29" s="39"/>
      <c r="L29" s="39"/>
      <c r="M29" s="39"/>
    </row>
    <row r="30" spans="1:13" ht="14.25" customHeight="1" x14ac:dyDescent="0.3">
      <c r="A30" s="643"/>
      <c r="B30" s="99"/>
      <c r="C30" s="402" t="s">
        <v>26</v>
      </c>
      <c r="D30" s="452">
        <v>41</v>
      </c>
      <c r="E30" s="452">
        <v>17575.154999999999</v>
      </c>
      <c r="F30" s="452">
        <v>9645.1730000000007</v>
      </c>
      <c r="G30" s="452">
        <v>7929.982</v>
      </c>
      <c r="H30" s="452">
        <v>216</v>
      </c>
      <c r="I30" s="452">
        <v>4299.9430000000002</v>
      </c>
      <c r="J30" s="452">
        <v>7112.5749999999998</v>
      </c>
      <c r="K30" s="39"/>
      <c r="L30" s="39"/>
      <c r="M30" s="39"/>
    </row>
    <row r="31" spans="1:13" ht="14.25" customHeight="1" x14ac:dyDescent="0.3">
      <c r="A31" s="643"/>
      <c r="B31" s="99"/>
      <c r="C31" s="411" t="s">
        <v>27</v>
      </c>
      <c r="D31" s="452"/>
      <c r="E31" s="452"/>
      <c r="F31" s="452"/>
      <c r="G31" s="452"/>
      <c r="H31" s="452"/>
      <c r="I31" s="452"/>
      <c r="J31" s="452"/>
      <c r="K31" s="39"/>
      <c r="L31" s="39"/>
      <c r="M31" s="39"/>
    </row>
    <row r="32" spans="1:13" ht="8.1" customHeight="1" x14ac:dyDescent="0.3">
      <c r="A32" s="643"/>
      <c r="B32" s="99"/>
      <c r="C32" s="405"/>
      <c r="D32" s="452"/>
      <c r="E32" s="452"/>
      <c r="F32" s="452"/>
      <c r="G32" s="452"/>
      <c r="H32" s="452"/>
      <c r="I32" s="452"/>
      <c r="J32" s="452"/>
      <c r="K32" s="39"/>
      <c r="L32" s="39"/>
      <c r="M32" s="39"/>
    </row>
    <row r="33" spans="1:13" ht="14.25" customHeight="1" x14ac:dyDescent="0.3">
      <c r="A33" s="643"/>
      <c r="B33" s="99"/>
      <c r="C33" s="407" t="s">
        <v>28</v>
      </c>
      <c r="D33" s="520">
        <f>D36+D39</f>
        <v>34</v>
      </c>
      <c r="E33" s="520">
        <f t="shared" ref="E33:J33" si="1">E36+E39</f>
        <v>71709.078000000009</v>
      </c>
      <c r="F33" s="520">
        <f t="shared" si="1"/>
        <v>43881.998</v>
      </c>
      <c r="G33" s="520">
        <f t="shared" si="1"/>
        <v>27827.08</v>
      </c>
      <c r="H33" s="520">
        <f t="shared" si="1"/>
        <v>347</v>
      </c>
      <c r="I33" s="520">
        <f t="shared" si="1"/>
        <v>13805.797999999999</v>
      </c>
      <c r="J33" s="520">
        <f t="shared" si="1"/>
        <v>20533.841</v>
      </c>
      <c r="K33" s="39"/>
      <c r="L33" s="39"/>
      <c r="M33" s="39"/>
    </row>
    <row r="34" spans="1:13" ht="14.25" customHeight="1" x14ac:dyDescent="0.3">
      <c r="A34" s="643"/>
      <c r="B34" s="99"/>
      <c r="C34" s="408" t="s">
        <v>29</v>
      </c>
      <c r="D34" s="520"/>
      <c r="E34" s="520"/>
      <c r="F34" s="520"/>
      <c r="G34" s="520"/>
      <c r="H34" s="520"/>
      <c r="I34" s="520"/>
      <c r="J34" s="520"/>
      <c r="K34" s="39"/>
      <c r="L34" s="39"/>
      <c r="M34" s="39"/>
    </row>
    <row r="35" spans="1:13" ht="8.1" customHeight="1" x14ac:dyDescent="0.3">
      <c r="A35" s="643"/>
      <c r="B35" s="99"/>
      <c r="C35" s="408"/>
      <c r="D35" s="452"/>
      <c r="E35" s="452"/>
      <c r="F35" s="452"/>
      <c r="G35" s="452"/>
      <c r="H35" s="452"/>
      <c r="I35" s="452"/>
      <c r="J35" s="452"/>
      <c r="K35" s="39"/>
      <c r="L35" s="39"/>
      <c r="M35" s="39"/>
    </row>
    <row r="36" spans="1:13" ht="14.25" customHeight="1" x14ac:dyDescent="0.3">
      <c r="A36" s="643"/>
      <c r="B36" s="99"/>
      <c r="C36" s="402" t="s">
        <v>30</v>
      </c>
      <c r="D36" s="452">
        <v>25</v>
      </c>
      <c r="E36" s="452">
        <v>59205.811000000002</v>
      </c>
      <c r="F36" s="452">
        <v>36672.538</v>
      </c>
      <c r="G36" s="452">
        <v>22533.273000000001</v>
      </c>
      <c r="H36" s="452">
        <v>267</v>
      </c>
      <c r="I36" s="452">
        <v>10631.826999999999</v>
      </c>
      <c r="J36" s="452">
        <v>12907.547</v>
      </c>
      <c r="K36" s="39"/>
      <c r="L36" s="39"/>
      <c r="M36" s="39"/>
    </row>
    <row r="37" spans="1:13" ht="14.25" customHeight="1" x14ac:dyDescent="0.3">
      <c r="A37" s="643"/>
      <c r="B37" s="99"/>
      <c r="C37" s="411" t="s">
        <v>31</v>
      </c>
      <c r="D37" s="452"/>
      <c r="E37" s="452"/>
      <c r="F37" s="452"/>
      <c r="G37" s="452"/>
      <c r="H37" s="452"/>
      <c r="I37" s="452"/>
      <c r="J37" s="452"/>
      <c r="K37" s="39"/>
      <c r="L37" s="39"/>
      <c r="M37" s="39"/>
    </row>
    <row r="38" spans="1:13" ht="8.1" customHeight="1" x14ac:dyDescent="0.3">
      <c r="A38" s="643"/>
      <c r="B38" s="99"/>
      <c r="C38" s="411"/>
      <c r="K38" s="39"/>
      <c r="L38" s="39"/>
      <c r="M38" s="39"/>
    </row>
    <row r="39" spans="1:13" ht="14.25" customHeight="1" x14ac:dyDescent="0.3">
      <c r="A39" s="643"/>
      <c r="B39" s="99"/>
      <c r="C39" s="402" t="s">
        <v>32</v>
      </c>
      <c r="D39" s="452">
        <v>9</v>
      </c>
      <c r="E39" s="452">
        <v>12503.267</v>
      </c>
      <c r="F39" s="452">
        <v>7209.46</v>
      </c>
      <c r="G39" s="452">
        <v>5293.8069999999998</v>
      </c>
      <c r="H39" s="452">
        <v>80</v>
      </c>
      <c r="I39" s="452">
        <v>3173.971</v>
      </c>
      <c r="J39" s="452">
        <v>7626.2939999999999</v>
      </c>
      <c r="K39" s="39"/>
      <c r="L39" s="39"/>
      <c r="M39" s="39"/>
    </row>
    <row r="40" spans="1:13" ht="14.25" customHeight="1" x14ac:dyDescent="0.3">
      <c r="A40" s="643"/>
      <c r="B40" s="99"/>
      <c r="C40" s="411" t="s">
        <v>33</v>
      </c>
      <c r="D40" s="452"/>
      <c r="E40" s="452"/>
      <c r="F40" s="452"/>
      <c r="G40" s="452"/>
      <c r="H40" s="452"/>
      <c r="I40" s="452"/>
      <c r="J40" s="452"/>
      <c r="K40" s="39"/>
      <c r="L40" s="39"/>
      <c r="M40" s="39"/>
    </row>
    <row r="41" spans="1:13" ht="8.1" customHeight="1" x14ac:dyDescent="0.3">
      <c r="A41" s="643"/>
      <c r="B41" s="99"/>
      <c r="C41" s="405"/>
      <c r="D41" s="452"/>
      <c r="E41" s="371"/>
      <c r="F41" s="371"/>
      <c r="G41" s="371"/>
      <c r="H41" s="371"/>
      <c r="I41" s="371"/>
      <c r="J41" s="371"/>
      <c r="K41" s="184"/>
      <c r="L41" s="185"/>
      <c r="M41" s="8"/>
    </row>
    <row r="42" spans="1:13" ht="14.25" customHeight="1" x14ac:dyDescent="0.3">
      <c r="A42" s="643"/>
      <c r="B42" s="99"/>
      <c r="C42" s="402" t="s">
        <v>34</v>
      </c>
      <c r="D42" s="520">
        <f>D45+D48</f>
        <v>14</v>
      </c>
      <c r="E42" s="520">
        <f t="shared" ref="E42:J42" si="2">E45+E48</f>
        <v>47827.364999999998</v>
      </c>
      <c r="F42" s="520">
        <f t="shared" si="2"/>
        <v>32143.763999999999</v>
      </c>
      <c r="G42" s="520">
        <f t="shared" si="2"/>
        <v>15683.600999999999</v>
      </c>
      <c r="H42" s="520">
        <f t="shared" si="2"/>
        <v>227</v>
      </c>
      <c r="I42" s="520">
        <f t="shared" si="2"/>
        <v>5692.1929999999993</v>
      </c>
      <c r="J42" s="520">
        <f t="shared" si="2"/>
        <v>43269.129000000001</v>
      </c>
      <c r="K42" s="184"/>
      <c r="L42" s="185"/>
      <c r="M42" s="8"/>
    </row>
    <row r="43" spans="1:13" ht="14.25" customHeight="1" x14ac:dyDescent="0.3">
      <c r="A43" s="643"/>
      <c r="B43" s="99"/>
      <c r="C43" s="408" t="s">
        <v>35</v>
      </c>
      <c r="D43" s="452"/>
      <c r="E43" s="452"/>
      <c r="F43" s="452"/>
      <c r="G43" s="452"/>
      <c r="H43" s="452"/>
      <c r="I43" s="452"/>
      <c r="J43" s="452"/>
      <c r="K43" s="184"/>
      <c r="L43" s="185"/>
      <c r="M43" s="8"/>
    </row>
    <row r="44" spans="1:13" ht="8.1" customHeight="1" x14ac:dyDescent="0.3">
      <c r="A44" s="643"/>
      <c r="B44" s="99"/>
      <c r="C44" s="408"/>
      <c r="D44" s="452"/>
      <c r="E44" s="452"/>
      <c r="F44" s="452"/>
      <c r="G44" s="452"/>
      <c r="H44" s="452"/>
      <c r="I44" s="452"/>
      <c r="J44" s="452"/>
      <c r="K44" s="184"/>
      <c r="L44" s="185"/>
      <c r="M44" s="8"/>
    </row>
    <row r="45" spans="1:13" ht="14.25" customHeight="1" x14ac:dyDescent="0.3">
      <c r="A45" s="643"/>
      <c r="B45" s="99"/>
      <c r="C45" s="402" t="s">
        <v>36</v>
      </c>
      <c r="D45" s="452">
        <v>8</v>
      </c>
      <c r="E45" s="452">
        <v>15196.975</v>
      </c>
      <c r="F45" s="452">
        <v>10302.212</v>
      </c>
      <c r="G45" s="452">
        <v>4894.7629999999999</v>
      </c>
      <c r="H45" s="452">
        <v>118</v>
      </c>
      <c r="I45" s="452">
        <v>2834.9169999999999</v>
      </c>
      <c r="J45" s="452">
        <v>41765.832000000002</v>
      </c>
      <c r="K45" s="184"/>
      <c r="L45" s="185"/>
      <c r="M45" s="8"/>
    </row>
    <row r="46" spans="1:13" ht="14.25" customHeight="1" x14ac:dyDescent="0.3">
      <c r="A46" s="643"/>
      <c r="B46" s="99"/>
      <c r="C46" s="411" t="s">
        <v>37</v>
      </c>
      <c r="D46" s="452"/>
      <c r="E46" s="452"/>
      <c r="F46" s="452"/>
      <c r="G46" s="452"/>
      <c r="H46" s="452"/>
      <c r="I46" s="452"/>
      <c r="J46" s="452"/>
      <c r="K46" s="184"/>
      <c r="L46" s="185"/>
      <c r="M46" s="8"/>
    </row>
    <row r="47" spans="1:13" ht="8.1" customHeight="1" x14ac:dyDescent="0.3">
      <c r="A47" s="643"/>
      <c r="B47" s="99"/>
      <c r="C47" s="411"/>
      <c r="K47" s="184"/>
      <c r="L47" s="185"/>
      <c r="M47" s="8"/>
    </row>
    <row r="48" spans="1:13" ht="14.25" customHeight="1" x14ac:dyDescent="0.3">
      <c r="A48" s="643"/>
      <c r="B48" s="99"/>
      <c r="C48" s="402" t="s">
        <v>38</v>
      </c>
      <c r="D48" s="452">
        <v>6</v>
      </c>
      <c r="E48" s="452">
        <v>32630.39</v>
      </c>
      <c r="F48" s="452">
        <v>21841.552</v>
      </c>
      <c r="G48" s="452">
        <v>10788.838</v>
      </c>
      <c r="H48" s="452">
        <v>109</v>
      </c>
      <c r="I48" s="452">
        <v>2857.2759999999998</v>
      </c>
      <c r="J48" s="452">
        <v>1503.297</v>
      </c>
      <c r="K48" s="8"/>
      <c r="L48" s="8"/>
      <c r="M48" s="8"/>
    </row>
    <row r="49" spans="1:13" ht="14.25" customHeight="1" x14ac:dyDescent="0.3">
      <c r="A49" s="643"/>
      <c r="B49" s="99"/>
      <c r="C49" s="411" t="s">
        <v>39</v>
      </c>
      <c r="D49" s="321"/>
      <c r="E49" s="339"/>
      <c r="F49" s="339"/>
      <c r="G49" s="339"/>
      <c r="H49" s="339"/>
      <c r="I49" s="339"/>
      <c r="J49" s="339"/>
      <c r="K49" s="8"/>
      <c r="L49" s="8"/>
      <c r="M49" s="8"/>
    </row>
    <row r="50" spans="1:13" ht="14.25" customHeight="1" thickBot="1" x14ac:dyDescent="0.35">
      <c r="A50" s="643"/>
      <c r="B50" s="99"/>
      <c r="C50" s="66"/>
      <c r="D50" s="33"/>
      <c r="E50" s="60"/>
      <c r="F50" s="60"/>
      <c r="G50" s="60"/>
      <c r="H50" s="60"/>
      <c r="I50" s="60"/>
      <c r="J50" s="60"/>
      <c r="K50" s="201"/>
      <c r="L50" s="8"/>
      <c r="M50" s="8"/>
    </row>
    <row r="51" spans="1:13" ht="14.25" customHeight="1" x14ac:dyDescent="0.3">
      <c r="A51" s="643"/>
      <c r="B51" s="99"/>
      <c r="C51" s="50"/>
      <c r="D51" s="50"/>
      <c r="E51" s="50"/>
      <c r="F51" s="50"/>
      <c r="G51" s="50"/>
      <c r="H51" s="50"/>
      <c r="I51" s="50"/>
      <c r="J51" s="50"/>
      <c r="K51" s="8"/>
      <c r="L51" s="8"/>
      <c r="M51" s="8"/>
    </row>
    <row r="52" spans="1:13" ht="14.25" customHeight="1" x14ac:dyDescent="0.3">
      <c r="A52" s="356"/>
      <c r="B52" s="9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4.25" customHeight="1" x14ac:dyDescent="0.3">
      <c r="A53" s="260"/>
      <c r="B53" s="9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14.25" customHeight="1" x14ac:dyDescent="0.3">
      <c r="A54" s="41"/>
      <c r="B54" s="4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4.25" customHeight="1" x14ac:dyDescent="0.3">
      <c r="A55" s="41"/>
      <c r="B55" s="4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4.25" customHeight="1" x14ac:dyDescent="0.3">
      <c r="A56" s="41"/>
      <c r="B56" s="4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14.25" customHeight="1" x14ac:dyDescent="0.3">
      <c r="A57" s="41"/>
      <c r="B57" s="4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14.25" customHeight="1" x14ac:dyDescent="0.3">
      <c r="A58" s="41"/>
      <c r="B58" s="4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14.25" customHeight="1" x14ac:dyDescent="0.3">
      <c r="A59" s="41"/>
      <c r="B59" s="4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14.25" customHeight="1" x14ac:dyDescent="0.3">
      <c r="A60" s="41"/>
      <c r="B60" s="4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</sheetData>
  <sheetProtection algorithmName="SHA-512" hashValue="9u7j0BSuHSfjZm7tFwSKOYnHRMZdZit+HXnP8AYaCh4pAheR7Q8Cso3ZWJ5Ln6rfYA13G6lAb33pT5EHt7RZ3A==" saltValue="DZCZXPgesYVLe8xBePLjIA==" spinCount="100000" sheet="1" objects="1" scenarios="1"/>
  <mergeCells count="12">
    <mergeCell ref="A1:A51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colBreaks count="1" manualBreakCount="1">
    <brk id="1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A1:O63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1" width="5.6640625" customWidth="1"/>
    <col min="2" max="2" width="1.5546875" customWidth="1"/>
    <col min="3" max="3" width="55.109375" customWidth="1"/>
    <col min="4" max="4" width="15.44140625" customWidth="1"/>
    <col min="5" max="5" width="15.6640625" customWidth="1"/>
    <col min="6" max="6" width="17.109375" customWidth="1"/>
    <col min="7" max="7" width="15.6640625" customWidth="1"/>
    <col min="8" max="8" width="17.5546875" customWidth="1"/>
    <col min="9" max="10" width="15.6640625" customWidth="1"/>
    <col min="11" max="12" width="10.6640625" customWidth="1"/>
    <col min="13" max="13" width="7.5546875" customWidth="1"/>
    <col min="14" max="14" width="16" customWidth="1"/>
  </cols>
  <sheetData>
    <row r="1" spans="1:14" ht="14.25" customHeight="1" x14ac:dyDescent="0.3">
      <c r="A1" s="643">
        <f>1+'1.14'!A1:A27</f>
        <v>54</v>
      </c>
      <c r="B1" s="9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25" customHeight="1" x14ac:dyDescent="0.3">
      <c r="A2" s="643"/>
      <c r="B2" s="99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  <c r="N2" s="8"/>
    </row>
    <row r="3" spans="1:14" ht="14.25" customHeight="1" x14ac:dyDescent="0.3">
      <c r="A3" s="643"/>
      <c r="B3" s="99"/>
      <c r="C3" s="727" t="s">
        <v>1252</v>
      </c>
      <c r="D3" s="647"/>
      <c r="E3" s="647"/>
      <c r="F3" s="647"/>
      <c r="G3" s="647"/>
      <c r="H3" s="647"/>
      <c r="I3" s="647"/>
      <c r="J3" s="648"/>
      <c r="K3" s="194"/>
      <c r="L3" s="194"/>
      <c r="M3" s="194"/>
      <c r="N3" s="8"/>
    </row>
    <row r="4" spans="1:14" ht="14.25" customHeight="1" x14ac:dyDescent="0.3">
      <c r="A4" s="643"/>
      <c r="B4" s="99"/>
      <c r="C4" s="728" t="s">
        <v>1253</v>
      </c>
      <c r="D4" s="647"/>
      <c r="E4" s="647"/>
      <c r="F4" s="647"/>
      <c r="G4" s="647"/>
      <c r="H4" s="647"/>
      <c r="I4" s="647"/>
      <c r="J4" s="648"/>
      <c r="K4" s="195"/>
      <c r="L4" s="195"/>
      <c r="M4" s="195"/>
      <c r="N4" s="8"/>
    </row>
    <row r="5" spans="1:14" ht="9" customHeight="1" x14ac:dyDescent="0.3">
      <c r="A5" s="643"/>
      <c r="B5" s="9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9" customHeight="1" x14ac:dyDescent="0.3">
      <c r="A6" s="643"/>
      <c r="B6" s="99"/>
      <c r="C6" s="62"/>
      <c r="D6" s="63"/>
      <c r="E6" s="63"/>
      <c r="F6" s="63"/>
      <c r="G6" s="63"/>
      <c r="H6" s="63"/>
      <c r="I6" s="63"/>
      <c r="J6" s="63"/>
      <c r="K6" s="8"/>
      <c r="L6" s="8"/>
      <c r="M6" s="8"/>
      <c r="N6" s="8"/>
    </row>
    <row r="7" spans="1:14" ht="14.25" customHeight="1" x14ac:dyDescent="0.3">
      <c r="A7" s="643"/>
      <c r="B7" s="99"/>
      <c r="C7" s="651" t="s">
        <v>181</v>
      </c>
      <c r="D7" s="653" t="s">
        <v>182</v>
      </c>
      <c r="E7" s="653" t="s">
        <v>183</v>
      </c>
      <c r="F7" s="653" t="s">
        <v>184</v>
      </c>
      <c r="G7" s="653" t="s">
        <v>185</v>
      </c>
      <c r="H7" s="653" t="s">
        <v>186</v>
      </c>
      <c r="I7" s="653" t="s">
        <v>187</v>
      </c>
      <c r="J7" s="653" t="s">
        <v>188</v>
      </c>
      <c r="K7" s="8"/>
      <c r="L7" s="8"/>
      <c r="M7" s="8"/>
      <c r="N7" s="8"/>
    </row>
    <row r="8" spans="1:14" ht="14.25" customHeight="1" x14ac:dyDescent="0.3">
      <c r="A8" s="643"/>
      <c r="B8" s="99"/>
      <c r="C8" s="654"/>
      <c r="D8" s="654"/>
      <c r="E8" s="654"/>
      <c r="F8" s="654"/>
      <c r="G8" s="654"/>
      <c r="H8" s="654"/>
      <c r="I8" s="654"/>
      <c r="J8" s="654"/>
      <c r="K8" s="8"/>
      <c r="L8" s="8"/>
      <c r="M8" s="8"/>
      <c r="N8" s="8"/>
    </row>
    <row r="9" spans="1:14" ht="14.25" customHeight="1" x14ac:dyDescent="0.3">
      <c r="A9" s="643"/>
      <c r="B9" s="99"/>
      <c r="C9" s="654"/>
      <c r="D9" s="654"/>
      <c r="E9" s="654"/>
      <c r="F9" s="654"/>
      <c r="G9" s="654"/>
      <c r="H9" s="654"/>
      <c r="I9" s="654"/>
      <c r="J9" s="654"/>
      <c r="K9" s="8"/>
      <c r="L9" s="8"/>
      <c r="M9" s="8"/>
      <c r="N9" s="8"/>
    </row>
    <row r="10" spans="1:14" ht="14.25" customHeight="1" x14ac:dyDescent="0.3">
      <c r="A10" s="643"/>
      <c r="B10" s="99"/>
      <c r="C10" s="652"/>
      <c r="D10" s="652"/>
      <c r="E10" s="652"/>
      <c r="F10" s="652"/>
      <c r="G10" s="652"/>
      <c r="H10" s="652"/>
      <c r="I10" s="652"/>
      <c r="J10" s="652"/>
      <c r="K10" s="8"/>
      <c r="L10" s="8"/>
      <c r="M10" s="8"/>
      <c r="N10" s="8"/>
    </row>
    <row r="11" spans="1:14" s="240" customFormat="1" ht="14.25" customHeight="1" x14ac:dyDescent="0.3">
      <c r="A11" s="643"/>
      <c r="B11" s="267"/>
      <c r="C11" s="245"/>
      <c r="D11" s="245"/>
      <c r="E11" s="245"/>
      <c r="F11" s="245"/>
      <c r="G11" s="245"/>
      <c r="H11" s="245"/>
      <c r="I11" s="245"/>
      <c r="J11" s="245"/>
      <c r="K11" s="266"/>
      <c r="L11" s="266"/>
      <c r="M11" s="266"/>
      <c r="N11" s="266"/>
    </row>
    <row r="12" spans="1:14" ht="14.25" customHeight="1" x14ac:dyDescent="0.3">
      <c r="A12" s="643"/>
      <c r="B12" s="99"/>
      <c r="C12" s="20"/>
      <c r="D12" s="21"/>
      <c r="E12" s="21"/>
      <c r="F12" s="21"/>
      <c r="G12" s="21"/>
      <c r="H12" s="54"/>
      <c r="I12" s="21"/>
      <c r="J12" s="21"/>
      <c r="K12" s="8"/>
      <c r="L12" s="8"/>
      <c r="M12" s="8"/>
      <c r="N12" s="8"/>
    </row>
    <row r="13" spans="1:14" ht="21.75" customHeight="1" x14ac:dyDescent="0.3">
      <c r="A13" s="643"/>
      <c r="B13" s="147"/>
      <c r="C13" s="148"/>
      <c r="D13" s="55"/>
      <c r="E13" s="17" t="s">
        <v>7</v>
      </c>
      <c r="F13" s="17" t="s">
        <v>7</v>
      </c>
      <c r="G13" s="17" t="s">
        <v>7</v>
      </c>
      <c r="H13" s="55"/>
      <c r="I13" s="17" t="s">
        <v>7</v>
      </c>
      <c r="J13" s="17" t="s">
        <v>7</v>
      </c>
      <c r="K13" s="150"/>
      <c r="L13" s="151"/>
      <c r="M13" s="152"/>
      <c r="N13" s="153"/>
    </row>
    <row r="14" spans="1:14" ht="15" customHeight="1" x14ac:dyDescent="0.3">
      <c r="A14" s="643"/>
      <c r="B14" s="99"/>
      <c r="C14" s="189"/>
      <c r="D14" s="197"/>
      <c r="E14" s="197"/>
      <c r="F14" s="197"/>
      <c r="G14" s="197"/>
      <c r="H14" s="202"/>
      <c r="I14" s="197"/>
      <c r="J14" s="197"/>
      <c r="K14" s="8"/>
      <c r="L14" s="8"/>
      <c r="M14" s="8"/>
      <c r="N14" s="8"/>
    </row>
    <row r="15" spans="1:14" ht="15" customHeight="1" x14ac:dyDescent="0.3">
      <c r="A15" s="643"/>
      <c r="B15" s="99"/>
      <c r="C15" s="409" t="s">
        <v>48</v>
      </c>
      <c r="D15" s="602">
        <f>D18+D21+D24+D30+D36+D39</f>
        <v>618</v>
      </c>
      <c r="E15" s="602">
        <f t="shared" ref="E15:J15" si="0">E18+E21+E24+E30+E36+E39</f>
        <v>2614973.7025999995</v>
      </c>
      <c r="F15" s="602">
        <f t="shared" si="0"/>
        <v>1439281.13876</v>
      </c>
      <c r="G15" s="602">
        <f t="shared" si="0"/>
        <v>1175692.56384</v>
      </c>
      <c r="H15" s="602">
        <f t="shared" si="0"/>
        <v>7846</v>
      </c>
      <c r="I15" s="602">
        <f t="shared" si="0"/>
        <v>283122.76315000001</v>
      </c>
      <c r="J15" s="602">
        <f t="shared" si="0"/>
        <v>1496942.0223300001</v>
      </c>
      <c r="K15" s="8"/>
      <c r="L15" s="39"/>
      <c r="M15" s="39"/>
      <c r="N15" s="39"/>
    </row>
    <row r="16" spans="1:14" ht="15" customHeight="1" x14ac:dyDescent="0.3">
      <c r="A16" s="643"/>
      <c r="B16" s="99"/>
      <c r="C16" s="420" t="s">
        <v>49</v>
      </c>
      <c r="D16" s="602"/>
      <c r="E16" s="602"/>
      <c r="F16" s="602"/>
      <c r="G16" s="602"/>
      <c r="H16" s="602"/>
      <c r="I16" s="602"/>
      <c r="J16" s="602"/>
      <c r="K16" s="8"/>
      <c r="L16" s="39"/>
      <c r="M16" s="39"/>
      <c r="N16" s="39"/>
    </row>
    <row r="17" spans="1:15" ht="15" customHeight="1" x14ac:dyDescent="0.3">
      <c r="A17" s="643"/>
      <c r="B17" s="99"/>
      <c r="C17" s="408"/>
      <c r="D17" s="602"/>
      <c r="E17" s="602"/>
      <c r="F17" s="602"/>
      <c r="G17" s="602"/>
      <c r="H17" s="602"/>
      <c r="I17" s="602"/>
      <c r="J17" s="602"/>
      <c r="K17" s="8"/>
      <c r="L17" s="39"/>
      <c r="M17" s="39"/>
      <c r="N17" s="39"/>
      <c r="O17" s="304"/>
    </row>
    <row r="18" spans="1:15" ht="15" customHeight="1" x14ac:dyDescent="0.3">
      <c r="A18" s="643"/>
      <c r="B18" s="99"/>
      <c r="C18" s="412" t="s">
        <v>50</v>
      </c>
      <c r="D18" s="254">
        <v>55</v>
      </c>
      <c r="E18" s="254">
        <v>495401.6188</v>
      </c>
      <c r="F18" s="254">
        <v>334024.60190000001</v>
      </c>
      <c r="G18" s="254">
        <v>161377.01689999999</v>
      </c>
      <c r="H18" s="254">
        <v>1203</v>
      </c>
      <c r="I18" s="254">
        <v>37391.197999999997</v>
      </c>
      <c r="J18" s="254">
        <v>996453.95180000004</v>
      </c>
      <c r="K18" s="8"/>
      <c r="L18" s="39"/>
      <c r="M18" s="39"/>
      <c r="N18" s="39"/>
    </row>
    <row r="19" spans="1:15" ht="15" customHeight="1" x14ac:dyDescent="0.3">
      <c r="A19" s="643"/>
      <c r="B19" s="99"/>
      <c r="C19" s="420" t="s">
        <v>51</v>
      </c>
      <c r="D19" s="254"/>
      <c r="E19" s="254"/>
      <c r="F19" s="254"/>
      <c r="G19" s="254"/>
      <c r="H19" s="254"/>
      <c r="I19" s="254"/>
      <c r="J19" s="254"/>
      <c r="K19" s="8"/>
      <c r="L19" s="39"/>
      <c r="M19" s="39"/>
      <c r="N19" s="39"/>
    </row>
    <row r="20" spans="1:15" ht="15" customHeight="1" x14ac:dyDescent="0.3">
      <c r="A20" s="643"/>
      <c r="B20" s="99"/>
      <c r="C20" s="420"/>
      <c r="D20" s="254"/>
      <c r="E20" s="254"/>
      <c r="F20" s="254"/>
      <c r="G20" s="254"/>
      <c r="H20" s="254"/>
      <c r="I20" s="254"/>
      <c r="J20" s="254"/>
      <c r="K20" s="8"/>
      <c r="L20" s="39"/>
      <c r="M20" s="39"/>
      <c r="N20" s="39"/>
    </row>
    <row r="21" spans="1:15" ht="15" customHeight="1" x14ac:dyDescent="0.3">
      <c r="A21" s="643"/>
      <c r="B21" s="99"/>
      <c r="C21" s="412" t="s">
        <v>52</v>
      </c>
      <c r="D21" s="254">
        <v>59</v>
      </c>
      <c r="E21" s="254">
        <v>247967.1208</v>
      </c>
      <c r="F21" s="254">
        <v>124334.7769</v>
      </c>
      <c r="G21" s="254">
        <v>123632.34390000001</v>
      </c>
      <c r="H21" s="254">
        <v>984</v>
      </c>
      <c r="I21" s="254">
        <v>37392.194900000002</v>
      </c>
      <c r="J21" s="254">
        <v>109262.50870000001</v>
      </c>
      <c r="K21" s="8"/>
      <c r="L21" s="39"/>
      <c r="M21" s="39"/>
      <c r="N21" s="39"/>
    </row>
    <row r="22" spans="1:15" ht="15" customHeight="1" x14ac:dyDescent="0.3">
      <c r="A22" s="643"/>
      <c r="B22" s="99"/>
      <c r="C22" s="420" t="s">
        <v>53</v>
      </c>
      <c r="D22" s="254"/>
      <c r="E22" s="254"/>
      <c r="F22" s="254"/>
      <c r="G22" s="254"/>
      <c r="H22" s="254"/>
      <c r="I22" s="254"/>
      <c r="J22" s="254"/>
      <c r="K22" s="8"/>
      <c r="L22" s="39"/>
      <c r="M22" s="39"/>
      <c r="N22" s="39"/>
    </row>
    <row r="23" spans="1:15" ht="15" customHeight="1" x14ac:dyDescent="0.3">
      <c r="A23" s="643"/>
      <c r="B23" s="99"/>
      <c r="C23" s="420"/>
      <c r="D23" s="254"/>
      <c r="E23" s="254"/>
      <c r="F23" s="254"/>
      <c r="G23" s="254"/>
      <c r="H23" s="254"/>
      <c r="I23" s="254"/>
      <c r="J23" s="254"/>
      <c r="K23" s="8"/>
      <c r="L23" s="39"/>
      <c r="M23" s="39"/>
      <c r="N23" s="39"/>
    </row>
    <row r="24" spans="1:15" ht="15" customHeight="1" x14ac:dyDescent="0.3">
      <c r="A24" s="643"/>
      <c r="B24" s="99"/>
      <c r="C24" s="412" t="s">
        <v>54</v>
      </c>
      <c r="D24" s="254">
        <v>39</v>
      </c>
      <c r="E24" s="254">
        <v>62682.8698</v>
      </c>
      <c r="F24" s="254">
        <v>31204.205559999999</v>
      </c>
      <c r="G24" s="254">
        <v>31478.664239999998</v>
      </c>
      <c r="H24" s="254">
        <v>505</v>
      </c>
      <c r="I24" s="254">
        <v>17516.9172</v>
      </c>
      <c r="J24" s="254">
        <v>27688.388999999999</v>
      </c>
      <c r="K24" s="8"/>
      <c r="L24" s="39"/>
      <c r="M24" s="39"/>
      <c r="N24" s="39"/>
    </row>
    <row r="25" spans="1:15" ht="15" customHeight="1" x14ac:dyDescent="0.3">
      <c r="A25" s="643"/>
      <c r="B25" s="99"/>
      <c r="C25" s="420" t="s">
        <v>55</v>
      </c>
      <c r="D25" s="254"/>
      <c r="E25" s="254"/>
      <c r="F25" s="254"/>
      <c r="G25" s="254"/>
      <c r="H25" s="254"/>
      <c r="I25" s="254"/>
      <c r="J25" s="254"/>
      <c r="K25" s="8"/>
      <c r="L25" s="39"/>
      <c r="M25" s="39"/>
      <c r="N25" s="39"/>
    </row>
    <row r="26" spans="1:15" ht="15" customHeight="1" x14ac:dyDescent="0.3">
      <c r="A26" s="643"/>
      <c r="B26" s="99"/>
      <c r="C26" s="420"/>
      <c r="D26" s="254"/>
      <c r="E26" s="254"/>
      <c r="F26" s="254"/>
      <c r="G26" s="254"/>
      <c r="H26" s="254"/>
      <c r="I26" s="254"/>
      <c r="J26" s="254"/>
      <c r="K26" s="8"/>
      <c r="L26" s="39"/>
      <c r="M26" s="39"/>
      <c r="N26" s="39"/>
    </row>
    <row r="27" spans="1:15" ht="15" customHeight="1" x14ac:dyDescent="0.3">
      <c r="A27" s="643"/>
      <c r="B27" s="99"/>
      <c r="C27" s="412" t="s">
        <v>56</v>
      </c>
      <c r="D27" s="254"/>
      <c r="E27" s="254"/>
      <c r="F27" s="254"/>
      <c r="G27" s="254"/>
      <c r="H27" s="254"/>
      <c r="I27" s="254"/>
      <c r="J27" s="254"/>
      <c r="K27" s="8"/>
      <c r="L27" s="39"/>
      <c r="M27" s="39"/>
      <c r="N27" s="39"/>
    </row>
    <row r="28" spans="1:15" ht="15" customHeight="1" x14ac:dyDescent="0.3">
      <c r="A28" s="643"/>
      <c r="B28" s="99"/>
      <c r="C28" s="420" t="s">
        <v>57</v>
      </c>
      <c r="D28" s="254"/>
      <c r="E28" s="254"/>
      <c r="F28" s="254"/>
      <c r="G28" s="254"/>
      <c r="H28" s="254"/>
      <c r="I28" s="254"/>
      <c r="J28" s="254"/>
      <c r="K28" s="8"/>
      <c r="L28" s="39"/>
      <c r="M28" s="39"/>
      <c r="N28" s="39"/>
    </row>
    <row r="29" spans="1:15" ht="15" customHeight="1" x14ac:dyDescent="0.3">
      <c r="A29" s="643"/>
      <c r="B29" s="99"/>
      <c r="C29" s="420"/>
      <c r="D29" s="254"/>
      <c r="E29" s="254"/>
      <c r="F29" s="254"/>
      <c r="G29" s="254"/>
      <c r="H29" s="254"/>
      <c r="I29" s="254"/>
      <c r="J29" s="254"/>
      <c r="K29" s="8"/>
      <c r="L29" s="39"/>
      <c r="M29" s="39"/>
      <c r="N29" s="39"/>
    </row>
    <row r="30" spans="1:15" ht="15" customHeight="1" x14ac:dyDescent="0.3">
      <c r="A30" s="643"/>
      <c r="B30" s="99"/>
      <c r="C30" s="412" t="s">
        <v>58</v>
      </c>
      <c r="D30" s="254">
        <v>9</v>
      </c>
      <c r="E30" s="254">
        <v>54349.55</v>
      </c>
      <c r="F30" s="254">
        <v>21119.858999999997</v>
      </c>
      <c r="G30" s="254">
        <v>33229.690999999999</v>
      </c>
      <c r="H30" s="254">
        <v>485</v>
      </c>
      <c r="I30" s="254">
        <v>21942.712999999996</v>
      </c>
      <c r="J30" s="254">
        <v>1891.6110000000001</v>
      </c>
      <c r="K30" s="8"/>
      <c r="L30" s="39"/>
      <c r="M30" s="39"/>
      <c r="N30" s="39"/>
    </row>
    <row r="31" spans="1:15" ht="15" customHeight="1" x14ac:dyDescent="0.3">
      <c r="A31" s="643"/>
      <c r="B31" s="99"/>
      <c r="C31" s="420" t="s">
        <v>59</v>
      </c>
      <c r="D31" s="254"/>
      <c r="E31" s="254"/>
      <c r="F31" s="254"/>
      <c r="G31" s="254"/>
      <c r="H31" s="254"/>
      <c r="I31" s="254"/>
      <c r="J31" s="254"/>
      <c r="K31" s="8"/>
      <c r="L31" s="39"/>
      <c r="M31" s="39"/>
      <c r="N31" s="39"/>
    </row>
    <row r="32" spans="1:15" ht="15" customHeight="1" x14ac:dyDescent="0.3">
      <c r="A32" s="643"/>
      <c r="B32" s="99"/>
      <c r="C32" s="420"/>
      <c r="D32" s="254"/>
      <c r="E32" s="254"/>
      <c r="F32" s="254"/>
      <c r="G32" s="254"/>
      <c r="H32" s="254"/>
      <c r="I32" s="254"/>
      <c r="J32" s="254"/>
      <c r="K32" s="8"/>
      <c r="L32" s="39"/>
      <c r="M32" s="39"/>
      <c r="N32" s="39"/>
    </row>
    <row r="33" spans="1:14" ht="15" customHeight="1" x14ac:dyDescent="0.3">
      <c r="A33" s="643"/>
      <c r="B33" s="99"/>
      <c r="C33" s="412" t="s">
        <v>60</v>
      </c>
      <c r="D33" s="254"/>
      <c r="E33" s="254"/>
      <c r="F33" s="254"/>
      <c r="G33" s="254"/>
      <c r="H33" s="254"/>
      <c r="I33" s="254"/>
      <c r="J33" s="254"/>
      <c r="K33" s="8"/>
      <c r="L33" s="39"/>
      <c r="M33" s="39"/>
      <c r="N33" s="39"/>
    </row>
    <row r="34" spans="1:14" ht="15" customHeight="1" x14ac:dyDescent="0.3">
      <c r="A34" s="643"/>
      <c r="B34" s="99"/>
      <c r="C34" s="420" t="s">
        <v>61</v>
      </c>
      <c r="D34" s="608"/>
      <c r="E34" s="608"/>
      <c r="F34" s="608"/>
      <c r="G34" s="608"/>
      <c r="H34" s="608"/>
      <c r="I34" s="608"/>
      <c r="J34" s="608"/>
      <c r="K34" s="8"/>
      <c r="L34" s="39"/>
      <c r="M34" s="39"/>
      <c r="N34" s="39"/>
    </row>
    <row r="35" spans="1:14" ht="15" customHeight="1" x14ac:dyDescent="0.3">
      <c r="A35" s="643"/>
      <c r="B35" s="99"/>
      <c r="C35" s="420"/>
      <c r="D35" s="254"/>
      <c r="E35" s="254"/>
      <c r="F35" s="254"/>
      <c r="G35" s="254"/>
      <c r="H35" s="254"/>
      <c r="I35" s="254"/>
      <c r="J35" s="254"/>
      <c r="K35" s="8"/>
      <c r="L35" s="39"/>
      <c r="M35" s="39"/>
      <c r="N35" s="39"/>
    </row>
    <row r="36" spans="1:14" ht="15" customHeight="1" x14ac:dyDescent="0.3">
      <c r="A36" s="643"/>
      <c r="B36" s="99"/>
      <c r="C36" s="412" t="s">
        <v>62</v>
      </c>
      <c r="D36" s="254">
        <v>243</v>
      </c>
      <c r="E36" s="254">
        <v>1364720.497</v>
      </c>
      <c r="F36" s="254">
        <v>736508.45160000003</v>
      </c>
      <c r="G36" s="254">
        <v>628212.04539999994</v>
      </c>
      <c r="H36" s="254">
        <v>3217</v>
      </c>
      <c r="I36" s="254">
        <v>115480.6808</v>
      </c>
      <c r="J36" s="254">
        <v>262643.99339999998</v>
      </c>
      <c r="K36" s="8"/>
      <c r="L36" s="39"/>
      <c r="M36" s="39"/>
      <c r="N36" s="39"/>
    </row>
    <row r="37" spans="1:14" ht="15" customHeight="1" x14ac:dyDescent="0.3">
      <c r="A37" s="643"/>
      <c r="B37" s="99"/>
      <c r="C37" s="420" t="s">
        <v>63</v>
      </c>
      <c r="D37" s="602"/>
      <c r="E37" s="602"/>
      <c r="F37" s="602"/>
      <c r="G37" s="602"/>
      <c r="H37" s="602"/>
      <c r="I37" s="602"/>
      <c r="J37" s="602"/>
      <c r="K37" s="8"/>
      <c r="L37" s="39"/>
      <c r="M37" s="39"/>
      <c r="N37" s="39"/>
    </row>
    <row r="38" spans="1:14" ht="15" customHeight="1" x14ac:dyDescent="0.3">
      <c r="A38" s="643"/>
      <c r="B38" s="99"/>
      <c r="C38" s="420"/>
      <c r="D38" s="602"/>
      <c r="E38" s="602"/>
      <c r="F38" s="602"/>
      <c r="G38" s="602"/>
      <c r="H38" s="602"/>
      <c r="I38" s="602"/>
      <c r="J38" s="602"/>
      <c r="K38" s="8"/>
      <c r="L38" s="39"/>
      <c r="M38" s="39"/>
      <c r="N38" s="39"/>
    </row>
    <row r="39" spans="1:14" ht="15" customHeight="1" x14ac:dyDescent="0.3">
      <c r="A39" s="643"/>
      <c r="B39" s="99"/>
      <c r="C39" s="412" t="s">
        <v>64</v>
      </c>
      <c r="D39" s="254">
        <v>213</v>
      </c>
      <c r="E39" s="254">
        <v>389852.04619999998</v>
      </c>
      <c r="F39" s="254">
        <v>192089.2438</v>
      </c>
      <c r="G39" s="254">
        <v>197762.80239999999</v>
      </c>
      <c r="H39" s="254">
        <v>1452</v>
      </c>
      <c r="I39" s="254">
        <v>53399.059249999998</v>
      </c>
      <c r="J39" s="254">
        <v>99001.568429999999</v>
      </c>
      <c r="K39" s="8"/>
      <c r="L39" s="39"/>
      <c r="M39" s="39"/>
      <c r="N39" s="39"/>
    </row>
    <row r="40" spans="1:14" ht="15" customHeight="1" x14ac:dyDescent="0.3">
      <c r="A40" s="643"/>
      <c r="B40" s="99"/>
      <c r="C40" s="420" t="s">
        <v>65</v>
      </c>
      <c r="D40" s="602"/>
      <c r="E40" s="602"/>
      <c r="F40" s="602"/>
      <c r="G40" s="602"/>
      <c r="H40" s="602"/>
      <c r="I40" s="602"/>
      <c r="J40" s="602"/>
      <c r="K40" s="8"/>
      <c r="L40" s="39"/>
      <c r="M40" s="39"/>
      <c r="N40" s="39"/>
    </row>
    <row r="41" spans="1:14" ht="15" customHeight="1" x14ac:dyDescent="0.3">
      <c r="A41" s="643"/>
      <c r="B41" s="99"/>
      <c r="C41" s="420"/>
      <c r="D41" s="602"/>
      <c r="E41" s="602"/>
      <c r="F41" s="602"/>
      <c r="G41" s="602"/>
      <c r="H41" s="602"/>
      <c r="I41" s="602"/>
      <c r="J41" s="602"/>
      <c r="K41" s="8"/>
      <c r="L41" s="39"/>
      <c r="M41" s="39"/>
      <c r="N41" s="39"/>
    </row>
    <row r="42" spans="1:14" ht="15" customHeight="1" x14ac:dyDescent="0.3">
      <c r="A42" s="643"/>
      <c r="B42" s="99"/>
      <c r="C42" s="412" t="s">
        <v>66</v>
      </c>
      <c r="D42" s="602">
        <v>87</v>
      </c>
      <c r="E42" s="514">
        <v>37635.588329999999</v>
      </c>
      <c r="F42" s="514">
        <v>16836.09332</v>
      </c>
      <c r="G42" s="514">
        <v>20799.495009999999</v>
      </c>
      <c r="H42" s="514">
        <v>391</v>
      </c>
      <c r="I42" s="514">
        <v>7943.2250000000004</v>
      </c>
      <c r="J42" s="514">
        <v>33049.731319999999</v>
      </c>
      <c r="K42" s="77"/>
      <c r="L42" s="184"/>
      <c r="M42" s="185"/>
      <c r="N42" s="8"/>
    </row>
    <row r="43" spans="1:14" ht="15" customHeight="1" x14ac:dyDescent="0.3">
      <c r="A43" s="643"/>
      <c r="B43" s="99"/>
      <c r="C43" s="420" t="s">
        <v>67</v>
      </c>
      <c r="D43" s="33"/>
      <c r="E43" s="60"/>
      <c r="F43" s="60"/>
      <c r="G43" s="60"/>
      <c r="H43" s="60"/>
      <c r="I43" s="60"/>
      <c r="J43" s="60"/>
      <c r="K43" s="77"/>
      <c r="L43" s="184"/>
      <c r="M43" s="185"/>
      <c r="N43" s="8"/>
    </row>
    <row r="44" spans="1:14" ht="15" customHeight="1" x14ac:dyDescent="0.3">
      <c r="A44" s="643"/>
      <c r="B44" s="99"/>
      <c r="C44" s="20"/>
      <c r="D44" s="20"/>
      <c r="E44" s="20"/>
      <c r="F44" s="20"/>
      <c r="G44" s="20"/>
      <c r="H44" s="20"/>
      <c r="I44" s="20"/>
      <c r="J44" s="20"/>
      <c r="K44" s="8"/>
      <c r="L44" s="8"/>
      <c r="M44" s="8"/>
      <c r="N44" s="8"/>
    </row>
    <row r="45" spans="1:14" ht="14.25" customHeight="1" x14ac:dyDescent="0.3">
      <c r="A45" s="643"/>
      <c r="B45" s="99"/>
      <c r="C45" s="50"/>
      <c r="D45" s="50"/>
      <c r="E45" s="50"/>
      <c r="F45" s="50"/>
      <c r="G45" s="50"/>
      <c r="H45" s="50"/>
      <c r="I45" s="50"/>
      <c r="J45" s="50"/>
      <c r="K45" s="8"/>
      <c r="L45" s="8"/>
      <c r="M45" s="8"/>
      <c r="N45" s="8"/>
    </row>
    <row r="46" spans="1:14" ht="14.25" customHeight="1" x14ac:dyDescent="0.3">
      <c r="A46" s="356"/>
      <c r="B46" s="9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4.25" customHeight="1" x14ac:dyDescent="0.3">
      <c r="A47" s="356"/>
      <c r="B47" s="9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14.25" customHeight="1" x14ac:dyDescent="0.3">
      <c r="A48" s="260"/>
      <c r="B48" s="9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14.25" customHeight="1" x14ac:dyDescent="0.3">
      <c r="A49" s="41"/>
      <c r="B49" s="4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14.25" customHeight="1" x14ac:dyDescent="0.3">
      <c r="A50" s="41"/>
      <c r="B50" s="4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4.25" customHeight="1" x14ac:dyDescent="0.3">
      <c r="A51" s="41"/>
      <c r="B51" s="4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14.25" customHeight="1" x14ac:dyDescent="0.3">
      <c r="A52" s="41"/>
      <c r="B52" s="4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4.25" customHeight="1" x14ac:dyDescent="0.3">
      <c r="A53" s="41"/>
      <c r="B53" s="4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14.25" customHeight="1" x14ac:dyDescent="0.3">
      <c r="A54" s="41"/>
      <c r="B54" s="4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14.25" customHeight="1" x14ac:dyDescent="0.3">
      <c r="A55" s="41"/>
      <c r="B55" s="4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4.25" customHeight="1" x14ac:dyDescent="0.3">
      <c r="A56" s="41"/>
      <c r="B56" s="4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4.25" customHeight="1" x14ac:dyDescent="0.3">
      <c r="A57" s="41"/>
      <c r="B57" s="4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4.25" customHeight="1" x14ac:dyDescent="0.3">
      <c r="A58" s="41"/>
      <c r="B58" s="4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14.25" customHeight="1" x14ac:dyDescent="0.3">
      <c r="A59" s="41"/>
      <c r="B59" s="4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14.25" customHeight="1" x14ac:dyDescent="0.3">
      <c r="A60" s="41"/>
      <c r="B60" s="4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14.25" customHeight="1" x14ac:dyDescent="0.3">
      <c r="A61" s="41"/>
      <c r="B61" s="4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ht="14.25" customHeight="1" x14ac:dyDescent="0.3">
      <c r="A62" s="41"/>
      <c r="B62" s="4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14.25" customHeight="1" x14ac:dyDescent="0.3">
      <c r="A63" s="41"/>
      <c r="B63" s="4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</sheetData>
  <sheetProtection algorithmName="SHA-512" hashValue="KMUzhuTKbHm+gYMw1GnIJdrX+4LWj5bnCihx1BXN/kCqpLMNevQODPwrjgJgqFjzTIdSUE83qrWf7lxKYghmZg==" saltValue="J/OeAre7LqkjbuRl1nPtWg==" spinCount="100000" sheet="1" objects="1" scenarios="1"/>
  <mergeCells count="12">
    <mergeCell ref="A1:A45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colBreaks count="1" manualBreakCount="1">
    <brk id="10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O64"/>
  <sheetViews>
    <sheetView showGridLines="0" view="pageBreakPreview" zoomScaleNormal="80" zoomScaleSheetLayoutView="100" workbookViewId="0">
      <selection sqref="A1:A30"/>
    </sheetView>
  </sheetViews>
  <sheetFormatPr defaultColWidth="14.44140625" defaultRowHeight="15" customHeight="1" x14ac:dyDescent="0.3"/>
  <cols>
    <col min="1" max="2" width="5.6640625" customWidth="1"/>
    <col min="3" max="3" width="18.44140625" bestFit="1" customWidth="1"/>
    <col min="4" max="4" width="17.88671875" customWidth="1"/>
    <col min="5" max="5" width="19.44140625" customWidth="1"/>
    <col min="6" max="6" width="22.33203125" customWidth="1"/>
    <col min="7" max="7" width="20.6640625" customWidth="1"/>
    <col min="8" max="8" width="21.6640625" customWidth="1"/>
    <col min="9" max="10" width="20.6640625" customWidth="1"/>
  </cols>
  <sheetData>
    <row r="1" spans="1:15" s="240" customFormat="1" ht="14.25" customHeight="1" x14ac:dyDescent="0.3">
      <c r="A1" s="643">
        <f>1+'1.14 (s)'!A1:A28</f>
        <v>55</v>
      </c>
      <c r="B1" s="99"/>
      <c r="C1" s="98"/>
      <c r="D1" s="98"/>
      <c r="E1" s="98"/>
      <c r="F1" s="98"/>
      <c r="G1" s="98"/>
      <c r="H1" s="98"/>
      <c r="I1" s="98"/>
      <c r="J1" s="98"/>
    </row>
    <row r="2" spans="1:15" s="240" customFormat="1" ht="14.25" customHeight="1" x14ac:dyDescent="0.3">
      <c r="A2" s="643"/>
      <c r="B2" s="99"/>
      <c r="C2" s="288"/>
      <c r="D2" s="286"/>
      <c r="E2" s="286"/>
      <c r="F2" s="286"/>
      <c r="G2" s="286"/>
      <c r="H2" s="286"/>
      <c r="I2" s="286"/>
      <c r="J2" s="287"/>
    </row>
    <row r="3" spans="1:15" s="240" customFormat="1" ht="14.25" customHeight="1" x14ac:dyDescent="0.3">
      <c r="A3" s="643"/>
      <c r="B3" s="99"/>
      <c r="C3" s="727" t="s">
        <v>1254</v>
      </c>
      <c r="D3" s="649"/>
      <c r="E3" s="649"/>
      <c r="F3" s="649"/>
      <c r="G3" s="649"/>
      <c r="H3" s="649"/>
      <c r="I3" s="649"/>
      <c r="J3" s="649"/>
    </row>
    <row r="4" spans="1:15" s="240" customFormat="1" ht="14.25" customHeight="1" x14ac:dyDescent="0.3">
      <c r="A4" s="643"/>
      <c r="B4" s="99"/>
      <c r="C4" s="650" t="s">
        <v>1336</v>
      </c>
      <c r="D4" s="650"/>
      <c r="E4" s="650"/>
      <c r="F4" s="650"/>
      <c r="G4" s="650"/>
      <c r="H4" s="650"/>
      <c r="I4" s="650"/>
      <c r="J4" s="650"/>
    </row>
    <row r="5" spans="1:15" s="240" customFormat="1" ht="9" customHeight="1" x14ac:dyDescent="0.3">
      <c r="A5" s="643"/>
      <c r="B5" s="99"/>
      <c r="C5" s="98"/>
      <c r="D5" s="98"/>
      <c r="E5" s="98"/>
      <c r="F5" s="98"/>
      <c r="G5" s="98"/>
      <c r="H5" s="98"/>
      <c r="I5" s="98"/>
      <c r="J5" s="98"/>
    </row>
    <row r="6" spans="1:15" s="240" customFormat="1" ht="9" customHeight="1" x14ac:dyDescent="0.3">
      <c r="A6" s="643"/>
      <c r="B6" s="99"/>
      <c r="C6" s="62"/>
      <c r="D6" s="62"/>
      <c r="E6" s="62"/>
      <c r="F6" s="62"/>
      <c r="G6" s="62"/>
      <c r="H6" s="63"/>
      <c r="I6" s="62"/>
      <c r="J6" s="62"/>
    </row>
    <row r="7" spans="1:15" s="240" customFormat="1" ht="14.25" customHeight="1" x14ac:dyDescent="0.3">
      <c r="A7" s="643"/>
      <c r="B7" s="99"/>
      <c r="C7" s="109" t="s">
        <v>189</v>
      </c>
      <c r="D7" s="653" t="s">
        <v>190</v>
      </c>
      <c r="E7" s="653" t="s">
        <v>191</v>
      </c>
      <c r="F7" s="653" t="s">
        <v>192</v>
      </c>
      <c r="G7" s="653" t="s">
        <v>193</v>
      </c>
      <c r="H7" s="653" t="s">
        <v>194</v>
      </c>
      <c r="I7" s="653" t="s">
        <v>195</v>
      </c>
      <c r="J7" s="653" t="s">
        <v>196</v>
      </c>
    </row>
    <row r="8" spans="1:15" s="240" customFormat="1" ht="14.25" customHeight="1" x14ac:dyDescent="0.3">
      <c r="A8" s="643"/>
      <c r="B8" s="99"/>
      <c r="C8" s="103" t="s">
        <v>197</v>
      </c>
      <c r="D8" s="653"/>
      <c r="E8" s="653"/>
      <c r="F8" s="653"/>
      <c r="G8" s="653"/>
      <c r="H8" s="653"/>
      <c r="I8" s="653"/>
      <c r="J8" s="653"/>
    </row>
    <row r="9" spans="1:15" s="240" customFormat="1" ht="14.25" customHeight="1" x14ac:dyDescent="0.3">
      <c r="A9" s="643"/>
      <c r="B9" s="99"/>
      <c r="C9" s="110"/>
      <c r="D9" s="653"/>
      <c r="E9" s="653"/>
      <c r="F9" s="653"/>
      <c r="G9" s="653"/>
      <c r="H9" s="653"/>
      <c r="I9" s="653"/>
      <c r="J9" s="653"/>
    </row>
    <row r="10" spans="1:15" s="240" customFormat="1" ht="14.25" customHeight="1" x14ac:dyDescent="0.3">
      <c r="A10" s="643"/>
      <c r="B10" s="99"/>
      <c r="C10" s="110"/>
      <c r="D10" s="653"/>
      <c r="E10" s="653"/>
      <c r="F10" s="653"/>
      <c r="G10" s="653"/>
      <c r="H10" s="653"/>
      <c r="I10" s="653"/>
      <c r="J10" s="653"/>
    </row>
    <row r="11" spans="1:15" s="240" customFormat="1" ht="12" customHeight="1" x14ac:dyDescent="0.3">
      <c r="A11" s="643"/>
      <c r="B11" s="99"/>
      <c r="C11" s="110"/>
      <c r="D11" s="653"/>
      <c r="E11" s="16"/>
      <c r="F11" s="16"/>
      <c r="G11" s="653"/>
      <c r="H11" s="653"/>
      <c r="I11" s="653"/>
      <c r="J11" s="653"/>
    </row>
    <row r="12" spans="1:15" s="240" customFormat="1" ht="21.75" customHeight="1" x14ac:dyDescent="0.3">
      <c r="A12" s="643"/>
      <c r="B12" s="147"/>
      <c r="C12" s="174"/>
      <c r="D12" s="203"/>
      <c r="E12" s="28" t="s">
        <v>7</v>
      </c>
      <c r="F12" s="28" t="s">
        <v>7</v>
      </c>
      <c r="G12" s="28" t="s">
        <v>7</v>
      </c>
      <c r="H12" s="174"/>
      <c r="I12" s="28" t="s">
        <v>7</v>
      </c>
      <c r="J12" s="28" t="s">
        <v>7</v>
      </c>
    </row>
    <row r="13" spans="1:15" s="240" customFormat="1" ht="39.9" customHeight="1" x14ac:dyDescent="0.3">
      <c r="A13" s="643"/>
      <c r="B13" s="99"/>
      <c r="C13" s="204" t="s">
        <v>198</v>
      </c>
      <c r="D13" s="477">
        <v>3468</v>
      </c>
      <c r="E13" s="477">
        <v>4879013.1024666671</v>
      </c>
      <c r="F13" s="477">
        <v>2764869.4081390002</v>
      </c>
      <c r="G13" s="477">
        <v>2115143.6943276632</v>
      </c>
      <c r="H13" s="477">
        <v>24172</v>
      </c>
      <c r="I13" s="477">
        <v>668293.69114999997</v>
      </c>
      <c r="J13" s="477">
        <v>2251676.0382186156</v>
      </c>
    </row>
    <row r="14" spans="1:15" s="406" customFormat="1" ht="30" customHeight="1" x14ac:dyDescent="0.3">
      <c r="A14" s="643"/>
      <c r="B14" s="424"/>
      <c r="C14" s="320" t="s">
        <v>76</v>
      </c>
      <c r="D14" s="568">
        <v>472</v>
      </c>
      <c r="E14" s="568">
        <v>451986.12699999998</v>
      </c>
      <c r="F14" s="568">
        <v>228764.3653</v>
      </c>
      <c r="G14" s="568">
        <v>223221.76169999997</v>
      </c>
      <c r="H14" s="568">
        <v>3267</v>
      </c>
      <c r="I14" s="568">
        <v>73011.266000000003</v>
      </c>
      <c r="J14" s="332">
        <v>196183.35338679998</v>
      </c>
    </row>
    <row r="15" spans="1:15" s="406" customFormat="1" ht="30" customHeight="1" x14ac:dyDescent="0.3">
      <c r="A15" s="643"/>
      <c r="B15" s="424"/>
      <c r="C15" s="322" t="s">
        <v>77</v>
      </c>
      <c r="D15" s="539">
        <v>155</v>
      </c>
      <c r="E15" s="332">
        <v>137687.505</v>
      </c>
      <c r="F15" s="332">
        <v>88356.293000000005</v>
      </c>
      <c r="G15" s="332">
        <v>49331.212</v>
      </c>
      <c r="H15" s="332">
        <v>828</v>
      </c>
      <c r="I15" s="332">
        <v>15138.8912</v>
      </c>
      <c r="J15" s="332">
        <v>60934.968999999997</v>
      </c>
      <c r="O15" s="439"/>
    </row>
    <row r="16" spans="1:15" s="406" customFormat="1" ht="30" customHeight="1" x14ac:dyDescent="0.3">
      <c r="A16" s="643"/>
      <c r="B16" s="424"/>
      <c r="C16" s="330" t="s">
        <v>78</v>
      </c>
      <c r="D16" s="539">
        <v>68</v>
      </c>
      <c r="E16" s="332">
        <v>7892.152</v>
      </c>
      <c r="F16" s="332">
        <v>3954.7420000000002</v>
      </c>
      <c r="G16" s="332">
        <v>3937.41</v>
      </c>
      <c r="H16" s="332">
        <v>305</v>
      </c>
      <c r="I16" s="332">
        <v>2629.4443999999999</v>
      </c>
      <c r="J16" s="332">
        <v>2239.7950000000001</v>
      </c>
    </row>
    <row r="17" spans="1:10" s="406" customFormat="1" ht="30" customHeight="1" x14ac:dyDescent="0.3">
      <c r="A17" s="643"/>
      <c r="B17" s="424"/>
      <c r="C17" s="322" t="s">
        <v>79</v>
      </c>
      <c r="D17" s="539">
        <v>96</v>
      </c>
      <c r="E17" s="332">
        <v>84031.851999999999</v>
      </c>
      <c r="F17" s="332">
        <v>47810.572999999997</v>
      </c>
      <c r="G17" s="332">
        <v>36221.279000000002</v>
      </c>
      <c r="H17" s="332">
        <v>887</v>
      </c>
      <c r="I17" s="332">
        <v>16610.010999999999</v>
      </c>
      <c r="J17" s="332">
        <v>23498.054</v>
      </c>
    </row>
    <row r="18" spans="1:10" s="406" customFormat="1" ht="30" customHeight="1" x14ac:dyDescent="0.3">
      <c r="A18" s="643"/>
      <c r="B18" s="424"/>
      <c r="C18" s="322" t="s">
        <v>80</v>
      </c>
      <c r="D18" s="539">
        <v>190</v>
      </c>
      <c r="E18" s="332">
        <v>69873.375200000009</v>
      </c>
      <c r="F18" s="332">
        <v>43263.347999999998</v>
      </c>
      <c r="G18" s="332">
        <v>26610.0272</v>
      </c>
      <c r="H18" s="332">
        <v>702</v>
      </c>
      <c r="I18" s="332">
        <v>13503.936600000001</v>
      </c>
      <c r="J18" s="332">
        <v>29915.044673875</v>
      </c>
    </row>
    <row r="19" spans="1:10" s="406" customFormat="1" ht="30" customHeight="1" x14ac:dyDescent="0.3">
      <c r="A19" s="643"/>
      <c r="B19" s="424"/>
      <c r="C19" s="322" t="s">
        <v>81</v>
      </c>
      <c r="D19" s="539">
        <v>102</v>
      </c>
      <c r="E19" s="332">
        <v>72969.152000000002</v>
      </c>
      <c r="F19" s="332">
        <v>41242.095999999998</v>
      </c>
      <c r="G19" s="332">
        <v>31727.056</v>
      </c>
      <c r="H19" s="332">
        <v>588</v>
      </c>
      <c r="I19" s="332">
        <v>13814.071</v>
      </c>
      <c r="J19" s="332">
        <v>18235.84717995</v>
      </c>
    </row>
    <row r="20" spans="1:10" s="406" customFormat="1" ht="30" customHeight="1" x14ac:dyDescent="0.3">
      <c r="A20" s="643"/>
      <c r="B20" s="424"/>
      <c r="C20" s="322" t="s">
        <v>83</v>
      </c>
      <c r="D20" s="539">
        <v>167</v>
      </c>
      <c r="E20" s="332">
        <v>105903.114</v>
      </c>
      <c r="F20" s="332">
        <v>62784.987000000001</v>
      </c>
      <c r="G20" s="332">
        <v>43118.127</v>
      </c>
      <c r="H20" s="332">
        <v>768</v>
      </c>
      <c r="I20" s="332">
        <v>13302.781000000001</v>
      </c>
      <c r="J20" s="332">
        <v>30427.958999999999</v>
      </c>
    </row>
    <row r="21" spans="1:10" s="406" customFormat="1" ht="30" customHeight="1" x14ac:dyDescent="0.3">
      <c r="A21" s="643"/>
      <c r="B21" s="424"/>
      <c r="C21" s="322" t="s">
        <v>84</v>
      </c>
      <c r="D21" s="539">
        <v>29</v>
      </c>
      <c r="E21" s="332">
        <v>44934.68</v>
      </c>
      <c r="F21" s="332">
        <v>17918.462</v>
      </c>
      <c r="G21" s="332">
        <v>27016.218000000001</v>
      </c>
      <c r="H21" s="332">
        <v>336</v>
      </c>
      <c r="I21" s="332">
        <v>7530.7547999999997</v>
      </c>
      <c r="J21" s="332">
        <v>15992.009266723209</v>
      </c>
    </row>
    <row r="22" spans="1:10" s="406" customFormat="1" ht="30" customHeight="1" x14ac:dyDescent="0.3">
      <c r="A22" s="643"/>
      <c r="B22" s="424"/>
      <c r="C22" s="322" t="s">
        <v>82</v>
      </c>
      <c r="D22" s="539">
        <v>168</v>
      </c>
      <c r="E22" s="332">
        <v>107423.94833333333</v>
      </c>
      <c r="F22" s="332">
        <v>47428.776406666664</v>
      </c>
      <c r="G22" s="332">
        <v>59995.17192666667</v>
      </c>
      <c r="H22" s="332">
        <v>828</v>
      </c>
      <c r="I22" s="332">
        <v>24184.524000000001</v>
      </c>
      <c r="J22" s="332">
        <v>37930.953999999998</v>
      </c>
    </row>
    <row r="23" spans="1:10" s="406" customFormat="1" ht="30" customHeight="1" x14ac:dyDescent="0.3">
      <c r="A23" s="658"/>
      <c r="B23" s="424"/>
      <c r="C23" s="322" t="s">
        <v>87</v>
      </c>
      <c r="D23" s="539">
        <v>344</v>
      </c>
      <c r="E23" s="332">
        <v>137535.40580000001</v>
      </c>
      <c r="F23" s="332">
        <v>81294.691599999991</v>
      </c>
      <c r="G23" s="332">
        <v>56240.714200000002</v>
      </c>
      <c r="H23" s="332">
        <v>1213</v>
      </c>
      <c r="I23" s="332">
        <v>19150.957999999999</v>
      </c>
      <c r="J23" s="332">
        <v>63332.195500000002</v>
      </c>
    </row>
    <row r="24" spans="1:10" s="406" customFormat="1" ht="30" customHeight="1" x14ac:dyDescent="0.3">
      <c r="A24" s="658"/>
      <c r="B24" s="424"/>
      <c r="C24" s="322" t="s">
        <v>88</v>
      </c>
      <c r="D24" s="539">
        <v>245</v>
      </c>
      <c r="E24" s="332">
        <v>163224.36833333335</v>
      </c>
      <c r="F24" s="332">
        <v>99411.460866666675</v>
      </c>
      <c r="G24" s="332">
        <v>63812.907466666664</v>
      </c>
      <c r="H24" s="332">
        <v>1231</v>
      </c>
      <c r="I24" s="332">
        <v>30983.59</v>
      </c>
      <c r="J24" s="332">
        <v>105373.7704842737</v>
      </c>
    </row>
    <row r="25" spans="1:10" s="406" customFormat="1" ht="30" customHeight="1" x14ac:dyDescent="0.3">
      <c r="A25" s="643"/>
      <c r="B25" s="424"/>
      <c r="C25" s="322" t="s">
        <v>85</v>
      </c>
      <c r="D25" s="539">
        <v>1079</v>
      </c>
      <c r="E25" s="332">
        <v>2459027.8948000004</v>
      </c>
      <c r="F25" s="332">
        <v>1372929.2755356703</v>
      </c>
      <c r="G25" s="332">
        <v>1086098.61926433</v>
      </c>
      <c r="H25" s="332">
        <v>10264</v>
      </c>
      <c r="I25" s="332">
        <v>363364.51500000001</v>
      </c>
      <c r="J25" s="332">
        <v>451680.0156344577</v>
      </c>
    </row>
    <row r="26" spans="1:10" s="406" customFormat="1" ht="30" customHeight="1" x14ac:dyDescent="0.3">
      <c r="A26" s="643"/>
      <c r="B26" s="424"/>
      <c r="C26" s="322" t="s">
        <v>86</v>
      </c>
      <c r="D26" s="539">
        <v>60</v>
      </c>
      <c r="E26" s="332">
        <v>55696.737999999998</v>
      </c>
      <c r="F26" s="332">
        <v>38264.222879999994</v>
      </c>
      <c r="G26" s="332">
        <v>17432.51512</v>
      </c>
      <c r="H26" s="332">
        <v>870</v>
      </c>
      <c r="I26" s="332">
        <v>18338.02</v>
      </c>
      <c r="J26" s="332">
        <v>411636.52580353589</v>
      </c>
    </row>
    <row r="27" spans="1:10" s="406" customFormat="1" ht="30" customHeight="1" x14ac:dyDescent="0.3">
      <c r="A27" s="643"/>
      <c r="B27" s="424"/>
      <c r="C27" s="322" t="s">
        <v>89</v>
      </c>
      <c r="D27" s="539">
        <v>278</v>
      </c>
      <c r="E27" s="332">
        <v>963590.23699999996</v>
      </c>
      <c r="F27" s="332">
        <v>581788.65454999998</v>
      </c>
      <c r="G27" s="332">
        <v>381801.58244999999</v>
      </c>
      <c r="H27" s="332">
        <v>1971</v>
      </c>
      <c r="I27" s="332">
        <v>54114.729149999999</v>
      </c>
      <c r="J27" s="332">
        <v>800167.80928900011</v>
      </c>
    </row>
    <row r="28" spans="1:10" s="406" customFormat="1" ht="30" customHeight="1" x14ac:dyDescent="0.3">
      <c r="A28" s="643"/>
      <c r="B28" s="424"/>
      <c r="C28" s="322" t="s">
        <v>90</v>
      </c>
      <c r="D28" s="742">
        <v>15</v>
      </c>
      <c r="E28" s="742">
        <v>17236.553</v>
      </c>
      <c r="F28" s="742">
        <v>8657.4599999999991</v>
      </c>
      <c r="G28" s="742">
        <v>8579.0930000000008</v>
      </c>
      <c r="H28" s="742">
        <v>114</v>
      </c>
      <c r="I28" s="742">
        <v>2616.1990000000001</v>
      </c>
      <c r="J28" s="742">
        <v>4127.7359999999999</v>
      </c>
    </row>
    <row r="29" spans="1:10" s="406" customFormat="1" ht="30" customHeight="1" thickBot="1" x14ac:dyDescent="0.35">
      <c r="A29" s="643"/>
      <c r="B29" s="424"/>
      <c r="C29" s="322" t="s">
        <v>91</v>
      </c>
      <c r="D29" s="743"/>
      <c r="E29" s="743"/>
      <c r="F29" s="743"/>
      <c r="G29" s="743"/>
      <c r="H29" s="743"/>
      <c r="I29" s="743"/>
      <c r="J29" s="743"/>
    </row>
    <row r="30" spans="1:10" s="240" customFormat="1" ht="14.25" customHeight="1" x14ac:dyDescent="0.3">
      <c r="A30" s="643"/>
      <c r="B30" s="35"/>
      <c r="C30" s="50"/>
      <c r="D30" s="50"/>
      <c r="E30" s="50"/>
      <c r="F30" s="50"/>
      <c r="G30" s="50"/>
      <c r="H30" s="50"/>
      <c r="I30" s="50"/>
      <c r="J30" s="50"/>
    </row>
    <row r="31" spans="1:10" s="240" customFormat="1" ht="14.25" customHeight="1" x14ac:dyDescent="0.3">
      <c r="A31" s="466"/>
      <c r="B31" s="35"/>
      <c r="C31" s="98"/>
      <c r="D31" s="383"/>
      <c r="E31" s="383"/>
      <c r="F31" s="383"/>
      <c r="G31" s="383"/>
      <c r="H31" s="383"/>
      <c r="I31" s="383"/>
      <c r="J31" s="383"/>
    </row>
    <row r="32" spans="1:10" s="240" customFormat="1" ht="14.25" customHeight="1" x14ac:dyDescent="0.3">
      <c r="A32" s="356"/>
      <c r="B32" s="35"/>
      <c r="C32" s="98"/>
      <c r="D32" s="98"/>
      <c r="E32" s="98"/>
      <c r="F32" s="98"/>
      <c r="G32" s="98"/>
      <c r="H32" s="98"/>
      <c r="I32" s="98"/>
      <c r="J32" s="98"/>
    </row>
    <row r="33" spans="1:10" s="240" customFormat="1" ht="14.25" customHeight="1" x14ac:dyDescent="0.3">
      <c r="A33" s="260"/>
      <c r="B33" s="35"/>
      <c r="C33" s="98"/>
      <c r="D33" s="14"/>
      <c r="E33" s="98"/>
      <c r="F33" s="98"/>
      <c r="G33" s="98"/>
      <c r="H33" s="98"/>
      <c r="I33" s="14"/>
      <c r="J33" s="14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14"/>
      <c r="E35" s="8"/>
      <c r="F35" s="8"/>
      <c r="G35" s="8"/>
      <c r="H35" s="8"/>
      <c r="I35" s="14"/>
      <c r="J35" s="14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14"/>
      <c r="E37" s="8"/>
      <c r="F37" s="8"/>
      <c r="G37" s="8"/>
      <c r="H37" s="8"/>
      <c r="I37" s="14"/>
      <c r="J37" s="14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14"/>
      <c r="E39" s="8"/>
      <c r="F39" s="8"/>
      <c r="G39" s="8"/>
      <c r="H39" s="8"/>
      <c r="I39" s="14"/>
      <c r="J39" s="14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14"/>
      <c r="J41" s="14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14"/>
      <c r="E43" s="8"/>
      <c r="F43" s="8"/>
      <c r="G43" s="8"/>
      <c r="H43" s="8"/>
      <c r="I43" s="14"/>
      <c r="J43" s="14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14"/>
      <c r="E45" s="8"/>
      <c r="F45" s="8"/>
      <c r="G45" s="8"/>
      <c r="H45" s="8"/>
      <c r="I45" s="14"/>
      <c r="J45" s="14"/>
    </row>
    <row r="46" spans="1:10" ht="14.25" customHeight="1" x14ac:dyDescent="0.3">
      <c r="A46" s="35"/>
      <c r="B46" s="35"/>
      <c r="C46" s="8"/>
      <c r="D46" s="37"/>
      <c r="E46" s="37"/>
      <c r="F46" s="37"/>
      <c r="G46" s="37"/>
      <c r="H46" s="37"/>
      <c r="I46" s="37"/>
      <c r="J46" s="37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35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35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35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35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35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35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35"/>
      <c r="B58" s="35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35"/>
      <c r="B59" s="35"/>
      <c r="C59" s="8"/>
      <c r="D59" s="8"/>
      <c r="E59" s="8"/>
      <c r="F59" s="8"/>
      <c r="G59" s="8"/>
      <c r="H59" s="8"/>
      <c r="I59" s="8"/>
      <c r="J59" s="8"/>
    </row>
    <row r="60" spans="1:10" ht="14.25" customHeight="1" x14ac:dyDescent="0.3">
      <c r="A60" s="35"/>
      <c r="B60" s="35"/>
      <c r="C60" s="8"/>
      <c r="D60" s="8"/>
      <c r="E60" s="8"/>
      <c r="F60" s="8"/>
      <c r="G60" s="8"/>
      <c r="H60" s="8"/>
      <c r="I60" s="8"/>
      <c r="J60" s="8"/>
    </row>
    <row r="61" spans="1:10" ht="14.25" customHeight="1" x14ac:dyDescent="0.3">
      <c r="A61" s="35"/>
      <c r="B61" s="35"/>
      <c r="C61" s="8"/>
      <c r="D61" s="8"/>
      <c r="E61" s="8"/>
      <c r="F61" s="8"/>
      <c r="G61" s="8"/>
      <c r="H61" s="8"/>
      <c r="I61" s="8"/>
      <c r="J61" s="8"/>
    </row>
    <row r="62" spans="1:10" ht="14.25" customHeight="1" x14ac:dyDescent="0.3">
      <c r="A62" s="35"/>
      <c r="B62" s="35"/>
      <c r="C62" s="8"/>
      <c r="D62" s="8"/>
      <c r="E62" s="8"/>
      <c r="F62" s="8"/>
      <c r="G62" s="8"/>
      <c r="H62" s="8"/>
      <c r="I62" s="8"/>
      <c r="J62" s="8"/>
    </row>
    <row r="63" spans="1:10" ht="14.25" customHeight="1" x14ac:dyDescent="0.3">
      <c r="A63" s="35"/>
      <c r="B63" s="35"/>
      <c r="C63" s="8"/>
      <c r="D63" s="8"/>
      <c r="E63" s="8"/>
      <c r="F63" s="8"/>
      <c r="G63" s="8"/>
      <c r="H63" s="8"/>
      <c r="I63" s="8"/>
      <c r="J63" s="8"/>
    </row>
    <row r="64" spans="1:10" ht="14.25" customHeight="1" x14ac:dyDescent="0.3">
      <c r="A64" s="35"/>
      <c r="B64" s="35"/>
      <c r="C64" s="8"/>
      <c r="D64" s="8"/>
      <c r="E64" s="8"/>
      <c r="F64" s="8"/>
      <c r="G64" s="8"/>
      <c r="H64" s="8"/>
      <c r="I64" s="8"/>
      <c r="J64" s="8"/>
    </row>
  </sheetData>
  <sheetProtection algorithmName="SHA-512" hashValue="zJ3RH4OEOArxKYQwNpyyV665GWqoENnZbWSMZxpxo0hxHOCoeALioQD1rL7ERD7XZu9A/mees7JmYrId+Dcubw==" saltValue="peVO1oJtnRgSb9cfgOIOQA==" spinCount="100000" sheet="1" objects="1" scenarios="1"/>
  <mergeCells count="17">
    <mergeCell ref="H7:H11"/>
    <mergeCell ref="H28:H29"/>
    <mergeCell ref="I7:I11"/>
    <mergeCell ref="J7:J11"/>
    <mergeCell ref="A1:A30"/>
    <mergeCell ref="D28:D29"/>
    <mergeCell ref="E28:E29"/>
    <mergeCell ref="F28:F29"/>
    <mergeCell ref="G28:G29"/>
    <mergeCell ref="D7:D11"/>
    <mergeCell ref="C3:J3"/>
    <mergeCell ref="C4:J4"/>
    <mergeCell ref="E7:E10"/>
    <mergeCell ref="F7:F10"/>
    <mergeCell ref="I28:I29"/>
    <mergeCell ref="J28:J29"/>
    <mergeCell ref="G7:G11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N313"/>
  <sheetViews>
    <sheetView showGridLines="0" view="pageBreakPreview" topLeftCell="A22" zoomScaleNormal="50" zoomScaleSheetLayoutView="100" workbookViewId="0">
      <selection sqref="A1:A52"/>
    </sheetView>
  </sheetViews>
  <sheetFormatPr defaultColWidth="14.44140625" defaultRowHeight="15" customHeight="1" x14ac:dyDescent="0.3"/>
  <cols>
    <col min="1" max="2" width="5.6640625" customWidth="1"/>
    <col min="3" max="3" width="43" customWidth="1"/>
    <col min="4" max="4" width="15.33203125" customWidth="1"/>
    <col min="5" max="10" width="18.6640625" customWidth="1"/>
  </cols>
  <sheetData>
    <row r="1" spans="1:14" ht="15" customHeight="1" x14ac:dyDescent="0.3">
      <c r="A1" s="643">
        <f>1+'1.1'!A1:A17</f>
        <v>38</v>
      </c>
      <c r="B1" s="41"/>
      <c r="C1" s="8"/>
      <c r="D1" s="8"/>
      <c r="E1" s="8"/>
      <c r="F1" s="8"/>
      <c r="G1" s="8"/>
      <c r="H1" s="8"/>
      <c r="I1" s="8"/>
      <c r="J1" s="8"/>
    </row>
    <row r="2" spans="1:14" ht="1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4" ht="15" customHeight="1" x14ac:dyDescent="0.3">
      <c r="A3" s="654"/>
      <c r="B3" s="41"/>
      <c r="C3" s="649" t="s">
        <v>1257</v>
      </c>
      <c r="D3" s="647"/>
      <c r="E3" s="647"/>
      <c r="F3" s="647"/>
      <c r="G3" s="647"/>
      <c r="H3" s="647"/>
      <c r="I3" s="647"/>
      <c r="J3" s="648"/>
    </row>
    <row r="4" spans="1:14" ht="15" customHeight="1" x14ac:dyDescent="0.3">
      <c r="A4" s="654"/>
      <c r="B4" s="41"/>
      <c r="C4" s="656" t="s">
        <v>1324</v>
      </c>
      <c r="D4" s="657"/>
      <c r="E4" s="657"/>
      <c r="F4" s="657"/>
      <c r="G4" s="657"/>
      <c r="H4" s="657"/>
      <c r="I4" s="657"/>
      <c r="J4" s="657"/>
    </row>
    <row r="5" spans="1:14" ht="8.1" customHeight="1" thickBot="1" x14ac:dyDescent="0.35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4" ht="8.1" customHeight="1" x14ac:dyDescent="0.3">
      <c r="A6" s="654"/>
      <c r="B6" s="274"/>
      <c r="C6" s="45"/>
      <c r="D6" s="44"/>
      <c r="E6" s="44"/>
      <c r="F6" s="44"/>
      <c r="G6" s="44"/>
      <c r="H6" s="44"/>
      <c r="I6" s="44"/>
      <c r="J6" s="44"/>
    </row>
    <row r="7" spans="1:14" ht="15" customHeight="1" x14ac:dyDescent="0.3">
      <c r="A7" s="654"/>
      <c r="B7" s="14"/>
      <c r="C7" s="651" t="s">
        <v>8</v>
      </c>
      <c r="D7" s="653" t="s">
        <v>9</v>
      </c>
      <c r="E7" s="653" t="s">
        <v>10</v>
      </c>
      <c r="F7" s="653" t="s">
        <v>11</v>
      </c>
      <c r="G7" s="653" t="s">
        <v>12</v>
      </c>
      <c r="H7" s="655" t="s">
        <v>1126</v>
      </c>
      <c r="I7" s="655" t="s">
        <v>13</v>
      </c>
      <c r="J7" s="655" t="s">
        <v>14</v>
      </c>
    </row>
    <row r="8" spans="1:14" ht="15" customHeight="1" x14ac:dyDescent="0.3">
      <c r="A8" s="654"/>
      <c r="B8" s="14"/>
      <c r="C8" s="652"/>
      <c r="D8" s="654"/>
      <c r="E8" s="654"/>
      <c r="F8" s="654"/>
      <c r="G8" s="654"/>
      <c r="H8" s="654"/>
      <c r="I8" s="654"/>
      <c r="J8" s="654"/>
    </row>
    <row r="9" spans="1:14" ht="15" customHeight="1" x14ac:dyDescent="0.3">
      <c r="A9" s="654"/>
      <c r="B9" s="14"/>
      <c r="C9" s="20"/>
      <c r="D9" s="654"/>
      <c r="E9" s="654"/>
      <c r="F9" s="654"/>
      <c r="G9" s="654"/>
      <c r="H9" s="654"/>
      <c r="I9" s="654"/>
      <c r="J9" s="654"/>
    </row>
    <row r="10" spans="1:14" ht="15" customHeight="1" x14ac:dyDescent="0.3">
      <c r="A10" s="654"/>
      <c r="B10" s="14"/>
      <c r="C10" s="16"/>
      <c r="D10" s="652"/>
      <c r="E10" s="652"/>
      <c r="F10" s="652"/>
      <c r="G10" s="652"/>
      <c r="H10" s="652"/>
      <c r="I10" s="652"/>
      <c r="J10" s="652"/>
    </row>
    <row r="11" spans="1:14" ht="15" customHeight="1" x14ac:dyDescent="0.3">
      <c r="A11" s="654"/>
      <c r="B11" s="14"/>
      <c r="C11" s="16"/>
      <c r="D11" s="16"/>
      <c r="E11" s="21"/>
      <c r="F11" s="16"/>
      <c r="G11" s="21"/>
      <c r="H11" s="23"/>
      <c r="I11" s="16"/>
      <c r="J11" s="24"/>
    </row>
    <row r="12" spans="1:14" ht="15" customHeight="1" x14ac:dyDescent="0.3">
      <c r="A12" s="654"/>
      <c r="B12" s="14"/>
      <c r="C12" s="16"/>
      <c r="D12" s="300"/>
      <c r="E12" s="25" t="s">
        <v>7</v>
      </c>
      <c r="F12" s="25" t="s">
        <v>7</v>
      </c>
      <c r="G12" s="25" t="s">
        <v>7</v>
      </c>
      <c r="H12" s="16"/>
      <c r="I12" s="25" t="s">
        <v>7</v>
      </c>
      <c r="J12" s="25" t="s">
        <v>7</v>
      </c>
    </row>
    <row r="13" spans="1:14" ht="8.1" customHeight="1" thickBot="1" x14ac:dyDescent="0.35">
      <c r="A13" s="654"/>
      <c r="B13" s="14"/>
      <c r="C13" s="29"/>
      <c r="D13" s="16"/>
      <c r="E13" s="17"/>
      <c r="F13" s="17"/>
      <c r="G13" s="17"/>
      <c r="H13" s="16"/>
      <c r="I13" s="17"/>
      <c r="J13" s="17"/>
    </row>
    <row r="14" spans="1:14" ht="39.9" customHeight="1" thickBot="1" x14ac:dyDescent="0.35">
      <c r="A14" s="654"/>
      <c r="B14" s="256"/>
      <c r="C14" s="301" t="s">
        <v>15</v>
      </c>
      <c r="D14" s="269">
        <v>48793</v>
      </c>
      <c r="E14" s="269">
        <v>140506783</v>
      </c>
      <c r="F14" s="269">
        <v>82450284</v>
      </c>
      <c r="G14" s="269">
        <v>58056499</v>
      </c>
      <c r="H14" s="269">
        <v>475831</v>
      </c>
      <c r="I14" s="269">
        <v>18376237</v>
      </c>
      <c r="J14" s="513">
        <v>204874430</v>
      </c>
    </row>
    <row r="15" spans="1:14" ht="15" customHeight="1" x14ac:dyDescent="0.3">
      <c r="A15" s="654"/>
      <c r="B15" s="256"/>
      <c r="C15" s="48"/>
      <c r="D15" s="514"/>
      <c r="E15" s="514"/>
      <c r="F15" s="514"/>
      <c r="G15" s="514"/>
      <c r="H15" s="514"/>
      <c r="I15" s="514"/>
      <c r="J15" s="515"/>
    </row>
    <row r="16" spans="1:14" s="406" customFormat="1" ht="15" customHeight="1" x14ac:dyDescent="0.3">
      <c r="A16" s="654"/>
      <c r="B16" s="522"/>
      <c r="C16" s="401" t="s">
        <v>16</v>
      </c>
      <c r="D16" s="367">
        <v>34009</v>
      </c>
      <c r="E16" s="367">
        <v>35468727</v>
      </c>
      <c r="F16" s="367">
        <v>21175850</v>
      </c>
      <c r="G16" s="367">
        <v>14292877</v>
      </c>
      <c r="H16" s="367">
        <v>223708</v>
      </c>
      <c r="I16" s="367">
        <v>5669820</v>
      </c>
      <c r="J16" s="523">
        <v>16365367</v>
      </c>
      <c r="K16" s="589"/>
      <c r="N16" s="439"/>
    </row>
    <row r="17" spans="1:11" s="404" customFormat="1" ht="15" customHeight="1" x14ac:dyDescent="0.3">
      <c r="A17" s="654"/>
      <c r="B17" s="577"/>
      <c r="C17" s="403" t="s">
        <v>17</v>
      </c>
      <c r="D17" s="538"/>
      <c r="E17" s="538"/>
      <c r="F17" s="538"/>
      <c r="G17" s="538"/>
      <c r="H17" s="538"/>
      <c r="I17" s="538"/>
      <c r="J17" s="584"/>
    </row>
    <row r="18" spans="1:11" s="406" customFormat="1" ht="9.9" customHeight="1" x14ac:dyDescent="0.3">
      <c r="A18" s="654"/>
      <c r="B18" s="516"/>
      <c r="C18" s="408"/>
      <c r="D18" s="371"/>
      <c r="E18" s="371"/>
      <c r="F18" s="371"/>
      <c r="G18" s="371"/>
      <c r="H18" s="371"/>
      <c r="I18" s="371"/>
      <c r="J18" s="510"/>
    </row>
    <row r="19" spans="1:11" s="406" customFormat="1" ht="15" customHeight="1" x14ac:dyDescent="0.3">
      <c r="A19" s="654"/>
      <c r="B19" s="516"/>
      <c r="C19" s="402" t="s">
        <v>18</v>
      </c>
      <c r="D19" s="371">
        <v>27</v>
      </c>
      <c r="E19" s="371">
        <v>1467646.443</v>
      </c>
      <c r="F19" s="371">
        <v>993631.625</v>
      </c>
      <c r="G19" s="371">
        <v>474014.81800000003</v>
      </c>
      <c r="H19" s="371">
        <v>13540</v>
      </c>
      <c r="I19" s="371">
        <v>435715</v>
      </c>
      <c r="J19" s="503">
        <v>3672872.0359999998</v>
      </c>
    </row>
    <row r="20" spans="1:11" s="404" customFormat="1" ht="15" customHeight="1" x14ac:dyDescent="0.3">
      <c r="A20" s="654"/>
      <c r="B20" s="577"/>
      <c r="C20" s="403" t="s">
        <v>19</v>
      </c>
      <c r="D20" s="578"/>
      <c r="E20" s="578"/>
      <c r="F20" s="578"/>
      <c r="G20" s="578"/>
      <c r="H20" s="578"/>
      <c r="I20" s="578"/>
      <c r="J20" s="579"/>
    </row>
    <row r="21" spans="1:11" s="406" customFormat="1" ht="9.9" customHeight="1" x14ac:dyDescent="0.3">
      <c r="A21" s="654"/>
      <c r="B21" s="516"/>
      <c r="C21" s="408"/>
      <c r="D21" s="371"/>
      <c r="E21" s="371"/>
      <c r="F21" s="371"/>
      <c r="G21" s="371"/>
      <c r="H21" s="371"/>
      <c r="I21" s="371"/>
      <c r="J21" s="503"/>
    </row>
    <row r="22" spans="1:11" s="406" customFormat="1" ht="15" customHeight="1" x14ac:dyDescent="0.3">
      <c r="A22" s="654"/>
      <c r="B22" s="516"/>
      <c r="C22" s="407" t="s">
        <v>20</v>
      </c>
      <c r="D22" s="371">
        <v>6794</v>
      </c>
      <c r="E22" s="371">
        <v>2124111</v>
      </c>
      <c r="F22" s="371">
        <v>1230456</v>
      </c>
      <c r="G22" s="371">
        <v>893654.89399999997</v>
      </c>
      <c r="H22" s="371">
        <v>31039</v>
      </c>
      <c r="I22" s="371">
        <v>561445</v>
      </c>
      <c r="J22" s="503">
        <v>1055803.67</v>
      </c>
    </row>
    <row r="23" spans="1:11" s="404" customFormat="1" ht="15" customHeight="1" x14ac:dyDescent="0.3">
      <c r="A23" s="654"/>
      <c r="B23" s="577"/>
      <c r="C23" s="403" t="s">
        <v>21</v>
      </c>
      <c r="D23" s="578"/>
      <c r="E23" s="578"/>
      <c r="F23" s="578"/>
      <c r="G23" s="578"/>
      <c r="H23" s="578"/>
      <c r="I23" s="578"/>
      <c r="J23" s="579"/>
    </row>
    <row r="24" spans="1:11" s="406" customFormat="1" ht="9.9" customHeight="1" x14ac:dyDescent="0.3">
      <c r="A24" s="654"/>
      <c r="B24" s="516"/>
      <c r="C24" s="408"/>
      <c r="D24" s="371"/>
      <c r="E24" s="371"/>
      <c r="F24" s="371"/>
      <c r="G24" s="371"/>
      <c r="H24" s="371"/>
      <c r="I24" s="371"/>
      <c r="J24" s="503"/>
    </row>
    <row r="25" spans="1:11" s="406" customFormat="1" ht="15" customHeight="1" x14ac:dyDescent="0.3">
      <c r="A25" s="654"/>
      <c r="B25" s="516"/>
      <c r="C25" s="402" t="s">
        <v>22</v>
      </c>
      <c r="D25" s="371">
        <v>13491</v>
      </c>
      <c r="E25" s="371">
        <v>29881537.239999998</v>
      </c>
      <c r="F25" s="371">
        <v>17805663.677999999</v>
      </c>
      <c r="G25" s="371">
        <v>12075873.562000001</v>
      </c>
      <c r="H25" s="371">
        <v>152744</v>
      </c>
      <c r="I25" s="371">
        <v>4373065</v>
      </c>
      <c r="J25" s="371">
        <v>10158851.943</v>
      </c>
    </row>
    <row r="26" spans="1:11" s="404" customFormat="1" ht="15" customHeight="1" x14ac:dyDescent="0.3">
      <c r="A26" s="654"/>
      <c r="B26" s="577"/>
      <c r="C26" s="585" t="s">
        <v>23</v>
      </c>
      <c r="D26" s="578"/>
      <c r="E26" s="578"/>
      <c r="F26" s="578"/>
      <c r="G26" s="578"/>
      <c r="H26" s="578"/>
      <c r="I26" s="578"/>
      <c r="J26" s="579"/>
    </row>
    <row r="27" spans="1:11" s="406" customFormat="1" ht="9.9" customHeight="1" x14ac:dyDescent="0.3">
      <c r="A27" s="654"/>
      <c r="B27" s="516"/>
      <c r="C27" s="411"/>
      <c r="D27" s="371"/>
      <c r="E27" s="371"/>
      <c r="F27" s="371"/>
      <c r="G27" s="371"/>
      <c r="H27" s="371"/>
      <c r="I27" s="371"/>
      <c r="J27" s="503"/>
    </row>
    <row r="28" spans="1:11" s="406" customFormat="1" ht="15" customHeight="1" x14ac:dyDescent="0.3">
      <c r="A28" s="654"/>
      <c r="B28" s="516"/>
      <c r="C28" s="402" t="s">
        <v>24</v>
      </c>
      <c r="D28" s="371">
        <v>13029</v>
      </c>
      <c r="E28" s="371">
        <v>1074782</v>
      </c>
      <c r="F28" s="371">
        <v>504575</v>
      </c>
      <c r="G28" s="371">
        <v>570207.78700000001</v>
      </c>
      <c r="H28" s="371">
        <v>22281</v>
      </c>
      <c r="I28" s="371">
        <v>218802.473</v>
      </c>
      <c r="J28" s="282">
        <v>625422</v>
      </c>
      <c r="K28" s="564"/>
    </row>
    <row r="29" spans="1:11" s="404" customFormat="1" ht="15" customHeight="1" x14ac:dyDescent="0.3">
      <c r="A29" s="654"/>
      <c r="B29" s="577"/>
      <c r="C29" s="585" t="s">
        <v>25</v>
      </c>
      <c r="D29" s="578"/>
      <c r="E29" s="578"/>
      <c r="F29" s="578"/>
      <c r="G29" s="578"/>
      <c r="H29" s="578"/>
      <c r="I29" s="578"/>
      <c r="J29" s="579"/>
    </row>
    <row r="30" spans="1:11" s="406" customFormat="1" ht="9.9" customHeight="1" x14ac:dyDescent="0.3">
      <c r="A30" s="654"/>
      <c r="B30" s="516"/>
      <c r="C30" s="411"/>
      <c r="D30" s="371"/>
      <c r="E30" s="371"/>
      <c r="F30" s="371"/>
      <c r="G30" s="371"/>
      <c r="H30" s="371"/>
      <c r="I30" s="371"/>
      <c r="J30" s="503"/>
    </row>
    <row r="31" spans="1:11" s="406" customFormat="1" ht="15" customHeight="1" x14ac:dyDescent="0.3">
      <c r="A31" s="654"/>
      <c r="B31" s="516"/>
      <c r="C31" s="402" t="s">
        <v>26</v>
      </c>
      <c r="D31" s="371">
        <v>668</v>
      </c>
      <c r="E31" s="371">
        <v>920650</v>
      </c>
      <c r="F31" s="371">
        <v>641524</v>
      </c>
      <c r="G31" s="371">
        <v>279126</v>
      </c>
      <c r="H31" s="371">
        <v>4104</v>
      </c>
      <c r="I31" s="371">
        <v>80792</v>
      </c>
      <c r="J31" s="371">
        <v>852417.41341350903</v>
      </c>
    </row>
    <row r="32" spans="1:11" s="404" customFormat="1" ht="15" customHeight="1" x14ac:dyDescent="0.3">
      <c r="A32" s="654"/>
      <c r="B32" s="577"/>
      <c r="C32" s="585" t="s">
        <v>27</v>
      </c>
      <c r="D32" s="578"/>
      <c r="E32" s="578"/>
      <c r="F32" s="578"/>
      <c r="G32" s="578"/>
      <c r="H32" s="578"/>
      <c r="I32" s="578"/>
      <c r="J32" s="581"/>
    </row>
    <row r="33" spans="1:10" s="406" customFormat="1" ht="9.9" customHeight="1" x14ac:dyDescent="0.3">
      <c r="A33" s="654"/>
      <c r="B33" s="516"/>
      <c r="C33" s="405"/>
      <c r="D33" s="371"/>
      <c r="E33" s="371"/>
      <c r="F33" s="371"/>
      <c r="G33" s="371"/>
      <c r="H33" s="371"/>
      <c r="I33" s="371"/>
      <c r="J33" s="503"/>
    </row>
    <row r="34" spans="1:10" s="406" customFormat="1" ht="15" customHeight="1" x14ac:dyDescent="0.3">
      <c r="A34" s="654"/>
      <c r="B34" s="516"/>
      <c r="C34" s="407" t="s">
        <v>28</v>
      </c>
      <c r="D34" s="367">
        <v>1179</v>
      </c>
      <c r="E34" s="367">
        <f>E37+E40</f>
        <v>20380961.21306318</v>
      </c>
      <c r="F34" s="367">
        <v>12863976</v>
      </c>
      <c r="G34" s="367">
        <v>7516985</v>
      </c>
      <c r="H34" s="367">
        <v>29585</v>
      </c>
      <c r="I34" s="367">
        <v>1764014</v>
      </c>
      <c r="J34" s="367">
        <v>35790239</v>
      </c>
    </row>
    <row r="35" spans="1:10" s="404" customFormat="1" ht="15" customHeight="1" x14ac:dyDescent="0.3">
      <c r="A35" s="654"/>
      <c r="B35" s="577"/>
      <c r="C35" s="403" t="s">
        <v>29</v>
      </c>
      <c r="D35" s="538"/>
      <c r="E35" s="538"/>
      <c r="F35" s="538"/>
      <c r="G35" s="538"/>
      <c r="H35" s="538"/>
      <c r="I35" s="538"/>
      <c r="J35" s="586"/>
    </row>
    <row r="36" spans="1:10" s="406" customFormat="1" ht="9.9" customHeight="1" x14ac:dyDescent="0.3">
      <c r="A36" s="654"/>
      <c r="B36" s="516"/>
      <c r="C36" s="408"/>
      <c r="D36" s="367"/>
      <c r="E36" s="367"/>
      <c r="F36" s="367"/>
      <c r="G36" s="367"/>
      <c r="H36" s="367"/>
      <c r="I36" s="367"/>
      <c r="J36" s="523"/>
    </row>
    <row r="37" spans="1:10" s="406" customFormat="1" ht="15" customHeight="1" x14ac:dyDescent="0.3">
      <c r="A37" s="654"/>
      <c r="B37" s="516"/>
      <c r="C37" s="402" t="s">
        <v>30</v>
      </c>
      <c r="D37" s="371">
        <v>959</v>
      </c>
      <c r="E37" s="371">
        <v>19785646.875697915</v>
      </c>
      <c r="F37" s="371">
        <v>12446582.851</v>
      </c>
      <c r="G37" s="371">
        <v>7339064</v>
      </c>
      <c r="H37" s="371">
        <v>27310</v>
      </c>
      <c r="I37" s="371">
        <v>1687736.6740000001</v>
      </c>
      <c r="J37" s="503">
        <v>35418276.689999998</v>
      </c>
    </row>
    <row r="38" spans="1:10" s="404" customFormat="1" ht="15" customHeight="1" x14ac:dyDescent="0.3">
      <c r="A38" s="654"/>
      <c r="B38" s="577"/>
      <c r="C38" s="585" t="s">
        <v>31</v>
      </c>
      <c r="D38" s="578"/>
      <c r="E38" s="578"/>
      <c r="F38" s="578"/>
      <c r="G38" s="578"/>
      <c r="H38" s="578"/>
      <c r="I38" s="578"/>
      <c r="J38" s="579"/>
    </row>
    <row r="39" spans="1:10" s="406" customFormat="1" ht="9.9" customHeight="1" x14ac:dyDescent="0.3">
      <c r="A39" s="654"/>
      <c r="B39" s="516"/>
      <c r="C39" s="411"/>
      <c r="D39" s="371"/>
      <c r="E39" s="371"/>
      <c r="F39" s="371"/>
      <c r="G39" s="371"/>
      <c r="H39" s="371"/>
      <c r="I39" s="371"/>
      <c r="J39" s="503"/>
    </row>
    <row r="40" spans="1:10" s="406" customFormat="1" ht="15" customHeight="1" x14ac:dyDescent="0.3">
      <c r="A40" s="654"/>
      <c r="B40" s="516"/>
      <c r="C40" s="402" t="s">
        <v>32</v>
      </c>
      <c r="D40" s="371">
        <v>220</v>
      </c>
      <c r="E40" s="371">
        <v>595314.33736526512</v>
      </c>
      <c r="F40" s="371">
        <v>417393</v>
      </c>
      <c r="G40" s="371">
        <v>177921</v>
      </c>
      <c r="H40" s="371">
        <v>2275</v>
      </c>
      <c r="I40" s="371">
        <v>76277.127999999997</v>
      </c>
      <c r="J40" s="503">
        <v>371961.85969999997</v>
      </c>
    </row>
    <row r="41" spans="1:10" s="404" customFormat="1" ht="15" customHeight="1" x14ac:dyDescent="0.3">
      <c r="A41" s="654"/>
      <c r="B41" s="577"/>
      <c r="C41" s="585" t="s">
        <v>33</v>
      </c>
      <c r="D41" s="578"/>
      <c r="E41" s="578"/>
      <c r="F41" s="578"/>
      <c r="G41" s="578"/>
      <c r="H41" s="578"/>
      <c r="I41" s="578"/>
      <c r="J41" s="579"/>
    </row>
    <row r="42" spans="1:10" s="406" customFormat="1" ht="9.9" customHeight="1" x14ac:dyDescent="0.3">
      <c r="A42" s="654"/>
      <c r="B42" s="516"/>
      <c r="C42" s="405"/>
      <c r="D42" s="371"/>
      <c r="E42" s="371"/>
      <c r="F42" s="371"/>
      <c r="G42" s="371"/>
      <c r="H42" s="371"/>
      <c r="I42" s="371"/>
      <c r="J42" s="503"/>
    </row>
    <row r="43" spans="1:10" s="406" customFormat="1" ht="15" customHeight="1" x14ac:dyDescent="0.3">
      <c r="A43" s="654"/>
      <c r="B43" s="516"/>
      <c r="C43" s="402" t="s">
        <v>34</v>
      </c>
      <c r="D43" s="367">
        <v>172</v>
      </c>
      <c r="E43" s="367">
        <v>19556109</v>
      </c>
      <c r="F43" s="367">
        <v>16276076.886</v>
      </c>
      <c r="G43" s="523">
        <v>3280032.5070000002</v>
      </c>
      <c r="H43" s="367">
        <v>34654</v>
      </c>
      <c r="I43" s="367">
        <v>2291316</v>
      </c>
      <c r="J43" s="367">
        <f>J46+J49</f>
        <v>36350116</v>
      </c>
    </row>
    <row r="44" spans="1:10" s="404" customFormat="1" ht="15" customHeight="1" x14ac:dyDescent="0.3">
      <c r="A44" s="654"/>
      <c r="B44" s="577"/>
      <c r="C44" s="403" t="s">
        <v>35</v>
      </c>
      <c r="D44" s="587"/>
      <c r="E44" s="538"/>
      <c r="F44" s="538"/>
      <c r="G44" s="538"/>
      <c r="H44" s="538"/>
      <c r="I44" s="538"/>
      <c r="J44" s="538"/>
    </row>
    <row r="45" spans="1:10" s="406" customFormat="1" ht="9.9" customHeight="1" x14ac:dyDescent="0.3">
      <c r="A45" s="654"/>
      <c r="B45" s="516"/>
      <c r="C45" s="408"/>
      <c r="D45" s="371"/>
      <c r="E45" s="371"/>
      <c r="F45" s="371"/>
      <c r="G45" s="371"/>
      <c r="H45" s="371"/>
      <c r="I45" s="371"/>
      <c r="J45" s="371"/>
    </row>
    <row r="46" spans="1:10" s="406" customFormat="1" ht="15" customHeight="1" x14ac:dyDescent="0.3">
      <c r="A46" s="654"/>
      <c r="B46" s="516"/>
      <c r="C46" s="402" t="s">
        <v>36</v>
      </c>
      <c r="D46" s="371">
        <v>107</v>
      </c>
      <c r="E46" s="371">
        <v>17373061</v>
      </c>
      <c r="F46" s="371">
        <v>14944040</v>
      </c>
      <c r="G46" s="371">
        <v>2429020</v>
      </c>
      <c r="H46" s="371">
        <v>31904</v>
      </c>
      <c r="I46" s="371">
        <v>2175184</v>
      </c>
      <c r="J46" s="371">
        <v>31699480</v>
      </c>
    </row>
    <row r="47" spans="1:10" s="404" customFormat="1" ht="15" customHeight="1" x14ac:dyDescent="0.3">
      <c r="A47" s="654"/>
      <c r="B47" s="577"/>
      <c r="C47" s="585" t="s">
        <v>37</v>
      </c>
      <c r="D47" s="578"/>
      <c r="E47" s="578"/>
      <c r="F47" s="578"/>
      <c r="G47" s="578"/>
      <c r="H47" s="578"/>
      <c r="I47" s="578"/>
      <c r="J47" s="578"/>
    </row>
    <row r="48" spans="1:10" s="406" customFormat="1" ht="9.9" customHeight="1" x14ac:dyDescent="0.3">
      <c r="A48" s="654"/>
      <c r="B48" s="516"/>
      <c r="C48" s="411"/>
      <c r="D48" s="371"/>
      <c r="E48" s="371"/>
      <c r="F48" s="371"/>
      <c r="G48" s="371"/>
      <c r="H48" s="371"/>
      <c r="I48" s="371"/>
      <c r="J48" s="371"/>
    </row>
    <row r="49" spans="1:10" s="406" customFormat="1" ht="15" customHeight="1" x14ac:dyDescent="0.3">
      <c r="A49" s="654"/>
      <c r="B49" s="516"/>
      <c r="C49" s="402" t="s">
        <v>38</v>
      </c>
      <c r="D49" s="371">
        <v>65</v>
      </c>
      <c r="E49" s="371">
        <v>2183049</v>
      </c>
      <c r="F49" s="371">
        <v>1332036.7649999999</v>
      </c>
      <c r="G49" s="371">
        <v>851012.02599999995</v>
      </c>
      <c r="H49" s="371">
        <v>2750</v>
      </c>
      <c r="I49" s="371">
        <v>116132</v>
      </c>
      <c r="J49" s="371">
        <v>4650636</v>
      </c>
    </row>
    <row r="50" spans="1:10" s="404" customFormat="1" ht="15" customHeight="1" x14ac:dyDescent="0.3">
      <c r="A50" s="654"/>
      <c r="B50" s="577"/>
      <c r="C50" s="585" t="s">
        <v>39</v>
      </c>
      <c r="D50" s="578"/>
      <c r="E50" s="578"/>
      <c r="F50" s="578"/>
      <c r="G50" s="578"/>
      <c r="H50" s="578"/>
      <c r="I50" s="578"/>
      <c r="J50" s="578"/>
    </row>
    <row r="51" spans="1:10" s="406" customFormat="1" ht="15" customHeight="1" thickBot="1" x14ac:dyDescent="0.35">
      <c r="A51" s="654"/>
      <c r="B51" s="427"/>
      <c r="C51" s="323"/>
      <c r="D51" s="323"/>
      <c r="F51" s="323"/>
      <c r="G51" s="323"/>
      <c r="H51" s="323"/>
      <c r="I51" s="323"/>
      <c r="J51" s="323"/>
    </row>
    <row r="52" spans="1:10" ht="14.25" customHeight="1" x14ac:dyDescent="0.3">
      <c r="A52" s="654"/>
      <c r="B52" s="35"/>
      <c r="C52" s="50"/>
      <c r="D52" s="50"/>
      <c r="E52" s="50"/>
      <c r="F52" s="50"/>
      <c r="G52" s="50"/>
      <c r="H52" s="50"/>
      <c r="I52" s="50"/>
      <c r="J52" s="50"/>
    </row>
    <row r="53" spans="1:10" ht="14.25" customHeight="1" x14ac:dyDescent="0.3">
      <c r="A53" s="41"/>
      <c r="B53" s="41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41"/>
      <c r="B54" s="41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41"/>
      <c r="B55" s="41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41"/>
      <c r="B56" s="41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41"/>
      <c r="B57" s="41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41"/>
      <c r="B58" s="41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41"/>
      <c r="B59" s="41"/>
      <c r="C59" s="8"/>
      <c r="D59" s="8"/>
      <c r="E59" s="8"/>
      <c r="F59" s="8"/>
      <c r="G59" s="8"/>
      <c r="H59" s="8"/>
      <c r="I59" s="8"/>
      <c r="J59" s="8"/>
    </row>
    <row r="60" spans="1:10" ht="14.25" customHeight="1" x14ac:dyDescent="0.3">
      <c r="A60" s="41"/>
      <c r="B60" s="41"/>
      <c r="C60" s="8"/>
      <c r="D60" s="8"/>
      <c r="E60" s="8"/>
      <c r="F60" s="8"/>
      <c r="G60" s="8"/>
      <c r="H60" s="8"/>
      <c r="I60" s="8"/>
      <c r="J60" s="8"/>
    </row>
    <row r="61" spans="1:10" ht="14.25" customHeight="1" x14ac:dyDescent="0.3">
      <c r="A61" s="41"/>
      <c r="B61" s="41"/>
      <c r="C61" s="8"/>
      <c r="D61" s="8"/>
      <c r="E61" s="8"/>
      <c r="F61" s="8"/>
      <c r="G61" s="8"/>
      <c r="H61" s="8"/>
      <c r="I61" s="8"/>
      <c r="J61" s="8"/>
    </row>
    <row r="62" spans="1:10" ht="14.25" customHeight="1" x14ac:dyDescent="0.3">
      <c r="A62" s="41"/>
      <c r="B62" s="41"/>
      <c r="C62" s="8"/>
      <c r="D62" s="8"/>
      <c r="E62" s="8"/>
      <c r="F62" s="8"/>
      <c r="G62" s="8"/>
      <c r="H62" s="8"/>
      <c r="I62" s="8"/>
      <c r="J62" s="8"/>
    </row>
    <row r="63" spans="1:10" ht="14.25" customHeight="1" x14ac:dyDescent="0.3">
      <c r="A63" s="41"/>
      <c r="B63" s="41"/>
      <c r="C63" s="8"/>
      <c r="D63" s="8"/>
      <c r="E63" s="8"/>
      <c r="F63" s="8"/>
      <c r="G63" s="8"/>
      <c r="H63" s="8"/>
      <c r="I63" s="8"/>
      <c r="J63" s="8"/>
    </row>
    <row r="64" spans="1:10" ht="14.25" customHeight="1" x14ac:dyDescent="0.3">
      <c r="A64" s="41"/>
      <c r="B64" s="41"/>
      <c r="C64" s="8"/>
      <c r="D64" s="8"/>
      <c r="E64" s="8"/>
      <c r="F64" s="8"/>
      <c r="G64" s="8"/>
      <c r="H64" s="8"/>
      <c r="I64" s="8"/>
      <c r="J64" s="8"/>
    </row>
    <row r="65" spans="1:10" ht="14.25" customHeight="1" x14ac:dyDescent="0.3">
      <c r="A65" s="41"/>
      <c r="B65" s="41"/>
      <c r="C65" s="8"/>
      <c r="D65" s="8"/>
      <c r="E65" s="8"/>
      <c r="F65" s="8"/>
      <c r="G65" s="8"/>
      <c r="H65" s="8"/>
      <c r="I65" s="8"/>
      <c r="J65" s="8"/>
    </row>
    <row r="66" spans="1:10" ht="14.25" customHeight="1" x14ac:dyDescent="0.3">
      <c r="A66" s="41"/>
      <c r="B66" s="41"/>
      <c r="C66" s="8"/>
      <c r="D66" s="8"/>
      <c r="E66" s="8"/>
      <c r="F66" s="8"/>
      <c r="G66" s="8"/>
      <c r="H66" s="8"/>
      <c r="I66" s="8"/>
      <c r="J66" s="8"/>
    </row>
    <row r="67" spans="1:10" ht="14.25" customHeight="1" x14ac:dyDescent="0.3">
      <c r="A67" s="41"/>
      <c r="B67" s="41"/>
      <c r="C67" s="8"/>
      <c r="D67" s="8"/>
      <c r="E67" s="8"/>
      <c r="F67" s="8"/>
      <c r="G67" s="8"/>
      <c r="H67" s="8"/>
      <c r="I67" s="8"/>
      <c r="J67" s="8"/>
    </row>
    <row r="68" spans="1:10" ht="14.25" customHeight="1" x14ac:dyDescent="0.3">
      <c r="A68" s="41"/>
      <c r="B68" s="41"/>
      <c r="C68" s="8"/>
      <c r="D68" s="8"/>
      <c r="E68" s="8"/>
      <c r="F68" s="8"/>
      <c r="G68" s="8"/>
      <c r="H68" s="8"/>
      <c r="I68" s="8"/>
      <c r="J68" s="8"/>
    </row>
    <row r="69" spans="1:10" ht="14.25" customHeight="1" x14ac:dyDescent="0.3">
      <c r="A69" s="41"/>
      <c r="B69" s="41"/>
      <c r="C69" s="8"/>
      <c r="D69" s="8"/>
      <c r="E69" s="8"/>
      <c r="F69" s="8"/>
      <c r="G69" s="8"/>
      <c r="H69" s="8"/>
      <c r="I69" s="8"/>
      <c r="J69" s="8"/>
    </row>
    <row r="70" spans="1:10" ht="14.25" customHeight="1" x14ac:dyDescent="0.3">
      <c r="A70" s="41"/>
      <c r="B70" s="41"/>
      <c r="C70" s="8"/>
      <c r="D70" s="8"/>
      <c r="E70" s="8"/>
      <c r="F70" s="8"/>
      <c r="G70" s="8"/>
      <c r="H70" s="8"/>
      <c r="I70" s="8"/>
      <c r="J70" s="8"/>
    </row>
    <row r="71" spans="1:10" ht="14.25" customHeight="1" x14ac:dyDescent="0.3">
      <c r="A71" s="41"/>
      <c r="B71" s="41"/>
      <c r="C71" s="8"/>
      <c r="D71" s="8"/>
      <c r="E71" s="8"/>
      <c r="F71" s="8"/>
      <c r="G71" s="8"/>
      <c r="H71" s="8"/>
      <c r="I71" s="8"/>
      <c r="J71" s="8"/>
    </row>
    <row r="72" spans="1:10" ht="14.25" customHeight="1" x14ac:dyDescent="0.3">
      <c r="A72" s="41"/>
      <c r="B72" s="41"/>
      <c r="C72" s="8"/>
      <c r="D72" s="8"/>
      <c r="E72" s="8"/>
      <c r="F72" s="8"/>
      <c r="G72" s="8"/>
      <c r="H72" s="8"/>
      <c r="I72" s="8"/>
      <c r="J72" s="8"/>
    </row>
    <row r="73" spans="1:10" ht="14.25" customHeight="1" x14ac:dyDescent="0.3">
      <c r="A73" s="41"/>
      <c r="B73" s="41"/>
      <c r="C73" s="8"/>
      <c r="D73" s="8"/>
      <c r="E73" s="8"/>
      <c r="F73" s="8"/>
      <c r="G73" s="8"/>
      <c r="H73" s="8"/>
      <c r="I73" s="8"/>
      <c r="J73" s="8"/>
    </row>
    <row r="74" spans="1:10" ht="14.25" customHeight="1" x14ac:dyDescent="0.3">
      <c r="A74" s="41"/>
      <c r="B74" s="41"/>
      <c r="C74" s="8"/>
      <c r="D74" s="8"/>
      <c r="E74" s="8"/>
      <c r="F74" s="8"/>
      <c r="G74" s="8"/>
      <c r="H74" s="8"/>
      <c r="I74" s="8"/>
      <c r="J74" s="8"/>
    </row>
    <row r="75" spans="1:10" ht="14.25" customHeight="1" x14ac:dyDescent="0.3">
      <c r="A75" s="41"/>
      <c r="B75" s="41"/>
      <c r="C75" s="8"/>
      <c r="D75" s="8"/>
      <c r="E75" s="8"/>
      <c r="F75" s="8"/>
      <c r="G75" s="8"/>
      <c r="H75" s="8"/>
      <c r="I75" s="8"/>
      <c r="J75" s="8"/>
    </row>
    <row r="76" spans="1:10" ht="14.25" customHeight="1" x14ac:dyDescent="0.3">
      <c r="A76" s="41"/>
      <c r="B76" s="41"/>
      <c r="C76" s="8"/>
      <c r="D76" s="8"/>
      <c r="E76" s="8"/>
      <c r="F76" s="8"/>
      <c r="G76" s="8"/>
      <c r="H76" s="8"/>
      <c r="I76" s="8"/>
      <c r="J76" s="8"/>
    </row>
    <row r="77" spans="1:10" ht="14.25" customHeight="1" x14ac:dyDescent="0.3">
      <c r="A77" s="41"/>
      <c r="B77" s="41"/>
      <c r="C77" s="8"/>
      <c r="D77" s="8"/>
      <c r="E77" s="8"/>
      <c r="F77" s="8"/>
      <c r="G77" s="8"/>
      <c r="H77" s="8"/>
      <c r="I77" s="8"/>
      <c r="J77" s="8"/>
    </row>
    <row r="78" spans="1:10" ht="14.25" customHeight="1" x14ac:dyDescent="0.3">
      <c r="A78" s="41"/>
      <c r="B78" s="41"/>
      <c r="C78" s="8"/>
      <c r="D78" s="8"/>
      <c r="E78" s="8"/>
      <c r="F78" s="8"/>
      <c r="G78" s="8"/>
      <c r="H78" s="8"/>
      <c r="I78" s="8"/>
      <c r="J78" s="8"/>
    </row>
    <row r="79" spans="1:10" ht="14.25" customHeight="1" x14ac:dyDescent="0.3">
      <c r="A79" s="41"/>
      <c r="B79" s="41"/>
      <c r="C79" s="8"/>
      <c r="D79" s="8"/>
      <c r="E79" s="8"/>
      <c r="F79" s="8"/>
      <c r="G79" s="8"/>
      <c r="H79" s="8"/>
      <c r="I79" s="8"/>
      <c r="J79" s="8"/>
    </row>
    <row r="80" spans="1:10" ht="14.25" customHeight="1" x14ac:dyDescent="0.3">
      <c r="A80" s="41"/>
      <c r="B80" s="41"/>
      <c r="C80" s="8"/>
      <c r="D80" s="8"/>
      <c r="E80" s="8"/>
      <c r="F80" s="8"/>
      <c r="G80" s="8"/>
      <c r="H80" s="8"/>
      <c r="I80" s="8"/>
      <c r="J80" s="8"/>
    </row>
    <row r="81" spans="1:10" ht="14.25" customHeight="1" x14ac:dyDescent="0.3">
      <c r="A81" s="41"/>
      <c r="B81" s="41"/>
      <c r="C81" s="8"/>
      <c r="D81" s="8"/>
      <c r="E81" s="8"/>
      <c r="F81" s="8"/>
      <c r="G81" s="8"/>
      <c r="H81" s="8"/>
      <c r="I81" s="8"/>
      <c r="J81" s="8"/>
    </row>
    <row r="82" spans="1:10" ht="14.25" customHeight="1" x14ac:dyDescent="0.3">
      <c r="A82" s="41"/>
      <c r="B82" s="41"/>
      <c r="C82" s="8"/>
      <c r="D82" s="8"/>
      <c r="E82" s="8"/>
      <c r="F82" s="8"/>
      <c r="G82" s="8"/>
      <c r="H82" s="8"/>
      <c r="I82" s="8"/>
      <c r="J82" s="8"/>
    </row>
    <row r="83" spans="1:10" ht="14.25" customHeight="1" x14ac:dyDescent="0.3">
      <c r="A83" s="41"/>
      <c r="B83" s="41"/>
      <c r="C83" s="8"/>
      <c r="D83" s="8"/>
      <c r="E83" s="8"/>
      <c r="F83" s="8"/>
      <c r="G83" s="8"/>
      <c r="H83" s="8"/>
      <c r="I83" s="8"/>
      <c r="J83" s="8"/>
    </row>
    <row r="84" spans="1:10" ht="14.25" customHeight="1" x14ac:dyDescent="0.3">
      <c r="A84" s="41"/>
      <c r="B84" s="41"/>
      <c r="C84" s="8"/>
      <c r="D84" s="8"/>
      <c r="E84" s="8"/>
      <c r="F84" s="8"/>
      <c r="G84" s="8"/>
      <c r="H84" s="8"/>
      <c r="I84" s="8"/>
      <c r="J84" s="8"/>
    </row>
    <row r="85" spans="1:10" ht="14.25" customHeight="1" x14ac:dyDescent="0.3">
      <c r="A85" s="41"/>
      <c r="B85" s="41"/>
      <c r="C85" s="8"/>
      <c r="D85" s="8"/>
      <c r="E85" s="8"/>
      <c r="F85" s="8"/>
      <c r="G85" s="8"/>
      <c r="H85" s="8"/>
      <c r="I85" s="8"/>
      <c r="J85" s="8"/>
    </row>
    <row r="86" spans="1:10" ht="14.25" customHeight="1" x14ac:dyDescent="0.3">
      <c r="A86" s="41"/>
      <c r="B86" s="41"/>
      <c r="C86" s="8"/>
      <c r="D86" s="8"/>
      <c r="E86" s="8"/>
      <c r="F86" s="8"/>
      <c r="G86" s="8"/>
      <c r="H86" s="8"/>
      <c r="I86" s="8"/>
      <c r="J86" s="8"/>
    </row>
    <row r="87" spans="1:10" ht="14.25" customHeight="1" x14ac:dyDescent="0.3">
      <c r="A87" s="41"/>
      <c r="B87" s="41"/>
      <c r="C87" s="8"/>
      <c r="D87" s="8"/>
      <c r="E87" s="8"/>
      <c r="F87" s="8"/>
      <c r="G87" s="8"/>
      <c r="H87" s="8"/>
      <c r="I87" s="8"/>
      <c r="J87" s="8"/>
    </row>
    <row r="88" spans="1:10" ht="14.25" customHeight="1" x14ac:dyDescent="0.3">
      <c r="A88" s="41"/>
      <c r="B88" s="41"/>
      <c r="C88" s="8"/>
      <c r="D88" s="8"/>
      <c r="E88" s="8"/>
      <c r="F88" s="8"/>
      <c r="G88" s="8"/>
      <c r="H88" s="8"/>
      <c r="I88" s="8"/>
      <c r="J88" s="8"/>
    </row>
    <row r="89" spans="1:10" ht="14.25" customHeight="1" x14ac:dyDescent="0.3">
      <c r="A89" s="41"/>
      <c r="B89" s="41"/>
      <c r="C89" s="8"/>
      <c r="D89" s="8"/>
      <c r="E89" s="8"/>
      <c r="F89" s="8"/>
      <c r="G89" s="8"/>
      <c r="H89" s="8"/>
      <c r="I89" s="8"/>
      <c r="J89" s="8"/>
    </row>
    <row r="90" spans="1:10" ht="14.25" customHeight="1" x14ac:dyDescent="0.3">
      <c r="A90" s="41"/>
      <c r="B90" s="41"/>
      <c r="C90" s="8"/>
      <c r="D90" s="8"/>
      <c r="E90" s="8"/>
      <c r="F90" s="8"/>
      <c r="G90" s="8"/>
      <c r="H90" s="8"/>
      <c r="I90" s="8"/>
      <c r="J90" s="8"/>
    </row>
    <row r="91" spans="1:10" ht="14.25" customHeight="1" x14ac:dyDescent="0.3">
      <c r="A91" s="41"/>
      <c r="B91" s="41"/>
      <c r="C91" s="8"/>
      <c r="D91" s="8"/>
      <c r="E91" s="8"/>
      <c r="F91" s="8"/>
      <c r="G91" s="8"/>
      <c r="H91" s="8"/>
      <c r="I91" s="8"/>
      <c r="J91" s="8"/>
    </row>
    <row r="92" spans="1:10" ht="14.25" customHeight="1" x14ac:dyDescent="0.3">
      <c r="A92" s="41"/>
      <c r="B92" s="41"/>
      <c r="C92" s="8"/>
      <c r="D92" s="8"/>
      <c r="E92" s="8"/>
      <c r="F92" s="8"/>
      <c r="G92" s="8"/>
      <c r="H92" s="8"/>
      <c r="I92" s="8"/>
      <c r="J92" s="8"/>
    </row>
    <row r="93" spans="1:10" ht="14.25" customHeight="1" x14ac:dyDescent="0.3">
      <c r="A93" s="41"/>
      <c r="B93" s="41"/>
      <c r="C93" s="8"/>
      <c r="D93" s="8"/>
      <c r="E93" s="8"/>
      <c r="F93" s="8"/>
      <c r="G93" s="8"/>
      <c r="H93" s="8"/>
      <c r="I93" s="8"/>
      <c r="J93" s="8"/>
    </row>
    <row r="94" spans="1:10" ht="14.25" customHeight="1" x14ac:dyDescent="0.3">
      <c r="A94" s="41"/>
      <c r="B94" s="41"/>
      <c r="C94" s="8"/>
      <c r="D94" s="8"/>
      <c r="E94" s="8"/>
      <c r="F94" s="8"/>
      <c r="G94" s="8"/>
      <c r="H94" s="8"/>
      <c r="I94" s="8"/>
      <c r="J94" s="8"/>
    </row>
    <row r="95" spans="1:10" ht="14.25" customHeight="1" x14ac:dyDescent="0.3">
      <c r="A95" s="41"/>
      <c r="B95" s="41"/>
      <c r="C95" s="8"/>
      <c r="D95" s="8"/>
      <c r="E95" s="8"/>
      <c r="F95" s="8"/>
      <c r="G95" s="8"/>
      <c r="H95" s="8"/>
      <c r="I95" s="8"/>
      <c r="J95" s="8"/>
    </row>
    <row r="96" spans="1:10" ht="14.25" customHeight="1" x14ac:dyDescent="0.3">
      <c r="A96" s="41"/>
      <c r="B96" s="41"/>
      <c r="C96" s="8"/>
      <c r="D96" s="8"/>
      <c r="E96" s="8"/>
      <c r="F96" s="8"/>
      <c r="G96" s="8"/>
      <c r="H96" s="8"/>
      <c r="I96" s="8"/>
      <c r="J96" s="8"/>
    </row>
    <row r="97" spans="1:10" ht="14.25" customHeight="1" x14ac:dyDescent="0.3">
      <c r="A97" s="41"/>
      <c r="B97" s="41"/>
      <c r="C97" s="8"/>
      <c r="D97" s="8"/>
      <c r="E97" s="8"/>
      <c r="F97" s="8"/>
      <c r="G97" s="8"/>
      <c r="H97" s="8"/>
      <c r="I97" s="8"/>
      <c r="J97" s="8"/>
    </row>
    <row r="98" spans="1:10" ht="14.25" customHeight="1" x14ac:dyDescent="0.3">
      <c r="A98" s="41"/>
      <c r="B98" s="41"/>
      <c r="C98" s="8"/>
      <c r="D98" s="8"/>
      <c r="E98" s="8"/>
      <c r="F98" s="8"/>
      <c r="G98" s="8"/>
      <c r="H98" s="8"/>
      <c r="I98" s="8"/>
      <c r="J98" s="8"/>
    </row>
    <row r="99" spans="1:10" ht="14.25" customHeight="1" x14ac:dyDescent="0.3">
      <c r="A99" s="41"/>
      <c r="B99" s="41"/>
      <c r="C99" s="8"/>
      <c r="D99" s="8"/>
      <c r="E99" s="8"/>
      <c r="F99" s="8"/>
      <c r="G99" s="8"/>
      <c r="H99" s="8"/>
      <c r="I99" s="8"/>
      <c r="J99" s="8"/>
    </row>
    <row r="100" spans="1:10" ht="14.25" customHeight="1" x14ac:dyDescent="0.3">
      <c r="A100" s="41"/>
      <c r="B100" s="41"/>
      <c r="C100" s="8"/>
      <c r="D100" s="8"/>
      <c r="E100" s="8"/>
      <c r="F100" s="8"/>
      <c r="G100" s="8"/>
      <c r="H100" s="8"/>
      <c r="I100" s="8"/>
      <c r="J100" s="8"/>
    </row>
    <row r="101" spans="1:10" ht="14.25" customHeight="1" x14ac:dyDescent="0.3">
      <c r="A101" s="41"/>
      <c r="B101" s="41"/>
      <c r="C101" s="8"/>
      <c r="D101" s="8"/>
      <c r="E101" s="8"/>
      <c r="F101" s="8"/>
      <c r="G101" s="8"/>
      <c r="H101" s="8"/>
      <c r="I101" s="8"/>
      <c r="J101" s="8"/>
    </row>
    <row r="102" spans="1:10" ht="14.25" customHeight="1" x14ac:dyDescent="0.3">
      <c r="A102" s="41"/>
      <c r="B102" s="41"/>
      <c r="C102" s="8"/>
      <c r="D102" s="8"/>
      <c r="E102" s="8"/>
      <c r="F102" s="8"/>
      <c r="G102" s="8"/>
      <c r="H102" s="8"/>
      <c r="I102" s="8"/>
      <c r="J102" s="8"/>
    </row>
    <row r="103" spans="1:10" ht="14.25" customHeight="1" x14ac:dyDescent="0.3">
      <c r="A103" s="41"/>
      <c r="B103" s="41"/>
      <c r="C103" s="8"/>
      <c r="D103" s="8"/>
      <c r="E103" s="8"/>
      <c r="F103" s="8"/>
      <c r="G103" s="8"/>
      <c r="H103" s="8"/>
      <c r="I103" s="8"/>
      <c r="J103" s="8"/>
    </row>
    <row r="104" spans="1:10" ht="14.25" customHeight="1" x14ac:dyDescent="0.3">
      <c r="A104" s="41"/>
      <c r="B104" s="41"/>
      <c r="C104" s="8"/>
      <c r="D104" s="8"/>
      <c r="E104" s="8"/>
      <c r="F104" s="8"/>
      <c r="G104" s="8"/>
      <c r="H104" s="8"/>
      <c r="I104" s="8"/>
      <c r="J104" s="8"/>
    </row>
    <row r="105" spans="1:10" ht="14.25" customHeight="1" x14ac:dyDescent="0.3">
      <c r="A105" s="41"/>
      <c r="B105" s="41"/>
      <c r="C105" s="8"/>
      <c r="D105" s="8"/>
      <c r="E105" s="8"/>
      <c r="F105" s="8"/>
      <c r="G105" s="8"/>
      <c r="H105" s="8"/>
      <c r="I105" s="8"/>
      <c r="J105" s="8"/>
    </row>
    <row r="106" spans="1:10" ht="14.25" customHeight="1" x14ac:dyDescent="0.3">
      <c r="A106" s="41"/>
      <c r="B106" s="41"/>
      <c r="C106" s="8"/>
      <c r="D106" s="8"/>
      <c r="E106" s="8"/>
      <c r="F106" s="8"/>
      <c r="G106" s="8"/>
      <c r="H106" s="8"/>
      <c r="I106" s="8"/>
      <c r="J106" s="8"/>
    </row>
    <row r="107" spans="1:10" ht="14.25" customHeight="1" x14ac:dyDescent="0.3">
      <c r="A107" s="41"/>
      <c r="B107" s="41"/>
      <c r="C107" s="8"/>
      <c r="D107" s="8"/>
      <c r="E107" s="8"/>
      <c r="F107" s="8"/>
      <c r="G107" s="8"/>
      <c r="H107" s="8"/>
      <c r="I107" s="8"/>
      <c r="J107" s="8"/>
    </row>
    <row r="108" spans="1:10" ht="14.25" customHeight="1" x14ac:dyDescent="0.3">
      <c r="A108" s="41"/>
      <c r="B108" s="41"/>
      <c r="C108" s="8"/>
      <c r="D108" s="8"/>
      <c r="E108" s="8"/>
      <c r="F108" s="8"/>
      <c r="G108" s="8"/>
      <c r="H108" s="8"/>
      <c r="I108" s="8"/>
      <c r="J108" s="8"/>
    </row>
    <row r="109" spans="1:10" ht="14.25" customHeight="1" x14ac:dyDescent="0.3">
      <c r="A109" s="41"/>
      <c r="B109" s="41"/>
      <c r="C109" s="8"/>
      <c r="D109" s="8"/>
      <c r="E109" s="8"/>
      <c r="F109" s="8"/>
      <c r="G109" s="8"/>
      <c r="H109" s="8"/>
      <c r="I109" s="8"/>
      <c r="J109" s="8"/>
    </row>
    <row r="110" spans="1:10" ht="14.25" customHeight="1" x14ac:dyDescent="0.3">
      <c r="A110" s="41"/>
      <c r="B110" s="41"/>
      <c r="C110" s="8"/>
      <c r="D110" s="8"/>
      <c r="E110" s="8"/>
      <c r="F110" s="8"/>
      <c r="G110" s="8"/>
      <c r="H110" s="8"/>
      <c r="I110" s="8"/>
      <c r="J110" s="8"/>
    </row>
    <row r="111" spans="1:10" ht="14.25" customHeight="1" x14ac:dyDescent="0.3">
      <c r="A111" s="41"/>
      <c r="B111" s="41"/>
      <c r="C111" s="8"/>
      <c r="D111" s="8"/>
      <c r="E111" s="8"/>
      <c r="F111" s="8"/>
      <c r="G111" s="8"/>
      <c r="H111" s="8"/>
      <c r="I111" s="8"/>
      <c r="J111" s="8"/>
    </row>
    <row r="112" spans="1:10" ht="14.25" customHeight="1" x14ac:dyDescent="0.3">
      <c r="A112" s="41"/>
      <c r="B112" s="41"/>
      <c r="C112" s="8"/>
      <c r="D112" s="8"/>
      <c r="E112" s="8"/>
      <c r="F112" s="8"/>
      <c r="G112" s="8"/>
      <c r="H112" s="8"/>
      <c r="I112" s="8"/>
      <c r="J112" s="8"/>
    </row>
    <row r="113" spans="1:10" ht="14.25" customHeight="1" x14ac:dyDescent="0.3">
      <c r="A113" s="41"/>
      <c r="B113" s="41"/>
      <c r="C113" s="8"/>
      <c r="D113" s="8"/>
      <c r="E113" s="8"/>
      <c r="F113" s="8"/>
      <c r="G113" s="8"/>
      <c r="H113" s="8"/>
      <c r="I113" s="8"/>
      <c r="J113" s="8"/>
    </row>
    <row r="114" spans="1:10" ht="14.25" customHeight="1" x14ac:dyDescent="0.3">
      <c r="A114" s="41"/>
      <c r="B114" s="41"/>
      <c r="C114" s="8"/>
      <c r="D114" s="8"/>
      <c r="E114" s="8"/>
      <c r="F114" s="8"/>
      <c r="G114" s="8"/>
      <c r="H114" s="8"/>
      <c r="I114" s="8"/>
      <c r="J114" s="8"/>
    </row>
    <row r="115" spans="1:10" ht="14.25" customHeight="1" x14ac:dyDescent="0.3">
      <c r="A115" s="41"/>
      <c r="B115" s="41"/>
      <c r="C115" s="8"/>
      <c r="D115" s="8"/>
      <c r="E115" s="8"/>
      <c r="F115" s="8"/>
      <c r="G115" s="8"/>
      <c r="H115" s="8"/>
      <c r="I115" s="8"/>
      <c r="J115" s="8"/>
    </row>
    <row r="116" spans="1:10" ht="14.25" customHeight="1" x14ac:dyDescent="0.3">
      <c r="A116" s="41"/>
      <c r="B116" s="41"/>
      <c r="C116" s="8"/>
      <c r="D116" s="8"/>
      <c r="E116" s="8"/>
      <c r="F116" s="8"/>
      <c r="G116" s="8"/>
      <c r="H116" s="8"/>
      <c r="I116" s="8"/>
      <c r="J116" s="8"/>
    </row>
    <row r="117" spans="1:10" ht="14.25" customHeight="1" x14ac:dyDescent="0.3">
      <c r="A117" s="41"/>
      <c r="B117" s="41"/>
      <c r="C117" s="8"/>
      <c r="D117" s="8"/>
      <c r="E117" s="8"/>
      <c r="F117" s="8"/>
      <c r="G117" s="8"/>
      <c r="H117" s="8"/>
      <c r="I117" s="8"/>
      <c r="J117" s="8"/>
    </row>
    <row r="118" spans="1:10" ht="14.25" customHeight="1" x14ac:dyDescent="0.3">
      <c r="A118" s="41"/>
      <c r="B118" s="41"/>
      <c r="C118" s="8"/>
      <c r="D118" s="8"/>
      <c r="E118" s="8"/>
      <c r="F118" s="8"/>
      <c r="G118" s="8"/>
      <c r="H118" s="8"/>
      <c r="I118" s="8"/>
      <c r="J118" s="8"/>
    </row>
    <row r="119" spans="1:10" ht="14.25" customHeight="1" x14ac:dyDescent="0.3">
      <c r="A119" s="41"/>
      <c r="B119" s="41"/>
      <c r="C119" s="8"/>
      <c r="D119" s="8"/>
      <c r="E119" s="8"/>
      <c r="F119" s="8"/>
      <c r="G119" s="8"/>
      <c r="H119" s="8"/>
      <c r="I119" s="8"/>
      <c r="J119" s="8"/>
    </row>
    <row r="120" spans="1:10" ht="14.25" customHeight="1" x14ac:dyDescent="0.3">
      <c r="A120" s="41"/>
      <c r="B120" s="41"/>
      <c r="C120" s="8"/>
      <c r="D120" s="8"/>
      <c r="E120" s="8"/>
      <c r="F120" s="8"/>
      <c r="G120" s="8"/>
      <c r="H120" s="8"/>
      <c r="I120" s="8"/>
      <c r="J120" s="8"/>
    </row>
    <row r="121" spans="1:10" ht="14.25" customHeight="1" x14ac:dyDescent="0.3">
      <c r="A121" s="41"/>
      <c r="B121" s="41"/>
      <c r="C121" s="8"/>
      <c r="D121" s="8"/>
      <c r="E121" s="8"/>
      <c r="F121" s="8"/>
      <c r="G121" s="8"/>
      <c r="H121" s="8"/>
      <c r="I121" s="8"/>
      <c r="J121" s="8"/>
    </row>
    <row r="122" spans="1:10" ht="14.25" customHeight="1" x14ac:dyDescent="0.3">
      <c r="A122" s="41"/>
      <c r="B122" s="41"/>
      <c r="C122" s="8"/>
      <c r="D122" s="8"/>
      <c r="E122" s="8"/>
      <c r="F122" s="8"/>
      <c r="G122" s="8"/>
      <c r="H122" s="8"/>
      <c r="I122" s="8"/>
      <c r="J122" s="8"/>
    </row>
    <row r="123" spans="1:10" ht="14.25" customHeight="1" x14ac:dyDescent="0.3">
      <c r="A123" s="41"/>
      <c r="B123" s="41"/>
      <c r="C123" s="8"/>
      <c r="D123" s="8"/>
      <c r="E123" s="8"/>
      <c r="F123" s="8"/>
      <c r="G123" s="8"/>
      <c r="H123" s="8"/>
      <c r="I123" s="8"/>
      <c r="J123" s="8"/>
    </row>
    <row r="124" spans="1:10" ht="14.25" customHeight="1" x14ac:dyDescent="0.3">
      <c r="A124" s="41"/>
      <c r="B124" s="41"/>
      <c r="C124" s="8"/>
      <c r="D124" s="8"/>
      <c r="E124" s="8"/>
      <c r="F124" s="8"/>
      <c r="G124" s="8"/>
      <c r="H124" s="8"/>
      <c r="I124" s="8"/>
      <c r="J124" s="8"/>
    </row>
    <row r="125" spans="1:10" ht="14.25" customHeight="1" x14ac:dyDescent="0.3">
      <c r="A125" s="41"/>
      <c r="B125" s="41"/>
      <c r="C125" s="8"/>
      <c r="D125" s="8"/>
      <c r="E125" s="8"/>
      <c r="F125" s="8"/>
      <c r="G125" s="8"/>
      <c r="H125" s="8"/>
      <c r="I125" s="8"/>
      <c r="J125" s="8"/>
    </row>
    <row r="126" spans="1:10" ht="14.25" customHeight="1" x14ac:dyDescent="0.3">
      <c r="A126" s="41"/>
      <c r="B126" s="41"/>
      <c r="C126" s="8"/>
      <c r="D126" s="8"/>
      <c r="E126" s="8"/>
      <c r="F126" s="8"/>
      <c r="G126" s="8"/>
      <c r="H126" s="8"/>
      <c r="I126" s="8"/>
      <c r="J126" s="8"/>
    </row>
    <row r="127" spans="1:10" ht="14.25" customHeight="1" x14ac:dyDescent="0.3">
      <c r="A127" s="41"/>
      <c r="B127" s="41"/>
      <c r="C127" s="8"/>
      <c r="D127" s="8"/>
      <c r="E127" s="8"/>
      <c r="F127" s="8"/>
      <c r="G127" s="8"/>
      <c r="H127" s="8"/>
      <c r="I127" s="8"/>
      <c r="J127" s="8"/>
    </row>
    <row r="128" spans="1:10" ht="14.25" customHeight="1" x14ac:dyDescent="0.3">
      <c r="A128" s="41"/>
      <c r="B128" s="41"/>
      <c r="C128" s="8"/>
      <c r="D128" s="8"/>
      <c r="E128" s="8"/>
      <c r="F128" s="8"/>
      <c r="G128" s="8"/>
      <c r="H128" s="8"/>
      <c r="I128" s="8"/>
      <c r="J128" s="8"/>
    </row>
    <row r="129" spans="1:10" ht="14.25" customHeight="1" x14ac:dyDescent="0.3">
      <c r="A129" s="41"/>
      <c r="B129" s="41"/>
      <c r="C129" s="8"/>
      <c r="D129" s="8"/>
      <c r="E129" s="8"/>
      <c r="F129" s="8"/>
      <c r="G129" s="8"/>
      <c r="H129" s="8"/>
      <c r="I129" s="8"/>
      <c r="J129" s="8"/>
    </row>
    <row r="130" spans="1:10" ht="14.25" customHeight="1" x14ac:dyDescent="0.3">
      <c r="A130" s="41"/>
      <c r="B130" s="41"/>
      <c r="C130" s="8"/>
      <c r="D130" s="8"/>
      <c r="E130" s="8"/>
      <c r="F130" s="8"/>
      <c r="G130" s="8"/>
      <c r="H130" s="8"/>
      <c r="I130" s="8"/>
      <c r="J130" s="8"/>
    </row>
    <row r="131" spans="1:10" ht="14.25" customHeight="1" x14ac:dyDescent="0.3">
      <c r="A131" s="41"/>
      <c r="B131" s="41"/>
      <c r="C131" s="8"/>
      <c r="D131" s="8"/>
      <c r="E131" s="8"/>
      <c r="F131" s="8"/>
      <c r="G131" s="8"/>
      <c r="H131" s="8"/>
      <c r="I131" s="8"/>
      <c r="J131" s="8"/>
    </row>
    <row r="132" spans="1:10" ht="14.25" customHeight="1" x14ac:dyDescent="0.3">
      <c r="A132" s="41"/>
      <c r="B132" s="41"/>
      <c r="C132" s="8"/>
      <c r="D132" s="8"/>
      <c r="E132" s="8"/>
      <c r="F132" s="8"/>
      <c r="G132" s="8"/>
      <c r="H132" s="8"/>
      <c r="I132" s="8"/>
      <c r="J132" s="8"/>
    </row>
    <row r="133" spans="1:10" ht="14.25" customHeight="1" x14ac:dyDescent="0.3">
      <c r="A133" s="41"/>
      <c r="B133" s="41"/>
      <c r="C133" s="8"/>
      <c r="D133" s="8"/>
      <c r="E133" s="8"/>
      <c r="F133" s="8"/>
      <c r="G133" s="8"/>
      <c r="H133" s="8"/>
      <c r="I133" s="8"/>
      <c r="J133" s="8"/>
    </row>
    <row r="134" spans="1:10" ht="14.25" customHeight="1" x14ac:dyDescent="0.3">
      <c r="A134" s="41"/>
      <c r="B134" s="41"/>
      <c r="C134" s="8"/>
      <c r="D134" s="8"/>
      <c r="E134" s="8"/>
      <c r="F134" s="8"/>
      <c r="G134" s="8"/>
      <c r="H134" s="8"/>
      <c r="I134" s="8"/>
      <c r="J134" s="8"/>
    </row>
    <row r="135" spans="1:10" ht="14.25" customHeight="1" x14ac:dyDescent="0.3">
      <c r="A135" s="41"/>
      <c r="B135" s="41"/>
      <c r="C135" s="8"/>
      <c r="D135" s="8"/>
      <c r="E135" s="8"/>
      <c r="F135" s="8"/>
      <c r="G135" s="8"/>
      <c r="H135" s="8"/>
      <c r="I135" s="8"/>
      <c r="J135" s="8"/>
    </row>
    <row r="136" spans="1:10" ht="14.25" customHeight="1" x14ac:dyDescent="0.3">
      <c r="A136" s="41"/>
      <c r="B136" s="41"/>
      <c r="C136" s="8"/>
      <c r="D136" s="8"/>
      <c r="E136" s="8"/>
      <c r="F136" s="8"/>
      <c r="G136" s="8"/>
      <c r="H136" s="8"/>
      <c r="I136" s="8"/>
      <c r="J136" s="8"/>
    </row>
    <row r="137" spans="1:10" ht="14.25" customHeight="1" x14ac:dyDescent="0.3">
      <c r="A137" s="41"/>
      <c r="B137" s="41"/>
      <c r="C137" s="8"/>
      <c r="D137" s="8"/>
      <c r="E137" s="8"/>
      <c r="F137" s="8"/>
      <c r="G137" s="8"/>
      <c r="H137" s="8"/>
      <c r="I137" s="8"/>
      <c r="J137" s="8"/>
    </row>
    <row r="138" spans="1:10" ht="14.25" customHeight="1" x14ac:dyDescent="0.3">
      <c r="A138" s="41"/>
      <c r="B138" s="41"/>
      <c r="C138" s="8"/>
      <c r="D138" s="8"/>
      <c r="E138" s="8"/>
      <c r="F138" s="8"/>
      <c r="G138" s="8"/>
      <c r="H138" s="8"/>
      <c r="I138" s="8"/>
      <c r="J138" s="8"/>
    </row>
    <row r="139" spans="1:10" ht="14.25" customHeight="1" x14ac:dyDescent="0.3">
      <c r="A139" s="41"/>
      <c r="B139" s="41"/>
      <c r="C139" s="8"/>
      <c r="D139" s="8"/>
      <c r="E139" s="8"/>
      <c r="F139" s="8"/>
      <c r="G139" s="8"/>
      <c r="H139" s="8"/>
      <c r="I139" s="8"/>
      <c r="J139" s="8"/>
    </row>
    <row r="140" spans="1:10" ht="14.25" customHeight="1" x14ac:dyDescent="0.3">
      <c r="A140" s="41"/>
      <c r="B140" s="41"/>
      <c r="C140" s="8"/>
      <c r="D140" s="8"/>
      <c r="E140" s="8"/>
      <c r="F140" s="8"/>
      <c r="G140" s="8"/>
      <c r="H140" s="8"/>
      <c r="I140" s="8"/>
      <c r="J140" s="8"/>
    </row>
    <row r="141" spans="1:10" ht="14.25" customHeight="1" x14ac:dyDescent="0.3">
      <c r="A141" s="41"/>
      <c r="B141" s="41"/>
      <c r="C141" s="8"/>
      <c r="D141" s="8"/>
      <c r="E141" s="8"/>
      <c r="F141" s="8"/>
      <c r="G141" s="8"/>
      <c r="H141" s="8"/>
      <c r="I141" s="8"/>
      <c r="J141" s="8"/>
    </row>
    <row r="142" spans="1:10" ht="14.25" customHeight="1" x14ac:dyDescent="0.3">
      <c r="A142" s="41"/>
      <c r="B142" s="41"/>
      <c r="C142" s="8"/>
      <c r="D142" s="8"/>
      <c r="E142" s="8"/>
      <c r="F142" s="8"/>
      <c r="G142" s="8"/>
      <c r="H142" s="8"/>
      <c r="I142" s="8"/>
      <c r="J142" s="8"/>
    </row>
    <row r="143" spans="1:10" ht="14.25" customHeight="1" x14ac:dyDescent="0.3">
      <c r="A143" s="41"/>
      <c r="B143" s="41"/>
      <c r="C143" s="8"/>
      <c r="D143" s="8"/>
      <c r="E143" s="8"/>
      <c r="F143" s="8"/>
      <c r="G143" s="8"/>
      <c r="H143" s="8"/>
      <c r="I143" s="8"/>
      <c r="J143" s="8"/>
    </row>
    <row r="144" spans="1:10" ht="14.25" customHeight="1" x14ac:dyDescent="0.3">
      <c r="A144" s="41"/>
      <c r="B144" s="41"/>
      <c r="C144" s="8"/>
      <c r="D144" s="8"/>
      <c r="E144" s="8"/>
      <c r="F144" s="8"/>
      <c r="G144" s="8"/>
      <c r="H144" s="8"/>
      <c r="I144" s="8"/>
      <c r="J144" s="8"/>
    </row>
    <row r="145" spans="1:10" ht="14.25" customHeight="1" x14ac:dyDescent="0.3">
      <c r="A145" s="41"/>
      <c r="B145" s="41"/>
      <c r="C145" s="8"/>
      <c r="D145" s="8"/>
      <c r="E145" s="8"/>
      <c r="F145" s="8"/>
      <c r="G145" s="8"/>
      <c r="H145" s="8"/>
      <c r="I145" s="8"/>
      <c r="J145" s="8"/>
    </row>
    <row r="146" spans="1:10" ht="14.25" customHeight="1" x14ac:dyDescent="0.3">
      <c r="A146" s="41"/>
      <c r="B146" s="41"/>
      <c r="C146" s="8"/>
      <c r="D146" s="8"/>
      <c r="E146" s="8"/>
      <c r="F146" s="8"/>
      <c r="G146" s="8"/>
      <c r="H146" s="8"/>
      <c r="I146" s="8"/>
      <c r="J146" s="8"/>
    </row>
    <row r="147" spans="1:10" ht="14.25" customHeight="1" x14ac:dyDescent="0.3">
      <c r="A147" s="41"/>
      <c r="B147" s="41"/>
      <c r="C147" s="8"/>
      <c r="D147" s="8"/>
      <c r="E147" s="8"/>
      <c r="F147" s="8"/>
      <c r="G147" s="8"/>
      <c r="H147" s="8"/>
      <c r="I147" s="8"/>
      <c r="J147" s="8"/>
    </row>
    <row r="148" spans="1:10" ht="14.25" customHeight="1" x14ac:dyDescent="0.3">
      <c r="A148" s="41"/>
      <c r="B148" s="41"/>
      <c r="C148" s="8"/>
      <c r="D148" s="8"/>
      <c r="E148" s="8"/>
      <c r="F148" s="8"/>
      <c r="G148" s="8"/>
      <c r="H148" s="8"/>
      <c r="I148" s="8"/>
      <c r="J148" s="8"/>
    </row>
    <row r="149" spans="1:10" ht="14.25" customHeight="1" x14ac:dyDescent="0.3">
      <c r="A149" s="41"/>
      <c r="B149" s="41"/>
      <c r="C149" s="8"/>
      <c r="D149" s="8"/>
      <c r="E149" s="8"/>
      <c r="F149" s="8"/>
      <c r="G149" s="8"/>
      <c r="H149" s="8"/>
      <c r="I149" s="8"/>
      <c r="J149" s="8"/>
    </row>
    <row r="150" spans="1:10" ht="14.25" customHeight="1" x14ac:dyDescent="0.3">
      <c r="A150" s="41"/>
      <c r="B150" s="41"/>
      <c r="C150" s="8"/>
      <c r="D150" s="8"/>
      <c r="E150" s="8"/>
      <c r="F150" s="8"/>
      <c r="G150" s="8"/>
      <c r="H150" s="8"/>
      <c r="I150" s="8"/>
      <c r="J150" s="8"/>
    </row>
    <row r="151" spans="1:10" ht="14.25" customHeight="1" x14ac:dyDescent="0.3">
      <c r="A151" s="41"/>
      <c r="B151" s="41"/>
      <c r="C151" s="8"/>
      <c r="D151" s="8"/>
      <c r="E151" s="8"/>
      <c r="F151" s="8"/>
      <c r="G151" s="8"/>
      <c r="H151" s="8"/>
      <c r="I151" s="8"/>
      <c r="J151" s="8"/>
    </row>
    <row r="152" spans="1:10" ht="14.25" customHeight="1" x14ac:dyDescent="0.3">
      <c r="A152" s="41"/>
      <c r="B152" s="41"/>
      <c r="C152" s="8"/>
      <c r="D152" s="8"/>
      <c r="E152" s="8"/>
      <c r="F152" s="8"/>
      <c r="G152" s="8"/>
      <c r="H152" s="8"/>
      <c r="I152" s="8"/>
      <c r="J152" s="8"/>
    </row>
    <row r="153" spans="1:10" ht="14.25" customHeight="1" x14ac:dyDescent="0.3">
      <c r="A153" s="41"/>
      <c r="B153" s="41"/>
      <c r="C153" s="8"/>
      <c r="D153" s="8"/>
      <c r="E153" s="8"/>
      <c r="F153" s="8"/>
      <c r="G153" s="8"/>
      <c r="H153" s="8"/>
      <c r="I153" s="8"/>
      <c r="J153" s="8"/>
    </row>
    <row r="154" spans="1:10" ht="14.25" customHeight="1" x14ac:dyDescent="0.3">
      <c r="A154" s="41"/>
      <c r="B154" s="41"/>
      <c r="C154" s="8"/>
      <c r="D154" s="8"/>
      <c r="E154" s="8"/>
      <c r="F154" s="8"/>
      <c r="G154" s="8"/>
      <c r="H154" s="8"/>
      <c r="I154" s="8"/>
      <c r="J154" s="8"/>
    </row>
    <row r="155" spans="1:10" ht="14.25" customHeight="1" x14ac:dyDescent="0.3">
      <c r="A155" s="41"/>
      <c r="B155" s="41"/>
      <c r="C155" s="8"/>
      <c r="D155" s="8"/>
      <c r="E155" s="8"/>
      <c r="F155" s="8"/>
      <c r="G155" s="8"/>
      <c r="H155" s="8"/>
      <c r="I155" s="8"/>
      <c r="J155" s="8"/>
    </row>
    <row r="156" spans="1:10" ht="14.25" customHeight="1" x14ac:dyDescent="0.3">
      <c r="A156" s="41"/>
      <c r="B156" s="41"/>
      <c r="C156" s="8"/>
      <c r="D156" s="8"/>
      <c r="E156" s="8"/>
      <c r="F156" s="8"/>
      <c r="G156" s="8"/>
      <c r="H156" s="8"/>
      <c r="I156" s="8"/>
      <c r="J156" s="8"/>
    </row>
    <row r="157" spans="1:10" ht="14.25" customHeight="1" x14ac:dyDescent="0.3">
      <c r="A157" s="41"/>
      <c r="B157" s="41"/>
      <c r="C157" s="8"/>
      <c r="D157" s="8"/>
      <c r="E157" s="8"/>
      <c r="F157" s="8"/>
      <c r="G157" s="8"/>
      <c r="H157" s="8"/>
      <c r="I157" s="8"/>
      <c r="J157" s="8"/>
    </row>
    <row r="158" spans="1:10" ht="14.25" customHeight="1" x14ac:dyDescent="0.3">
      <c r="A158" s="41"/>
      <c r="B158" s="41"/>
      <c r="C158" s="8"/>
      <c r="D158" s="8"/>
      <c r="E158" s="8"/>
      <c r="F158" s="8"/>
      <c r="G158" s="8"/>
      <c r="H158" s="8"/>
      <c r="I158" s="8"/>
      <c r="J158" s="8"/>
    </row>
    <row r="159" spans="1:10" ht="14.25" customHeight="1" x14ac:dyDescent="0.3">
      <c r="A159" s="41"/>
      <c r="B159" s="41"/>
      <c r="C159" s="8"/>
      <c r="D159" s="8"/>
      <c r="E159" s="8"/>
      <c r="F159" s="8"/>
      <c r="G159" s="8"/>
      <c r="H159" s="8"/>
      <c r="I159" s="8"/>
      <c r="J159" s="8"/>
    </row>
    <row r="160" spans="1:10" ht="14.25" customHeight="1" x14ac:dyDescent="0.3">
      <c r="A160" s="41"/>
      <c r="B160" s="41"/>
      <c r="C160" s="8"/>
      <c r="D160" s="8"/>
      <c r="E160" s="8"/>
      <c r="F160" s="8"/>
      <c r="G160" s="8"/>
      <c r="H160" s="8"/>
      <c r="I160" s="8"/>
      <c r="J160" s="8"/>
    </row>
    <row r="161" spans="1:10" ht="14.25" customHeight="1" x14ac:dyDescent="0.3">
      <c r="A161" s="41"/>
      <c r="B161" s="41"/>
      <c r="C161" s="8"/>
      <c r="D161" s="8"/>
      <c r="E161" s="8"/>
      <c r="F161" s="8"/>
      <c r="G161" s="8"/>
      <c r="H161" s="8"/>
      <c r="I161" s="8"/>
      <c r="J161" s="8"/>
    </row>
    <row r="162" spans="1:10" ht="14.25" customHeight="1" x14ac:dyDescent="0.3">
      <c r="A162" s="41"/>
      <c r="B162" s="41"/>
      <c r="C162" s="8"/>
      <c r="D162" s="8"/>
      <c r="E162" s="8"/>
      <c r="F162" s="8"/>
      <c r="G162" s="8"/>
      <c r="H162" s="8"/>
      <c r="I162" s="8"/>
      <c r="J162" s="8"/>
    </row>
    <row r="163" spans="1:10" ht="14.25" customHeight="1" x14ac:dyDescent="0.3">
      <c r="A163" s="41"/>
      <c r="B163" s="41"/>
      <c r="C163" s="8"/>
      <c r="D163" s="8"/>
      <c r="E163" s="8"/>
      <c r="F163" s="8"/>
      <c r="G163" s="8"/>
      <c r="H163" s="8"/>
      <c r="I163" s="8"/>
      <c r="J163" s="8"/>
    </row>
    <row r="164" spans="1:10" ht="14.25" customHeight="1" x14ac:dyDescent="0.3">
      <c r="A164" s="41"/>
      <c r="B164" s="41"/>
      <c r="C164" s="8"/>
      <c r="D164" s="8"/>
      <c r="E164" s="8"/>
      <c r="F164" s="8"/>
      <c r="G164" s="8"/>
      <c r="H164" s="8"/>
      <c r="I164" s="8"/>
      <c r="J164" s="8"/>
    </row>
    <row r="165" spans="1:10" ht="14.25" customHeight="1" x14ac:dyDescent="0.3">
      <c r="A165" s="41"/>
      <c r="B165" s="41"/>
      <c r="C165" s="8"/>
      <c r="D165" s="8"/>
      <c r="E165" s="8"/>
      <c r="F165" s="8"/>
      <c r="G165" s="8"/>
      <c r="H165" s="8"/>
      <c r="I165" s="8"/>
      <c r="J165" s="8"/>
    </row>
    <row r="166" spans="1:10" ht="14.25" customHeight="1" x14ac:dyDescent="0.3">
      <c r="A166" s="41"/>
      <c r="B166" s="41"/>
      <c r="C166" s="8"/>
      <c r="D166" s="8"/>
      <c r="E166" s="8"/>
      <c r="F166" s="8"/>
      <c r="G166" s="8"/>
      <c r="H166" s="8"/>
      <c r="I166" s="8"/>
      <c r="J166" s="8"/>
    </row>
    <row r="167" spans="1:10" ht="14.25" customHeight="1" x14ac:dyDescent="0.3">
      <c r="A167" s="41"/>
      <c r="B167" s="41"/>
      <c r="C167" s="8"/>
      <c r="D167" s="8"/>
      <c r="E167" s="8"/>
      <c r="F167" s="8"/>
      <c r="G167" s="8"/>
      <c r="H167" s="8"/>
      <c r="I167" s="8"/>
      <c r="J167" s="8"/>
    </row>
    <row r="168" spans="1:10" ht="14.25" customHeight="1" x14ac:dyDescent="0.3">
      <c r="A168" s="41"/>
      <c r="B168" s="41"/>
      <c r="C168" s="8"/>
      <c r="D168" s="8"/>
      <c r="E168" s="8"/>
      <c r="F168" s="8"/>
      <c r="G168" s="8"/>
      <c r="H168" s="8"/>
      <c r="I168" s="8"/>
      <c r="J168" s="8"/>
    </row>
    <row r="169" spans="1:10" ht="14.25" customHeight="1" x14ac:dyDescent="0.3">
      <c r="A169" s="41"/>
      <c r="B169" s="41"/>
      <c r="C169" s="8"/>
      <c r="D169" s="8"/>
      <c r="E169" s="8"/>
      <c r="F169" s="8"/>
      <c r="G169" s="8"/>
      <c r="H169" s="8"/>
      <c r="I169" s="8"/>
      <c r="J169" s="8"/>
    </row>
    <row r="170" spans="1:10" ht="14.25" customHeight="1" x14ac:dyDescent="0.3">
      <c r="A170" s="41"/>
      <c r="B170" s="41"/>
      <c r="C170" s="8"/>
      <c r="D170" s="8"/>
      <c r="E170" s="8"/>
      <c r="F170" s="8"/>
      <c r="G170" s="8"/>
      <c r="H170" s="8"/>
      <c r="I170" s="8"/>
      <c r="J170" s="8"/>
    </row>
    <row r="171" spans="1:10" ht="14.25" customHeight="1" x14ac:dyDescent="0.3">
      <c r="A171" s="41"/>
      <c r="B171" s="41"/>
      <c r="C171" s="8"/>
      <c r="D171" s="8"/>
      <c r="E171" s="8"/>
      <c r="F171" s="8"/>
      <c r="G171" s="8"/>
      <c r="H171" s="8"/>
      <c r="I171" s="8"/>
      <c r="J171" s="8"/>
    </row>
    <row r="172" spans="1:10" ht="14.25" customHeight="1" x14ac:dyDescent="0.3">
      <c r="A172" s="41"/>
      <c r="B172" s="41"/>
      <c r="C172" s="8"/>
      <c r="D172" s="8"/>
      <c r="E172" s="8"/>
      <c r="F172" s="8"/>
      <c r="G172" s="8"/>
      <c r="H172" s="8"/>
      <c r="I172" s="8"/>
      <c r="J172" s="8"/>
    </row>
    <row r="173" spans="1:10" ht="14.25" customHeight="1" x14ac:dyDescent="0.3">
      <c r="A173" s="41"/>
      <c r="B173" s="41"/>
      <c r="C173" s="8"/>
      <c r="D173" s="8"/>
      <c r="E173" s="8"/>
      <c r="F173" s="8"/>
      <c r="G173" s="8"/>
      <c r="H173" s="8"/>
      <c r="I173" s="8"/>
      <c r="J173" s="8"/>
    </row>
    <row r="174" spans="1:10" ht="14.25" customHeight="1" x14ac:dyDescent="0.3">
      <c r="A174" s="41"/>
      <c r="B174" s="41"/>
      <c r="C174" s="8"/>
      <c r="D174" s="8"/>
      <c r="E174" s="8"/>
      <c r="F174" s="8"/>
      <c r="G174" s="8"/>
      <c r="H174" s="8"/>
      <c r="I174" s="8"/>
      <c r="J174" s="8"/>
    </row>
    <row r="175" spans="1:10" ht="14.25" customHeight="1" x14ac:dyDescent="0.3">
      <c r="A175" s="41"/>
      <c r="B175" s="41"/>
      <c r="C175" s="8"/>
      <c r="D175" s="8"/>
      <c r="E175" s="8"/>
      <c r="F175" s="8"/>
      <c r="G175" s="8"/>
      <c r="H175" s="8"/>
      <c r="I175" s="8"/>
      <c r="J175" s="8"/>
    </row>
    <row r="176" spans="1:10" ht="14.25" customHeight="1" x14ac:dyDescent="0.3">
      <c r="A176" s="41"/>
      <c r="B176" s="41"/>
      <c r="C176" s="8"/>
      <c r="D176" s="8"/>
      <c r="E176" s="8"/>
      <c r="F176" s="8"/>
      <c r="G176" s="8"/>
      <c r="H176" s="8"/>
      <c r="I176" s="8"/>
      <c r="J176" s="8"/>
    </row>
    <row r="177" spans="1:10" ht="14.25" customHeight="1" x14ac:dyDescent="0.3">
      <c r="A177" s="41"/>
      <c r="B177" s="41"/>
      <c r="C177" s="8"/>
      <c r="D177" s="8"/>
      <c r="E177" s="8"/>
      <c r="F177" s="8"/>
      <c r="G177" s="8"/>
      <c r="H177" s="8"/>
      <c r="I177" s="8"/>
      <c r="J177" s="8"/>
    </row>
    <row r="178" spans="1:10" ht="14.25" customHeight="1" x14ac:dyDescent="0.3">
      <c r="A178" s="41"/>
      <c r="B178" s="41"/>
      <c r="C178" s="8"/>
      <c r="D178" s="8"/>
      <c r="E178" s="8"/>
      <c r="F178" s="8"/>
      <c r="G178" s="8"/>
      <c r="H178" s="8"/>
      <c r="I178" s="8"/>
      <c r="J178" s="8"/>
    </row>
    <row r="179" spans="1:10" ht="14.25" customHeight="1" x14ac:dyDescent="0.3">
      <c r="A179" s="41"/>
      <c r="B179" s="41"/>
      <c r="C179" s="8"/>
      <c r="D179" s="8"/>
      <c r="E179" s="8"/>
      <c r="F179" s="8"/>
      <c r="G179" s="8"/>
      <c r="H179" s="8"/>
      <c r="I179" s="8"/>
      <c r="J179" s="8"/>
    </row>
    <row r="180" spans="1:10" ht="14.25" customHeight="1" x14ac:dyDescent="0.3">
      <c r="A180" s="41"/>
      <c r="B180" s="41"/>
      <c r="C180" s="8"/>
      <c r="D180" s="8"/>
      <c r="E180" s="8"/>
      <c r="F180" s="8"/>
      <c r="G180" s="8"/>
      <c r="H180" s="8"/>
      <c r="I180" s="8"/>
      <c r="J180" s="8"/>
    </row>
    <row r="181" spans="1:10" ht="14.25" customHeight="1" x14ac:dyDescent="0.3">
      <c r="A181" s="41"/>
      <c r="B181" s="41"/>
      <c r="C181" s="8"/>
      <c r="D181" s="8"/>
      <c r="E181" s="8"/>
      <c r="F181" s="8"/>
      <c r="G181" s="8"/>
      <c r="H181" s="8"/>
      <c r="I181" s="8"/>
      <c r="J181" s="8"/>
    </row>
    <row r="182" spans="1:10" ht="14.25" customHeight="1" x14ac:dyDescent="0.3">
      <c r="A182" s="41"/>
      <c r="B182" s="41"/>
      <c r="C182" s="8"/>
      <c r="D182" s="8"/>
      <c r="E182" s="8"/>
      <c r="F182" s="8"/>
      <c r="G182" s="8"/>
      <c r="H182" s="8"/>
      <c r="I182" s="8"/>
      <c r="J182" s="8"/>
    </row>
    <row r="183" spans="1:10" ht="14.25" customHeight="1" x14ac:dyDescent="0.3">
      <c r="A183" s="41"/>
      <c r="B183" s="41"/>
      <c r="C183" s="8"/>
      <c r="D183" s="8"/>
      <c r="E183" s="8"/>
      <c r="F183" s="8"/>
      <c r="G183" s="8"/>
      <c r="H183" s="8"/>
      <c r="I183" s="8"/>
      <c r="J183" s="8"/>
    </row>
    <row r="184" spans="1:10" ht="14.25" customHeight="1" x14ac:dyDescent="0.3">
      <c r="A184" s="41"/>
      <c r="B184" s="41"/>
      <c r="C184" s="8"/>
      <c r="D184" s="8"/>
      <c r="E184" s="8"/>
      <c r="F184" s="8"/>
      <c r="G184" s="8"/>
      <c r="H184" s="8"/>
      <c r="I184" s="8"/>
      <c r="J184" s="8"/>
    </row>
    <row r="185" spans="1:10" ht="14.25" customHeight="1" x14ac:dyDescent="0.3">
      <c r="A185" s="41"/>
      <c r="B185" s="41"/>
      <c r="C185" s="8"/>
      <c r="D185" s="8"/>
      <c r="E185" s="8"/>
      <c r="F185" s="8"/>
      <c r="G185" s="8"/>
      <c r="H185" s="8"/>
      <c r="I185" s="8"/>
      <c r="J185" s="8"/>
    </row>
    <row r="186" spans="1:10" ht="14.25" customHeight="1" x14ac:dyDescent="0.3">
      <c r="A186" s="41"/>
      <c r="B186" s="41"/>
      <c r="C186" s="8"/>
      <c r="D186" s="8"/>
      <c r="E186" s="8"/>
      <c r="F186" s="8"/>
      <c r="G186" s="8"/>
      <c r="H186" s="8"/>
      <c r="I186" s="8"/>
      <c r="J186" s="8"/>
    </row>
    <row r="187" spans="1:10" ht="14.25" customHeight="1" x14ac:dyDescent="0.3">
      <c r="A187" s="41"/>
      <c r="B187" s="41"/>
      <c r="C187" s="8"/>
      <c r="D187" s="8"/>
      <c r="E187" s="8"/>
      <c r="F187" s="8"/>
      <c r="G187" s="8"/>
      <c r="H187" s="8"/>
      <c r="I187" s="8"/>
      <c r="J187" s="8"/>
    </row>
    <row r="188" spans="1:10" ht="14.25" customHeight="1" x14ac:dyDescent="0.3">
      <c r="A188" s="41"/>
      <c r="B188" s="41"/>
      <c r="C188" s="8"/>
      <c r="D188" s="8"/>
      <c r="E188" s="8"/>
      <c r="F188" s="8"/>
      <c r="G188" s="8"/>
      <c r="H188" s="8"/>
      <c r="I188" s="8"/>
      <c r="J188" s="8"/>
    </row>
    <row r="189" spans="1:10" ht="14.25" customHeight="1" x14ac:dyDescent="0.3">
      <c r="A189" s="41"/>
      <c r="B189" s="41"/>
      <c r="C189" s="8"/>
      <c r="D189" s="8"/>
      <c r="E189" s="8"/>
      <c r="F189" s="8"/>
      <c r="G189" s="8"/>
      <c r="H189" s="8"/>
      <c r="I189" s="8"/>
      <c r="J189" s="8"/>
    </row>
    <row r="190" spans="1:10" ht="14.25" customHeight="1" x14ac:dyDescent="0.3">
      <c r="A190" s="41"/>
      <c r="B190" s="41"/>
      <c r="C190" s="8"/>
      <c r="D190" s="8"/>
      <c r="E190" s="8"/>
      <c r="F190" s="8"/>
      <c r="G190" s="8"/>
      <c r="H190" s="8"/>
      <c r="I190" s="8"/>
      <c r="J190" s="8"/>
    </row>
    <row r="191" spans="1:10" ht="14.25" customHeight="1" x14ac:dyDescent="0.3">
      <c r="A191" s="41"/>
      <c r="B191" s="41"/>
      <c r="C191" s="8"/>
      <c r="D191" s="8"/>
      <c r="E191" s="8"/>
      <c r="F191" s="8"/>
      <c r="G191" s="8"/>
      <c r="H191" s="8"/>
      <c r="I191" s="8"/>
      <c r="J191" s="8"/>
    </row>
    <row r="192" spans="1:10" ht="14.25" customHeight="1" x14ac:dyDescent="0.3">
      <c r="A192" s="41"/>
      <c r="B192" s="41"/>
      <c r="C192" s="8"/>
      <c r="D192" s="8"/>
      <c r="E192" s="8"/>
      <c r="F192" s="8"/>
      <c r="G192" s="8"/>
      <c r="H192" s="8"/>
      <c r="I192" s="8"/>
      <c r="J192" s="8"/>
    </row>
    <row r="193" spans="1:10" ht="14.25" customHeight="1" x14ac:dyDescent="0.3">
      <c r="A193" s="41"/>
      <c r="B193" s="41"/>
      <c r="C193" s="8"/>
      <c r="D193" s="8"/>
      <c r="E193" s="8"/>
      <c r="F193" s="8"/>
      <c r="G193" s="8"/>
      <c r="H193" s="8"/>
      <c r="I193" s="8"/>
      <c r="J193" s="8"/>
    </row>
    <row r="194" spans="1:10" ht="14.25" customHeight="1" x14ac:dyDescent="0.3">
      <c r="A194" s="41"/>
      <c r="B194" s="41"/>
      <c r="C194" s="8"/>
      <c r="D194" s="8"/>
      <c r="E194" s="8"/>
      <c r="F194" s="8"/>
      <c r="G194" s="8"/>
      <c r="H194" s="8"/>
      <c r="I194" s="8"/>
      <c r="J194" s="8"/>
    </row>
    <row r="195" spans="1:10" ht="14.25" customHeight="1" x14ac:dyDescent="0.3">
      <c r="A195" s="41"/>
      <c r="B195" s="41"/>
      <c r="C195" s="8"/>
      <c r="D195" s="8"/>
      <c r="E195" s="8"/>
      <c r="F195" s="8"/>
      <c r="G195" s="8"/>
      <c r="H195" s="8"/>
      <c r="I195" s="8"/>
      <c r="J195" s="8"/>
    </row>
    <row r="196" spans="1:10" ht="14.25" customHeight="1" x14ac:dyDescent="0.3">
      <c r="A196" s="41"/>
      <c r="B196" s="41"/>
      <c r="C196" s="8"/>
      <c r="D196" s="8"/>
      <c r="E196" s="8"/>
      <c r="F196" s="8"/>
      <c r="G196" s="8"/>
      <c r="H196" s="8"/>
      <c r="I196" s="8"/>
      <c r="J196" s="8"/>
    </row>
    <row r="197" spans="1:10" ht="14.25" customHeight="1" x14ac:dyDescent="0.3">
      <c r="A197" s="41"/>
      <c r="B197" s="41"/>
      <c r="C197" s="8"/>
      <c r="D197" s="8"/>
      <c r="E197" s="8"/>
      <c r="F197" s="8"/>
      <c r="G197" s="8"/>
      <c r="H197" s="8"/>
      <c r="I197" s="8"/>
      <c r="J197" s="8"/>
    </row>
    <row r="198" spans="1:10" ht="14.25" customHeight="1" x14ac:dyDescent="0.3">
      <c r="A198" s="41"/>
      <c r="B198" s="41"/>
      <c r="C198" s="8"/>
      <c r="D198" s="8"/>
      <c r="E198" s="8"/>
      <c r="F198" s="8"/>
      <c r="G198" s="8"/>
      <c r="H198" s="8"/>
      <c r="I198" s="8"/>
      <c r="J198" s="8"/>
    </row>
    <row r="199" spans="1:10" ht="14.25" customHeight="1" x14ac:dyDescent="0.3">
      <c r="A199" s="41"/>
      <c r="B199" s="41"/>
      <c r="C199" s="8"/>
      <c r="D199" s="8"/>
      <c r="E199" s="8"/>
      <c r="F199" s="8"/>
      <c r="G199" s="8"/>
      <c r="H199" s="8"/>
      <c r="I199" s="8"/>
      <c r="J199" s="8"/>
    </row>
    <row r="200" spans="1:10" ht="14.25" customHeight="1" x14ac:dyDescent="0.3">
      <c r="A200" s="41"/>
      <c r="B200" s="41"/>
      <c r="C200" s="8"/>
      <c r="D200" s="8"/>
      <c r="E200" s="8"/>
      <c r="F200" s="8"/>
      <c r="G200" s="8"/>
      <c r="H200" s="8"/>
      <c r="I200" s="8"/>
      <c r="J200" s="8"/>
    </row>
    <row r="201" spans="1:10" ht="14.25" customHeight="1" x14ac:dyDescent="0.3">
      <c r="A201" s="41"/>
      <c r="B201" s="41"/>
      <c r="C201" s="8"/>
      <c r="D201" s="8"/>
      <c r="E201" s="8"/>
      <c r="F201" s="8"/>
      <c r="G201" s="8"/>
      <c r="H201" s="8"/>
      <c r="I201" s="8"/>
      <c r="J201" s="8"/>
    </row>
    <row r="202" spans="1:10" ht="14.25" customHeight="1" x14ac:dyDescent="0.3">
      <c r="A202" s="41"/>
      <c r="B202" s="41"/>
      <c r="C202" s="8"/>
      <c r="D202" s="8"/>
      <c r="E202" s="8"/>
      <c r="F202" s="8"/>
      <c r="G202" s="8"/>
      <c r="H202" s="8"/>
      <c r="I202" s="8"/>
      <c r="J202" s="8"/>
    </row>
    <row r="203" spans="1:10" ht="14.25" customHeight="1" x14ac:dyDescent="0.3">
      <c r="A203" s="41"/>
      <c r="B203" s="41"/>
      <c r="C203" s="8"/>
      <c r="D203" s="8"/>
      <c r="E203" s="8"/>
      <c r="F203" s="8"/>
      <c r="G203" s="8"/>
      <c r="H203" s="8"/>
      <c r="I203" s="8"/>
      <c r="J203" s="8"/>
    </row>
    <row r="204" spans="1:10" ht="14.25" customHeight="1" x14ac:dyDescent="0.3">
      <c r="A204" s="41"/>
      <c r="B204" s="41"/>
      <c r="C204" s="8"/>
      <c r="D204" s="8"/>
      <c r="E204" s="8"/>
      <c r="F204" s="8"/>
      <c r="G204" s="8"/>
      <c r="H204" s="8"/>
      <c r="I204" s="8"/>
      <c r="J204" s="8"/>
    </row>
    <row r="205" spans="1:10" ht="14.25" customHeight="1" x14ac:dyDescent="0.3">
      <c r="A205" s="41"/>
      <c r="B205" s="41"/>
      <c r="C205" s="8"/>
      <c r="D205" s="8"/>
      <c r="E205" s="8"/>
      <c r="F205" s="8"/>
      <c r="G205" s="8"/>
      <c r="H205" s="8"/>
      <c r="I205" s="8"/>
      <c r="J205" s="8"/>
    </row>
    <row r="206" spans="1:10" ht="14.25" customHeight="1" x14ac:dyDescent="0.3">
      <c r="A206" s="41"/>
      <c r="B206" s="41"/>
      <c r="C206" s="8"/>
      <c r="D206" s="8"/>
      <c r="E206" s="8"/>
      <c r="F206" s="8"/>
      <c r="G206" s="8"/>
      <c r="H206" s="8"/>
      <c r="I206" s="8"/>
      <c r="J206" s="8"/>
    </row>
    <row r="207" spans="1:10" ht="14.25" customHeight="1" x14ac:dyDescent="0.3">
      <c r="A207" s="41"/>
      <c r="B207" s="41"/>
      <c r="C207" s="8"/>
      <c r="D207" s="8"/>
      <c r="E207" s="8"/>
      <c r="F207" s="8"/>
      <c r="G207" s="8"/>
      <c r="H207" s="8"/>
      <c r="I207" s="8"/>
      <c r="J207" s="8"/>
    </row>
    <row r="208" spans="1:10" ht="14.25" customHeight="1" x14ac:dyDescent="0.3">
      <c r="A208" s="41"/>
      <c r="B208" s="41"/>
      <c r="C208" s="8"/>
      <c r="D208" s="8"/>
      <c r="E208" s="8"/>
      <c r="F208" s="8"/>
      <c r="G208" s="8"/>
      <c r="H208" s="8"/>
      <c r="I208" s="8"/>
      <c r="J208" s="8"/>
    </row>
    <row r="209" spans="1:10" ht="14.25" customHeight="1" x14ac:dyDescent="0.3">
      <c r="A209" s="41"/>
      <c r="B209" s="41"/>
      <c r="C209" s="8"/>
      <c r="D209" s="8"/>
      <c r="E209" s="8"/>
      <c r="F209" s="8"/>
      <c r="G209" s="8"/>
      <c r="H209" s="8"/>
      <c r="I209" s="8"/>
      <c r="J209" s="8"/>
    </row>
    <row r="210" spans="1:10" ht="14.25" customHeight="1" x14ac:dyDescent="0.3">
      <c r="A210" s="41"/>
      <c r="B210" s="41"/>
      <c r="C210" s="8"/>
      <c r="D210" s="8"/>
      <c r="E210" s="8"/>
      <c r="F210" s="8"/>
      <c r="G210" s="8"/>
      <c r="H210" s="8"/>
      <c r="I210" s="8"/>
      <c r="J210" s="8"/>
    </row>
    <row r="211" spans="1:10" ht="14.25" customHeight="1" x14ac:dyDescent="0.3">
      <c r="A211" s="41"/>
      <c r="B211" s="41"/>
      <c r="C211" s="8"/>
      <c r="D211" s="8"/>
      <c r="E211" s="8"/>
      <c r="F211" s="8"/>
      <c r="G211" s="8"/>
      <c r="H211" s="8"/>
      <c r="I211" s="8"/>
      <c r="J211" s="8"/>
    </row>
    <row r="212" spans="1:10" ht="14.25" customHeight="1" x14ac:dyDescent="0.3">
      <c r="A212" s="41"/>
      <c r="B212" s="41"/>
      <c r="C212" s="8"/>
      <c r="D212" s="8"/>
      <c r="E212" s="8"/>
      <c r="F212" s="8"/>
      <c r="G212" s="8"/>
      <c r="H212" s="8"/>
      <c r="I212" s="8"/>
      <c r="J212" s="8"/>
    </row>
    <row r="213" spans="1:10" ht="14.25" customHeight="1" x14ac:dyDescent="0.3">
      <c r="A213" s="41"/>
      <c r="B213" s="41"/>
      <c r="C213" s="8"/>
      <c r="D213" s="8"/>
      <c r="E213" s="8"/>
      <c r="F213" s="8"/>
      <c r="G213" s="8"/>
      <c r="H213" s="8"/>
      <c r="I213" s="8"/>
      <c r="J213" s="8"/>
    </row>
    <row r="214" spans="1:10" ht="14.25" customHeight="1" x14ac:dyDescent="0.3">
      <c r="A214" s="41"/>
      <c r="B214" s="41"/>
      <c r="C214" s="8"/>
      <c r="D214" s="8"/>
      <c r="E214" s="8"/>
      <c r="F214" s="8"/>
      <c r="G214" s="8"/>
      <c r="H214" s="8"/>
      <c r="I214" s="8"/>
      <c r="J214" s="8"/>
    </row>
    <row r="215" spans="1:10" ht="14.25" customHeight="1" x14ac:dyDescent="0.3">
      <c r="A215" s="41"/>
      <c r="B215" s="41"/>
      <c r="C215" s="8"/>
      <c r="D215" s="8"/>
      <c r="E215" s="8"/>
      <c r="F215" s="8"/>
      <c r="G215" s="8"/>
      <c r="H215" s="8"/>
      <c r="I215" s="8"/>
      <c r="J215" s="8"/>
    </row>
    <row r="216" spans="1:10" ht="14.25" customHeight="1" x14ac:dyDescent="0.3">
      <c r="A216" s="41"/>
      <c r="B216" s="41"/>
      <c r="C216" s="8"/>
      <c r="D216" s="8"/>
      <c r="E216" s="8"/>
      <c r="F216" s="8"/>
      <c r="G216" s="8"/>
      <c r="H216" s="8"/>
      <c r="I216" s="8"/>
      <c r="J216" s="8"/>
    </row>
    <row r="217" spans="1:10" ht="14.25" customHeight="1" x14ac:dyDescent="0.3">
      <c r="A217" s="41"/>
      <c r="B217" s="41"/>
      <c r="C217" s="8"/>
      <c r="D217" s="8"/>
      <c r="E217" s="8"/>
      <c r="F217" s="8"/>
      <c r="G217" s="8"/>
      <c r="H217" s="8"/>
      <c r="I217" s="8"/>
      <c r="J217" s="8"/>
    </row>
    <row r="218" spans="1:10" ht="14.25" customHeight="1" x14ac:dyDescent="0.3">
      <c r="A218" s="41"/>
      <c r="B218" s="41"/>
      <c r="C218" s="8"/>
      <c r="D218" s="8"/>
      <c r="E218" s="8"/>
      <c r="F218" s="8"/>
      <c r="G218" s="8"/>
      <c r="H218" s="8"/>
      <c r="I218" s="8"/>
      <c r="J218" s="8"/>
    </row>
    <row r="219" spans="1:10" ht="14.25" customHeight="1" x14ac:dyDescent="0.3">
      <c r="A219" s="41"/>
      <c r="B219" s="41"/>
      <c r="C219" s="8"/>
      <c r="D219" s="8"/>
      <c r="E219" s="8"/>
      <c r="F219" s="8"/>
      <c r="G219" s="8"/>
      <c r="H219" s="8"/>
      <c r="I219" s="8"/>
      <c r="J219" s="8"/>
    </row>
    <row r="220" spans="1:10" ht="14.25" customHeight="1" x14ac:dyDescent="0.3">
      <c r="A220" s="41"/>
      <c r="B220" s="41"/>
      <c r="C220" s="8"/>
      <c r="D220" s="8"/>
      <c r="E220" s="8"/>
      <c r="F220" s="8"/>
      <c r="G220" s="8"/>
      <c r="H220" s="8"/>
      <c r="I220" s="8"/>
      <c r="J220" s="8"/>
    </row>
    <row r="221" spans="1:10" ht="14.25" customHeight="1" x14ac:dyDescent="0.3">
      <c r="A221" s="41"/>
      <c r="B221" s="41"/>
      <c r="C221" s="8"/>
      <c r="D221" s="8"/>
      <c r="E221" s="8"/>
      <c r="F221" s="8"/>
      <c r="G221" s="8"/>
      <c r="H221" s="8"/>
      <c r="I221" s="8"/>
      <c r="J221" s="8"/>
    </row>
    <row r="222" spans="1:10" ht="14.25" customHeight="1" x14ac:dyDescent="0.3">
      <c r="A222" s="41"/>
      <c r="B222" s="41"/>
      <c r="C222" s="8"/>
      <c r="D222" s="8"/>
      <c r="E222" s="8"/>
      <c r="F222" s="8"/>
      <c r="G222" s="8"/>
      <c r="H222" s="8"/>
      <c r="I222" s="8"/>
      <c r="J222" s="8"/>
    </row>
    <row r="223" spans="1:10" ht="14.25" customHeight="1" x14ac:dyDescent="0.3">
      <c r="A223" s="41"/>
      <c r="B223" s="41"/>
      <c r="C223" s="8"/>
      <c r="D223" s="8"/>
      <c r="E223" s="8"/>
      <c r="F223" s="8"/>
      <c r="G223" s="8"/>
      <c r="H223" s="8"/>
      <c r="I223" s="8"/>
      <c r="J223" s="8"/>
    </row>
    <row r="224" spans="1:10" ht="14.25" customHeight="1" x14ac:dyDescent="0.3">
      <c r="A224" s="41"/>
      <c r="B224" s="41"/>
      <c r="C224" s="8"/>
      <c r="D224" s="8"/>
      <c r="E224" s="8"/>
      <c r="F224" s="8"/>
      <c r="G224" s="8"/>
      <c r="H224" s="8"/>
      <c r="I224" s="8"/>
      <c r="J224" s="8"/>
    </row>
    <row r="225" spans="1:10" ht="14.25" customHeight="1" x14ac:dyDescent="0.3">
      <c r="A225" s="41"/>
      <c r="B225" s="41"/>
      <c r="C225" s="8"/>
      <c r="D225" s="8"/>
      <c r="E225" s="8"/>
      <c r="F225" s="8"/>
      <c r="G225" s="8"/>
      <c r="H225" s="8"/>
      <c r="I225" s="8"/>
      <c r="J225" s="8"/>
    </row>
    <row r="226" spans="1:10" ht="14.25" customHeight="1" x14ac:dyDescent="0.3">
      <c r="A226" s="41"/>
      <c r="B226" s="41"/>
      <c r="C226" s="8"/>
      <c r="D226" s="8"/>
      <c r="E226" s="8"/>
      <c r="F226" s="8"/>
      <c r="G226" s="8"/>
      <c r="H226" s="8"/>
      <c r="I226" s="8"/>
      <c r="J226" s="8"/>
    </row>
    <row r="227" spans="1:10" ht="14.25" customHeight="1" x14ac:dyDescent="0.3">
      <c r="A227" s="41"/>
      <c r="B227" s="41"/>
      <c r="C227" s="8"/>
      <c r="D227" s="8"/>
      <c r="E227" s="8"/>
      <c r="F227" s="8"/>
      <c r="G227" s="8"/>
      <c r="H227" s="8"/>
      <c r="I227" s="8"/>
      <c r="J227" s="8"/>
    </row>
    <row r="228" spans="1:10" ht="14.25" customHeight="1" x14ac:dyDescent="0.3">
      <c r="A228" s="41"/>
      <c r="B228" s="41"/>
      <c r="C228" s="8"/>
      <c r="D228" s="8"/>
      <c r="E228" s="8"/>
      <c r="F228" s="8"/>
      <c r="G228" s="8"/>
      <c r="H228" s="8"/>
      <c r="I228" s="8"/>
      <c r="J228" s="8"/>
    </row>
    <row r="229" spans="1:10" ht="14.25" customHeight="1" x14ac:dyDescent="0.3">
      <c r="A229" s="41"/>
      <c r="B229" s="41"/>
      <c r="C229" s="8"/>
      <c r="D229" s="8"/>
      <c r="E229" s="8"/>
      <c r="F229" s="8"/>
      <c r="G229" s="8"/>
      <c r="H229" s="8"/>
      <c r="I229" s="8"/>
      <c r="J229" s="8"/>
    </row>
    <row r="230" spans="1:10" ht="14.25" customHeight="1" x14ac:dyDescent="0.3">
      <c r="A230" s="41"/>
      <c r="B230" s="41"/>
      <c r="C230" s="8"/>
      <c r="D230" s="8"/>
      <c r="E230" s="8"/>
      <c r="F230" s="8"/>
      <c r="G230" s="8"/>
      <c r="H230" s="8"/>
      <c r="I230" s="8"/>
      <c r="J230" s="8"/>
    </row>
    <row r="231" spans="1:10" ht="14.25" customHeight="1" x14ac:dyDescent="0.3">
      <c r="A231" s="41"/>
      <c r="B231" s="41"/>
      <c r="C231" s="8"/>
      <c r="D231" s="8"/>
      <c r="E231" s="8"/>
      <c r="F231" s="8"/>
      <c r="G231" s="8"/>
      <c r="H231" s="8"/>
      <c r="I231" s="8"/>
      <c r="J231" s="8"/>
    </row>
    <row r="232" spans="1:10" ht="14.25" customHeight="1" x14ac:dyDescent="0.3">
      <c r="A232" s="41"/>
      <c r="B232" s="41"/>
      <c r="C232" s="8"/>
      <c r="D232" s="8"/>
      <c r="E232" s="8"/>
      <c r="F232" s="8"/>
      <c r="G232" s="8"/>
      <c r="H232" s="8"/>
      <c r="I232" s="8"/>
      <c r="J232" s="8"/>
    </row>
    <row r="233" spans="1:10" ht="14.25" customHeight="1" x14ac:dyDescent="0.3">
      <c r="A233" s="41"/>
      <c r="B233" s="41"/>
      <c r="C233" s="8"/>
      <c r="D233" s="8"/>
      <c r="E233" s="8"/>
      <c r="F233" s="8"/>
      <c r="G233" s="8"/>
      <c r="H233" s="8"/>
      <c r="I233" s="8"/>
      <c r="J233" s="8"/>
    </row>
    <row r="234" spans="1:10" ht="14.25" customHeight="1" x14ac:dyDescent="0.3">
      <c r="A234" s="41"/>
      <c r="B234" s="41"/>
      <c r="C234" s="8"/>
      <c r="D234" s="8"/>
      <c r="E234" s="8"/>
      <c r="F234" s="8"/>
      <c r="G234" s="8"/>
      <c r="H234" s="8"/>
      <c r="I234" s="8"/>
      <c r="J234" s="8"/>
    </row>
    <row r="235" spans="1:10" ht="14.25" customHeight="1" x14ac:dyDescent="0.3">
      <c r="A235" s="41"/>
      <c r="B235" s="41"/>
      <c r="C235" s="8"/>
      <c r="D235" s="8"/>
      <c r="E235" s="8"/>
      <c r="F235" s="8"/>
      <c r="G235" s="8"/>
      <c r="H235" s="8"/>
      <c r="I235" s="8"/>
      <c r="J235" s="8"/>
    </row>
    <row r="236" spans="1:10" ht="14.25" customHeight="1" x14ac:dyDescent="0.3">
      <c r="A236" s="41"/>
      <c r="B236" s="41"/>
      <c r="C236" s="8"/>
      <c r="D236" s="8"/>
      <c r="E236" s="8"/>
      <c r="F236" s="8"/>
      <c r="G236" s="8"/>
      <c r="H236" s="8"/>
      <c r="I236" s="8"/>
      <c r="J236" s="8"/>
    </row>
    <row r="237" spans="1:10" ht="14.25" customHeight="1" x14ac:dyDescent="0.3">
      <c r="A237" s="41"/>
      <c r="B237" s="41"/>
      <c r="C237" s="8"/>
      <c r="D237" s="8"/>
      <c r="E237" s="8"/>
      <c r="F237" s="8"/>
      <c r="G237" s="8"/>
      <c r="H237" s="8"/>
      <c r="I237" s="8"/>
      <c r="J237" s="8"/>
    </row>
    <row r="238" spans="1:10" ht="14.25" customHeight="1" x14ac:dyDescent="0.3">
      <c r="A238" s="41"/>
      <c r="B238" s="41"/>
      <c r="C238" s="8"/>
      <c r="D238" s="8"/>
      <c r="E238" s="8"/>
      <c r="F238" s="8"/>
      <c r="G238" s="8"/>
      <c r="H238" s="8"/>
      <c r="I238" s="8"/>
      <c r="J238" s="8"/>
    </row>
    <row r="239" spans="1:10" ht="14.25" customHeight="1" x14ac:dyDescent="0.3">
      <c r="A239" s="41"/>
      <c r="B239" s="41"/>
      <c r="C239" s="8"/>
      <c r="D239" s="8"/>
      <c r="E239" s="8"/>
      <c r="F239" s="8"/>
      <c r="G239" s="8"/>
      <c r="H239" s="8"/>
      <c r="I239" s="8"/>
      <c r="J239" s="8"/>
    </row>
    <row r="240" spans="1:10" ht="14.25" customHeight="1" x14ac:dyDescent="0.3">
      <c r="A240" s="41"/>
      <c r="B240" s="41"/>
      <c r="C240" s="8"/>
      <c r="D240" s="8"/>
      <c r="E240" s="8"/>
      <c r="F240" s="8"/>
      <c r="G240" s="8"/>
      <c r="H240" s="8"/>
      <c r="I240" s="8"/>
      <c r="J240" s="8"/>
    </row>
    <row r="241" spans="1:10" ht="14.25" customHeight="1" x14ac:dyDescent="0.3">
      <c r="A241" s="41"/>
      <c r="B241" s="41"/>
      <c r="C241" s="8"/>
      <c r="D241" s="8"/>
      <c r="E241" s="8"/>
      <c r="F241" s="8"/>
      <c r="G241" s="8"/>
      <c r="H241" s="8"/>
      <c r="I241" s="8"/>
      <c r="J241" s="8"/>
    </row>
    <row r="242" spans="1:10" ht="14.25" customHeight="1" x14ac:dyDescent="0.3">
      <c r="A242" s="41"/>
      <c r="B242" s="41"/>
      <c r="C242" s="8"/>
      <c r="D242" s="8"/>
      <c r="E242" s="8"/>
      <c r="F242" s="8"/>
      <c r="G242" s="8"/>
      <c r="H242" s="8"/>
      <c r="I242" s="8"/>
      <c r="J242" s="8"/>
    </row>
    <row r="243" spans="1:10" ht="14.25" customHeight="1" x14ac:dyDescent="0.3">
      <c r="A243" s="41"/>
      <c r="B243" s="41"/>
      <c r="C243" s="8"/>
      <c r="D243" s="8"/>
      <c r="E243" s="8"/>
      <c r="F243" s="8"/>
      <c r="G243" s="8"/>
      <c r="H243" s="8"/>
      <c r="I243" s="8"/>
      <c r="J243" s="8"/>
    </row>
    <row r="244" spans="1:10" ht="14.25" customHeight="1" x14ac:dyDescent="0.3">
      <c r="A244" s="41"/>
      <c r="B244" s="41"/>
      <c r="C244" s="8"/>
      <c r="D244" s="8"/>
      <c r="E244" s="8"/>
      <c r="F244" s="8"/>
      <c r="G244" s="8"/>
      <c r="H244" s="8"/>
      <c r="I244" s="8"/>
      <c r="J244" s="8"/>
    </row>
    <row r="245" spans="1:10" ht="14.25" customHeight="1" x14ac:dyDescent="0.3">
      <c r="A245" s="41"/>
      <c r="B245" s="41"/>
      <c r="C245" s="8"/>
      <c r="D245" s="8"/>
      <c r="E245" s="8"/>
      <c r="F245" s="8"/>
      <c r="G245" s="8"/>
      <c r="H245" s="8"/>
      <c r="I245" s="8"/>
      <c r="J245" s="8"/>
    </row>
    <row r="246" spans="1:10" ht="14.25" customHeight="1" x14ac:dyDescent="0.3">
      <c r="A246" s="41"/>
      <c r="B246" s="41"/>
      <c r="C246" s="8"/>
      <c r="D246" s="8"/>
      <c r="E246" s="8"/>
      <c r="F246" s="8"/>
      <c r="G246" s="8"/>
      <c r="H246" s="8"/>
      <c r="I246" s="8"/>
      <c r="J246" s="8"/>
    </row>
    <row r="247" spans="1:10" ht="14.25" customHeight="1" x14ac:dyDescent="0.3">
      <c r="A247" s="41"/>
      <c r="B247" s="41"/>
      <c r="C247" s="8"/>
      <c r="D247" s="8"/>
      <c r="E247" s="8"/>
      <c r="F247" s="8"/>
      <c r="G247" s="8"/>
      <c r="H247" s="8"/>
      <c r="I247" s="8"/>
      <c r="J247" s="8"/>
    </row>
    <row r="248" spans="1:10" ht="14.25" customHeight="1" x14ac:dyDescent="0.3">
      <c r="A248" s="41"/>
      <c r="B248" s="41"/>
      <c r="C248" s="8"/>
      <c r="D248" s="8"/>
      <c r="E248" s="8"/>
      <c r="F248" s="8"/>
      <c r="G248" s="8"/>
      <c r="H248" s="8"/>
      <c r="I248" s="8"/>
      <c r="J248" s="8"/>
    </row>
    <row r="249" spans="1:10" ht="14.25" customHeight="1" x14ac:dyDescent="0.3">
      <c r="A249" s="41"/>
      <c r="B249" s="41"/>
      <c r="C249" s="8"/>
      <c r="D249" s="8"/>
      <c r="E249" s="8"/>
      <c r="F249" s="8"/>
      <c r="G249" s="8"/>
      <c r="H249" s="8"/>
      <c r="I249" s="8"/>
      <c r="J249" s="8"/>
    </row>
    <row r="250" spans="1:10" ht="14.25" customHeight="1" x14ac:dyDescent="0.3">
      <c r="A250" s="41"/>
      <c r="B250" s="41"/>
      <c r="C250" s="8"/>
      <c r="D250" s="8"/>
      <c r="E250" s="8"/>
      <c r="F250" s="8"/>
      <c r="G250" s="8"/>
      <c r="H250" s="8"/>
      <c r="I250" s="8"/>
      <c r="J250" s="8"/>
    </row>
    <row r="251" spans="1:10" ht="14.25" customHeight="1" x14ac:dyDescent="0.3">
      <c r="A251" s="41"/>
      <c r="B251" s="41"/>
      <c r="C251" s="8"/>
      <c r="D251" s="8"/>
      <c r="E251" s="8"/>
      <c r="F251" s="8"/>
      <c r="G251" s="8"/>
      <c r="H251" s="8"/>
      <c r="I251" s="8"/>
      <c r="J251" s="8"/>
    </row>
    <row r="252" spans="1:10" ht="14.25" customHeight="1" x14ac:dyDescent="0.3">
      <c r="A252" s="41"/>
      <c r="B252" s="41"/>
      <c r="C252" s="8"/>
      <c r="D252" s="8"/>
      <c r="E252" s="8"/>
      <c r="F252" s="8"/>
      <c r="G252" s="8"/>
      <c r="H252" s="8"/>
      <c r="I252" s="8"/>
      <c r="J252" s="8"/>
    </row>
    <row r="253" spans="1:10" ht="14.25" customHeight="1" x14ac:dyDescent="0.3">
      <c r="A253" s="41"/>
      <c r="B253" s="41"/>
      <c r="C253" s="8"/>
      <c r="D253" s="8"/>
      <c r="E253" s="8"/>
      <c r="F253" s="8"/>
      <c r="G253" s="8"/>
      <c r="H253" s="8"/>
      <c r="I253" s="8"/>
      <c r="J253" s="8"/>
    </row>
    <row r="254" spans="1:10" ht="14.25" customHeight="1" x14ac:dyDescent="0.3">
      <c r="A254" s="41"/>
      <c r="B254" s="41"/>
      <c r="C254" s="8"/>
      <c r="D254" s="8"/>
      <c r="E254" s="8"/>
      <c r="F254" s="8"/>
      <c r="G254" s="8"/>
      <c r="H254" s="8"/>
      <c r="I254" s="8"/>
      <c r="J254" s="8"/>
    </row>
    <row r="255" spans="1:10" ht="14.25" customHeight="1" x14ac:dyDescent="0.3">
      <c r="A255" s="41"/>
      <c r="B255" s="41"/>
      <c r="C255" s="8"/>
      <c r="D255" s="8"/>
      <c r="E255" s="8"/>
      <c r="F255" s="8"/>
      <c r="G255" s="8"/>
      <c r="H255" s="8"/>
      <c r="I255" s="8"/>
      <c r="J255" s="8"/>
    </row>
    <row r="256" spans="1:10" ht="14.25" customHeight="1" x14ac:dyDescent="0.3">
      <c r="A256" s="41"/>
      <c r="B256" s="41"/>
      <c r="C256" s="8"/>
      <c r="D256" s="8"/>
      <c r="E256" s="8"/>
      <c r="F256" s="8"/>
      <c r="G256" s="8"/>
      <c r="H256" s="8"/>
      <c r="I256" s="8"/>
      <c r="J256" s="8"/>
    </row>
    <row r="257" spans="1:10" ht="14.25" customHeight="1" x14ac:dyDescent="0.3">
      <c r="A257" s="41"/>
      <c r="B257" s="41"/>
      <c r="C257" s="8"/>
      <c r="D257" s="8"/>
      <c r="E257" s="8"/>
      <c r="F257" s="8"/>
      <c r="G257" s="8"/>
      <c r="H257" s="8"/>
      <c r="I257" s="8"/>
      <c r="J257" s="8"/>
    </row>
    <row r="258" spans="1:10" ht="14.25" customHeight="1" x14ac:dyDescent="0.3">
      <c r="A258" s="41"/>
      <c r="B258" s="41"/>
      <c r="C258" s="8"/>
      <c r="D258" s="8"/>
      <c r="E258" s="8"/>
      <c r="F258" s="8"/>
      <c r="G258" s="8"/>
      <c r="H258" s="8"/>
      <c r="I258" s="8"/>
      <c r="J258" s="8"/>
    </row>
    <row r="259" spans="1:10" ht="14.25" customHeight="1" x14ac:dyDescent="0.3">
      <c r="A259" s="41"/>
      <c r="B259" s="41"/>
      <c r="C259" s="8"/>
      <c r="D259" s="8"/>
      <c r="E259" s="8"/>
      <c r="F259" s="8"/>
      <c r="G259" s="8"/>
      <c r="H259" s="8"/>
      <c r="I259" s="8"/>
      <c r="J259" s="8"/>
    </row>
    <row r="260" spans="1:10" ht="14.25" customHeight="1" x14ac:dyDescent="0.3">
      <c r="A260" s="41"/>
      <c r="B260" s="41"/>
      <c r="C260" s="8"/>
      <c r="D260" s="8"/>
      <c r="E260" s="8"/>
      <c r="F260" s="8"/>
      <c r="G260" s="8"/>
      <c r="H260" s="8"/>
      <c r="I260" s="8"/>
      <c r="J260" s="8"/>
    </row>
    <row r="261" spans="1:10" ht="14.25" customHeight="1" x14ac:dyDescent="0.3">
      <c r="A261" s="41"/>
      <c r="B261" s="41"/>
      <c r="C261" s="8"/>
      <c r="D261" s="8"/>
      <c r="E261" s="8"/>
      <c r="F261" s="8"/>
      <c r="G261" s="8"/>
      <c r="H261" s="8"/>
      <c r="I261" s="8"/>
      <c r="J261" s="8"/>
    </row>
    <row r="262" spans="1:10" ht="14.25" customHeight="1" x14ac:dyDescent="0.3">
      <c r="A262" s="41"/>
      <c r="B262" s="41"/>
      <c r="C262" s="8"/>
      <c r="D262" s="8"/>
      <c r="E262" s="8"/>
      <c r="F262" s="8"/>
      <c r="G262" s="8"/>
      <c r="H262" s="8"/>
      <c r="I262" s="8"/>
      <c r="J262" s="8"/>
    </row>
    <row r="263" spans="1:10" ht="14.25" customHeight="1" x14ac:dyDescent="0.3">
      <c r="A263" s="41"/>
      <c r="B263" s="41"/>
      <c r="C263" s="8"/>
      <c r="D263" s="8"/>
      <c r="E263" s="8"/>
      <c r="F263" s="8"/>
      <c r="G263" s="8"/>
      <c r="H263" s="8"/>
      <c r="I263" s="8"/>
      <c r="J263" s="8"/>
    </row>
    <row r="264" spans="1:10" ht="14.25" customHeight="1" x14ac:dyDescent="0.3">
      <c r="A264" s="41"/>
      <c r="B264" s="41"/>
      <c r="C264" s="8"/>
      <c r="D264" s="8"/>
      <c r="E264" s="8"/>
      <c r="F264" s="8"/>
      <c r="G264" s="8"/>
      <c r="H264" s="8"/>
      <c r="I264" s="8"/>
      <c r="J264" s="8"/>
    </row>
    <row r="265" spans="1:10" ht="14.25" customHeight="1" x14ac:dyDescent="0.3">
      <c r="A265" s="41"/>
      <c r="B265" s="41"/>
      <c r="C265" s="8"/>
      <c r="D265" s="8"/>
      <c r="E265" s="8"/>
      <c r="F265" s="8"/>
      <c r="G265" s="8"/>
      <c r="H265" s="8"/>
      <c r="I265" s="8"/>
      <c r="J265" s="8"/>
    </row>
    <row r="266" spans="1:10" ht="14.25" customHeight="1" x14ac:dyDescent="0.3">
      <c r="A266" s="41"/>
      <c r="B266" s="41"/>
      <c r="C266" s="8"/>
      <c r="D266" s="8"/>
      <c r="E266" s="8"/>
      <c r="F266" s="8"/>
      <c r="G266" s="8"/>
      <c r="H266" s="8"/>
      <c r="I266" s="8"/>
      <c r="J266" s="8"/>
    </row>
    <row r="267" spans="1:10" ht="14.25" customHeight="1" x14ac:dyDescent="0.3">
      <c r="A267" s="41"/>
      <c r="B267" s="41"/>
      <c r="C267" s="8"/>
      <c r="D267" s="8"/>
      <c r="E267" s="8"/>
      <c r="F267" s="8"/>
      <c r="G267" s="8"/>
      <c r="H267" s="8"/>
      <c r="I267" s="8"/>
      <c r="J267" s="8"/>
    </row>
    <row r="268" spans="1:10" ht="14.25" customHeight="1" x14ac:dyDescent="0.3">
      <c r="A268" s="41"/>
      <c r="B268" s="41"/>
      <c r="C268" s="8"/>
      <c r="D268" s="8"/>
      <c r="E268" s="8"/>
      <c r="F268" s="8"/>
      <c r="G268" s="8"/>
      <c r="H268" s="8"/>
      <c r="I268" s="8"/>
      <c r="J268" s="8"/>
    </row>
    <row r="269" spans="1:10" ht="14.25" customHeight="1" x14ac:dyDescent="0.3">
      <c r="A269" s="41"/>
      <c r="B269" s="41"/>
      <c r="C269" s="8"/>
      <c r="D269" s="8"/>
      <c r="E269" s="8"/>
      <c r="F269" s="8"/>
      <c r="G269" s="8"/>
      <c r="H269" s="8"/>
      <c r="I269" s="8"/>
      <c r="J269" s="8"/>
    </row>
    <row r="270" spans="1:10" ht="14.25" customHeight="1" x14ac:dyDescent="0.3">
      <c r="A270" s="41"/>
      <c r="B270" s="41"/>
      <c r="C270" s="8"/>
      <c r="D270" s="8"/>
      <c r="E270" s="8"/>
      <c r="F270" s="8"/>
      <c r="G270" s="8"/>
      <c r="H270" s="8"/>
      <c r="I270" s="8"/>
      <c r="J270" s="8"/>
    </row>
    <row r="271" spans="1:10" ht="14.25" customHeight="1" x14ac:dyDescent="0.3">
      <c r="A271" s="41"/>
      <c r="B271" s="41"/>
      <c r="C271" s="8"/>
      <c r="D271" s="8"/>
      <c r="E271" s="8"/>
      <c r="F271" s="8"/>
      <c r="G271" s="8"/>
      <c r="H271" s="8"/>
      <c r="I271" s="8"/>
      <c r="J271" s="8"/>
    </row>
    <row r="272" spans="1:10" ht="14.25" customHeight="1" x14ac:dyDescent="0.3">
      <c r="A272" s="41"/>
      <c r="B272" s="41"/>
      <c r="C272" s="8"/>
      <c r="D272" s="8"/>
      <c r="E272" s="8"/>
      <c r="F272" s="8"/>
      <c r="G272" s="8"/>
      <c r="H272" s="8"/>
      <c r="I272" s="8"/>
      <c r="J272" s="8"/>
    </row>
    <row r="273" spans="1:10" ht="14.25" customHeight="1" x14ac:dyDescent="0.3">
      <c r="A273" s="41"/>
      <c r="B273" s="41"/>
      <c r="C273" s="8"/>
      <c r="D273" s="8"/>
      <c r="E273" s="8"/>
      <c r="F273" s="8"/>
      <c r="G273" s="8"/>
      <c r="H273" s="8"/>
      <c r="I273" s="8"/>
      <c r="J273" s="8"/>
    </row>
    <row r="274" spans="1:10" ht="14.25" customHeight="1" x14ac:dyDescent="0.3">
      <c r="A274" s="41"/>
      <c r="B274" s="41"/>
      <c r="C274" s="8"/>
      <c r="D274" s="8"/>
      <c r="E274" s="8"/>
      <c r="F274" s="8"/>
      <c r="G274" s="8"/>
      <c r="H274" s="8"/>
      <c r="I274" s="8"/>
      <c r="J274" s="8"/>
    </row>
    <row r="275" spans="1:10" ht="14.25" customHeight="1" x14ac:dyDescent="0.3">
      <c r="A275" s="41"/>
      <c r="B275" s="41"/>
      <c r="C275" s="8"/>
      <c r="D275" s="8"/>
      <c r="E275" s="8"/>
      <c r="F275" s="8"/>
      <c r="G275" s="8"/>
      <c r="H275" s="8"/>
      <c r="I275" s="8"/>
      <c r="J275" s="8"/>
    </row>
    <row r="276" spans="1:10" ht="14.25" customHeight="1" x14ac:dyDescent="0.3">
      <c r="A276" s="41"/>
      <c r="B276" s="41"/>
      <c r="C276" s="8"/>
      <c r="D276" s="8"/>
      <c r="E276" s="8"/>
      <c r="F276" s="8"/>
      <c r="G276" s="8"/>
      <c r="H276" s="8"/>
      <c r="I276" s="8"/>
      <c r="J276" s="8"/>
    </row>
    <row r="277" spans="1:10" ht="14.25" customHeight="1" x14ac:dyDescent="0.3">
      <c r="A277" s="41"/>
      <c r="B277" s="41"/>
      <c r="C277" s="8"/>
      <c r="D277" s="8"/>
      <c r="E277" s="8"/>
      <c r="F277" s="8"/>
      <c r="G277" s="8"/>
      <c r="H277" s="8"/>
      <c r="I277" s="8"/>
      <c r="J277" s="8"/>
    </row>
    <row r="278" spans="1:10" ht="14.25" customHeight="1" x14ac:dyDescent="0.3">
      <c r="A278" s="41"/>
      <c r="B278" s="41"/>
      <c r="C278" s="8"/>
      <c r="D278" s="8"/>
      <c r="E278" s="8"/>
      <c r="F278" s="8"/>
      <c r="G278" s="8"/>
      <c r="H278" s="8"/>
      <c r="I278" s="8"/>
      <c r="J278" s="8"/>
    </row>
    <row r="279" spans="1:10" ht="14.25" customHeight="1" x14ac:dyDescent="0.3">
      <c r="A279" s="41"/>
      <c r="B279" s="41"/>
      <c r="C279" s="8"/>
      <c r="D279" s="8"/>
      <c r="E279" s="8"/>
      <c r="F279" s="8"/>
      <c r="G279" s="8"/>
      <c r="H279" s="8"/>
      <c r="I279" s="8"/>
      <c r="J279" s="8"/>
    </row>
    <row r="280" spans="1:10" ht="14.25" customHeight="1" x14ac:dyDescent="0.3">
      <c r="A280" s="41"/>
      <c r="B280" s="41"/>
      <c r="C280" s="8"/>
      <c r="D280" s="8"/>
      <c r="E280" s="8"/>
      <c r="F280" s="8"/>
      <c r="G280" s="8"/>
      <c r="H280" s="8"/>
      <c r="I280" s="8"/>
      <c r="J280" s="8"/>
    </row>
    <row r="281" spans="1:10" ht="14.25" customHeight="1" x14ac:dyDescent="0.3">
      <c r="A281" s="41"/>
      <c r="B281" s="41"/>
      <c r="C281" s="8"/>
      <c r="D281" s="8"/>
      <c r="E281" s="8"/>
      <c r="F281" s="8"/>
      <c r="G281" s="8"/>
      <c r="H281" s="8"/>
      <c r="I281" s="8"/>
      <c r="J281" s="8"/>
    </row>
    <row r="282" spans="1:10" ht="14.25" customHeight="1" x14ac:dyDescent="0.3">
      <c r="A282" s="41"/>
      <c r="B282" s="41"/>
      <c r="C282" s="8"/>
      <c r="D282" s="8"/>
      <c r="E282" s="8"/>
      <c r="F282" s="8"/>
      <c r="G282" s="8"/>
      <c r="H282" s="8"/>
      <c r="I282" s="8"/>
      <c r="J282" s="8"/>
    </row>
    <row r="283" spans="1:10" ht="14.25" customHeight="1" x14ac:dyDescent="0.3">
      <c r="A283" s="41"/>
      <c r="B283" s="41"/>
      <c r="C283" s="8"/>
      <c r="D283" s="8"/>
      <c r="E283" s="8"/>
      <c r="F283" s="8"/>
      <c r="G283" s="8"/>
      <c r="H283" s="8"/>
      <c r="I283" s="8"/>
      <c r="J283" s="8"/>
    </row>
    <row r="284" spans="1:10" ht="14.25" customHeight="1" x14ac:dyDescent="0.3">
      <c r="A284" s="41"/>
      <c r="B284" s="41"/>
      <c r="C284" s="8"/>
      <c r="D284" s="8"/>
      <c r="E284" s="8"/>
      <c r="F284" s="8"/>
      <c r="G284" s="8"/>
      <c r="H284" s="8"/>
      <c r="I284" s="8"/>
      <c r="J284" s="8"/>
    </row>
    <row r="285" spans="1:10" ht="14.25" customHeight="1" x14ac:dyDescent="0.3">
      <c r="A285" s="41"/>
      <c r="B285" s="41"/>
      <c r="C285" s="8"/>
      <c r="D285" s="8"/>
      <c r="E285" s="8"/>
      <c r="F285" s="8"/>
      <c r="G285" s="8"/>
      <c r="H285" s="8"/>
      <c r="I285" s="8"/>
      <c r="J285" s="8"/>
    </row>
    <row r="286" spans="1:10" ht="14.25" customHeight="1" x14ac:dyDescent="0.3">
      <c r="A286" s="41"/>
      <c r="B286" s="41"/>
      <c r="C286" s="8"/>
      <c r="D286" s="8"/>
      <c r="E286" s="8"/>
      <c r="F286" s="8"/>
      <c r="G286" s="8"/>
      <c r="H286" s="8"/>
      <c r="I286" s="8"/>
      <c r="J286" s="8"/>
    </row>
    <row r="287" spans="1:10" ht="14.25" customHeight="1" x14ac:dyDescent="0.3">
      <c r="A287" s="41"/>
      <c r="B287" s="41"/>
      <c r="C287" s="8"/>
      <c r="D287" s="8"/>
      <c r="E287" s="8"/>
      <c r="F287" s="8"/>
      <c r="G287" s="8"/>
      <c r="H287" s="8"/>
      <c r="I287" s="8"/>
      <c r="J287" s="8"/>
    </row>
    <row r="288" spans="1:10" ht="14.25" customHeight="1" x14ac:dyDescent="0.3">
      <c r="A288" s="41"/>
      <c r="B288" s="41"/>
      <c r="C288" s="8"/>
      <c r="D288" s="8"/>
      <c r="E288" s="8"/>
      <c r="F288" s="8"/>
      <c r="G288" s="8"/>
      <c r="H288" s="8"/>
      <c r="I288" s="8"/>
      <c r="J288" s="8"/>
    </row>
    <row r="289" spans="1:10" ht="14.25" customHeight="1" x14ac:dyDescent="0.3">
      <c r="A289" s="41"/>
      <c r="B289" s="41"/>
      <c r="C289" s="8"/>
      <c r="D289" s="8"/>
      <c r="E289" s="8"/>
      <c r="F289" s="8"/>
      <c r="G289" s="8"/>
      <c r="H289" s="8"/>
      <c r="I289" s="8"/>
      <c r="J289" s="8"/>
    </row>
    <row r="290" spans="1:10" ht="14.25" customHeight="1" x14ac:dyDescent="0.3">
      <c r="A290" s="41"/>
      <c r="B290" s="41"/>
      <c r="C290" s="8"/>
      <c r="D290" s="8"/>
      <c r="E290" s="8"/>
      <c r="F290" s="8"/>
      <c r="G290" s="8"/>
      <c r="H290" s="8"/>
      <c r="I290" s="8"/>
      <c r="J290" s="8"/>
    </row>
    <row r="291" spans="1:10" ht="14.25" customHeight="1" x14ac:dyDescent="0.3">
      <c r="A291" s="41"/>
      <c r="B291" s="41"/>
      <c r="C291" s="8"/>
      <c r="D291" s="8"/>
      <c r="E291" s="8"/>
      <c r="F291" s="8"/>
      <c r="G291" s="8"/>
      <c r="H291" s="8"/>
      <c r="I291" s="8"/>
      <c r="J291" s="8"/>
    </row>
    <row r="292" spans="1:10" ht="14.25" customHeight="1" x14ac:dyDescent="0.3">
      <c r="A292" s="41"/>
      <c r="B292" s="41"/>
      <c r="C292" s="8"/>
      <c r="D292" s="8"/>
      <c r="E292" s="8"/>
      <c r="F292" s="8"/>
      <c r="G292" s="8"/>
      <c r="H292" s="8"/>
      <c r="I292" s="8"/>
      <c r="J292" s="8"/>
    </row>
    <row r="293" spans="1:10" ht="14.25" customHeight="1" x14ac:dyDescent="0.3">
      <c r="A293" s="41"/>
      <c r="B293" s="41"/>
      <c r="C293" s="8"/>
      <c r="D293" s="8"/>
      <c r="E293" s="8"/>
      <c r="F293" s="8"/>
      <c r="G293" s="8"/>
      <c r="H293" s="8"/>
      <c r="I293" s="8"/>
      <c r="J293" s="8"/>
    </row>
    <row r="294" spans="1:10" ht="14.25" customHeight="1" x14ac:dyDescent="0.3">
      <c r="A294" s="41"/>
      <c r="B294" s="41"/>
      <c r="C294" s="8"/>
      <c r="D294" s="8"/>
      <c r="E294" s="8"/>
      <c r="F294" s="8"/>
      <c r="G294" s="8"/>
      <c r="H294" s="8"/>
      <c r="I294" s="8"/>
      <c r="J294" s="8"/>
    </row>
    <row r="295" spans="1:10" ht="14.25" customHeight="1" x14ac:dyDescent="0.3">
      <c r="A295" s="41"/>
      <c r="B295" s="41"/>
      <c r="C295" s="8"/>
      <c r="D295" s="8"/>
      <c r="E295" s="8"/>
      <c r="F295" s="8"/>
      <c r="G295" s="8"/>
      <c r="H295" s="8"/>
      <c r="I295" s="8"/>
      <c r="J295" s="8"/>
    </row>
    <row r="296" spans="1:10" ht="14.25" customHeight="1" x14ac:dyDescent="0.3">
      <c r="A296" s="41"/>
      <c r="B296" s="41"/>
      <c r="C296" s="8"/>
      <c r="D296" s="8"/>
      <c r="E296" s="8"/>
      <c r="F296" s="8"/>
      <c r="G296" s="8"/>
      <c r="H296" s="8"/>
      <c r="I296" s="8"/>
      <c r="J296" s="8"/>
    </row>
    <row r="297" spans="1:10" ht="14.25" customHeight="1" x14ac:dyDescent="0.3">
      <c r="A297" s="41"/>
      <c r="B297" s="41"/>
      <c r="C297" s="8"/>
      <c r="D297" s="8"/>
      <c r="E297" s="8"/>
      <c r="F297" s="8"/>
      <c r="G297" s="8"/>
      <c r="H297" s="8"/>
      <c r="I297" s="8"/>
      <c r="J297" s="8"/>
    </row>
    <row r="298" spans="1:10" ht="14.25" customHeight="1" x14ac:dyDescent="0.3">
      <c r="A298" s="41"/>
      <c r="B298" s="41"/>
      <c r="C298" s="8"/>
      <c r="D298" s="8"/>
      <c r="E298" s="8"/>
      <c r="F298" s="8"/>
      <c r="G298" s="8"/>
      <c r="H298" s="8"/>
      <c r="I298" s="8"/>
      <c r="J298" s="8"/>
    </row>
    <row r="299" spans="1:10" ht="14.25" customHeight="1" x14ac:dyDescent="0.3">
      <c r="A299" s="41"/>
      <c r="B299" s="41"/>
      <c r="C299" s="8"/>
      <c r="D299" s="8"/>
      <c r="E299" s="8"/>
      <c r="F299" s="8"/>
      <c r="G299" s="8"/>
      <c r="H299" s="8"/>
      <c r="I299" s="8"/>
      <c r="J299" s="8"/>
    </row>
    <row r="300" spans="1:10" ht="14.25" customHeight="1" x14ac:dyDescent="0.3">
      <c r="A300" s="41"/>
      <c r="B300" s="41"/>
      <c r="C300" s="8"/>
      <c r="D300" s="8"/>
      <c r="E300" s="8"/>
      <c r="F300" s="8"/>
      <c r="G300" s="8"/>
      <c r="H300" s="8"/>
      <c r="I300" s="8"/>
      <c r="J300" s="8"/>
    </row>
    <row r="301" spans="1:10" ht="14.25" customHeight="1" x14ac:dyDescent="0.3">
      <c r="A301" s="41"/>
      <c r="B301" s="41"/>
      <c r="C301" s="8"/>
      <c r="D301" s="8"/>
      <c r="E301" s="8"/>
      <c r="F301" s="8"/>
      <c r="G301" s="8"/>
      <c r="H301" s="8"/>
      <c r="I301" s="8"/>
      <c r="J301" s="8"/>
    </row>
    <row r="302" spans="1:10" ht="14.25" customHeight="1" x14ac:dyDescent="0.3">
      <c r="A302" s="41"/>
      <c r="B302" s="41"/>
      <c r="C302" s="8"/>
      <c r="D302" s="8"/>
      <c r="E302" s="8"/>
      <c r="F302" s="8"/>
      <c r="G302" s="8"/>
      <c r="H302" s="8"/>
      <c r="I302" s="8"/>
      <c r="J302" s="8"/>
    </row>
    <row r="303" spans="1:10" ht="14.25" customHeight="1" x14ac:dyDescent="0.3">
      <c r="A303" s="41"/>
      <c r="B303" s="41"/>
      <c r="C303" s="8"/>
      <c r="D303" s="8"/>
      <c r="E303" s="8"/>
      <c r="F303" s="8"/>
      <c r="G303" s="8"/>
      <c r="H303" s="8"/>
      <c r="I303" s="8"/>
      <c r="J303" s="8"/>
    </row>
    <row r="304" spans="1:10" ht="14.25" customHeight="1" x14ac:dyDescent="0.3">
      <c r="A304" s="41"/>
      <c r="B304" s="41"/>
      <c r="C304" s="8"/>
      <c r="D304" s="8"/>
      <c r="E304" s="8"/>
      <c r="F304" s="8"/>
      <c r="G304" s="8"/>
      <c r="H304" s="8"/>
      <c r="I304" s="8"/>
      <c r="J304" s="8"/>
    </row>
    <row r="305" spans="1:10" ht="14.25" customHeight="1" x14ac:dyDescent="0.3">
      <c r="A305" s="41"/>
      <c r="B305" s="41"/>
      <c r="C305" s="8"/>
      <c r="D305" s="8"/>
      <c r="E305" s="8"/>
      <c r="F305" s="8"/>
      <c r="G305" s="8"/>
      <c r="H305" s="8"/>
      <c r="I305" s="8"/>
      <c r="J305" s="8"/>
    </row>
    <row r="306" spans="1:10" ht="14.25" customHeight="1" x14ac:dyDescent="0.3">
      <c r="A306" s="41"/>
      <c r="B306" s="41"/>
      <c r="C306" s="8"/>
      <c r="D306" s="8"/>
      <c r="E306" s="8"/>
      <c r="F306" s="8"/>
      <c r="G306" s="8"/>
      <c r="H306" s="8"/>
      <c r="I306" s="8"/>
      <c r="J306" s="8"/>
    </row>
    <row r="307" spans="1:10" ht="14.25" customHeight="1" x14ac:dyDescent="0.3">
      <c r="A307" s="41"/>
      <c r="B307" s="41"/>
      <c r="C307" s="8"/>
      <c r="D307" s="8"/>
      <c r="E307" s="8"/>
      <c r="F307" s="8"/>
      <c r="G307" s="8"/>
      <c r="H307" s="8"/>
      <c r="I307" s="8"/>
      <c r="J307" s="8"/>
    </row>
    <row r="308" spans="1:10" ht="14.25" customHeight="1" x14ac:dyDescent="0.3">
      <c r="A308" s="41"/>
      <c r="B308" s="41"/>
      <c r="C308" s="8"/>
      <c r="D308" s="8"/>
      <c r="E308" s="8"/>
      <c r="F308" s="8"/>
      <c r="G308" s="8"/>
      <c r="H308" s="8"/>
      <c r="I308" s="8"/>
      <c r="J308" s="8"/>
    </row>
    <row r="309" spans="1:10" ht="14.25" customHeight="1" x14ac:dyDescent="0.3">
      <c r="A309" s="41"/>
      <c r="B309" s="41"/>
      <c r="C309" s="8"/>
      <c r="D309" s="8"/>
      <c r="E309" s="8"/>
      <c r="F309" s="8"/>
      <c r="G309" s="8"/>
      <c r="H309" s="8"/>
      <c r="I309" s="8"/>
      <c r="J309" s="8"/>
    </row>
    <row r="310" spans="1:10" ht="14.25" customHeight="1" x14ac:dyDescent="0.3">
      <c r="A310" s="41"/>
      <c r="B310" s="41"/>
      <c r="C310" s="8"/>
      <c r="D310" s="8"/>
      <c r="E310" s="8"/>
      <c r="F310" s="8"/>
      <c r="G310" s="8"/>
      <c r="H310" s="8"/>
      <c r="I310" s="8"/>
      <c r="J310" s="8"/>
    </row>
    <row r="311" spans="1:10" ht="14.25" customHeight="1" x14ac:dyDescent="0.3">
      <c r="A311" s="41"/>
      <c r="B311" s="41"/>
      <c r="C311" s="8"/>
      <c r="D311" s="8"/>
      <c r="E311" s="8"/>
      <c r="F311" s="8"/>
      <c r="G311" s="8"/>
      <c r="H311" s="8"/>
      <c r="I311" s="8"/>
      <c r="J311" s="8"/>
    </row>
    <row r="312" spans="1:10" ht="14.25" customHeight="1" x14ac:dyDescent="0.3">
      <c r="A312" s="41"/>
      <c r="B312" s="41"/>
      <c r="C312" s="8"/>
      <c r="D312" s="8"/>
      <c r="E312" s="8"/>
      <c r="F312" s="8"/>
      <c r="G312" s="8"/>
      <c r="H312" s="8"/>
      <c r="I312" s="8"/>
      <c r="J312" s="8"/>
    </row>
    <row r="313" spans="1:10" ht="14.25" customHeight="1" x14ac:dyDescent="0.3">
      <c r="A313" s="41"/>
      <c r="B313" s="41"/>
      <c r="C313" s="8"/>
      <c r="D313" s="8"/>
      <c r="E313" s="8"/>
      <c r="F313" s="8"/>
      <c r="G313" s="8"/>
      <c r="H313" s="8"/>
      <c r="I313" s="8"/>
      <c r="J313" s="8"/>
    </row>
  </sheetData>
  <sheetProtection algorithmName="SHA-512" hashValue="7uZc5y9syzrS32owm1LP2jBsWh4O+CkOMoDB/BvJL/xWsZks8Wdp5GCAj97CffK9wjPqmJtFz0T5gRNs0jMkKA==" saltValue="EjxniNzzcAG4CPm4eue0cg==" spinCount="100000" sheet="1" objects="1" scenarios="1"/>
  <mergeCells count="12">
    <mergeCell ref="A1:A52"/>
    <mergeCell ref="C2:J2"/>
    <mergeCell ref="C3:J3"/>
    <mergeCell ref="C4:J4"/>
    <mergeCell ref="D7:D10"/>
    <mergeCell ref="E7:E10"/>
    <mergeCell ref="J7:J10"/>
    <mergeCell ref="F7:F10"/>
    <mergeCell ref="G7:G10"/>
    <mergeCell ref="H7:H10"/>
    <mergeCell ref="I7:I10"/>
    <mergeCell ref="C7:C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/>
  </sheetPr>
  <dimension ref="A1:J43"/>
  <sheetViews>
    <sheetView showGridLines="0" view="pageBreakPreview" topLeftCell="A10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7.109375" customWidth="1"/>
    <col min="4" max="4" width="16.44140625" customWidth="1"/>
    <col min="5" max="10" width="20.6640625" customWidth="1"/>
  </cols>
  <sheetData>
    <row r="1" spans="1:10" ht="14.25" customHeight="1" x14ac:dyDescent="0.3">
      <c r="A1" s="643">
        <f>1+'1.15'!A1:A27</f>
        <v>56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1262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1337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199</v>
      </c>
      <c r="D7" s="653" t="s">
        <v>200</v>
      </c>
      <c r="E7" s="653" t="s">
        <v>201</v>
      </c>
      <c r="F7" s="653" t="s">
        <v>202</v>
      </c>
      <c r="G7" s="653" t="s">
        <v>203</v>
      </c>
      <c r="H7" s="655" t="s">
        <v>1126</v>
      </c>
      <c r="I7" s="655" t="s">
        <v>204</v>
      </c>
      <c r="J7" s="653" t="s">
        <v>205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1.5" customHeight="1" x14ac:dyDescent="0.3">
      <c r="A12" s="643"/>
      <c r="B12" s="15"/>
      <c r="C12" s="16"/>
      <c r="D12" s="16"/>
      <c r="E12" s="25" t="s">
        <v>7</v>
      </c>
      <c r="F12" s="25" t="s">
        <v>7</v>
      </c>
      <c r="G12" s="25" t="s">
        <v>7</v>
      </c>
      <c r="H12" s="16"/>
      <c r="I12" s="25" t="s">
        <v>7</v>
      </c>
      <c r="J12" s="25" t="s">
        <v>7</v>
      </c>
    </row>
    <row r="13" spans="1:10" ht="150" customHeight="1" x14ac:dyDescent="0.3">
      <c r="A13" s="643"/>
      <c r="B13" s="41"/>
      <c r="C13" s="206">
        <v>2022</v>
      </c>
      <c r="D13" s="609">
        <v>27</v>
      </c>
      <c r="E13" s="609">
        <v>1467646</v>
      </c>
      <c r="F13" s="609">
        <v>993632</v>
      </c>
      <c r="G13" s="610">
        <v>474015</v>
      </c>
      <c r="H13" s="610">
        <v>13540</v>
      </c>
      <c r="I13" s="610">
        <v>435715</v>
      </c>
      <c r="J13" s="610">
        <v>3672872</v>
      </c>
    </row>
    <row r="14" spans="1:10" ht="150" customHeight="1" x14ac:dyDescent="0.3">
      <c r="A14" s="643"/>
      <c r="B14" s="41"/>
      <c r="C14" s="29">
        <v>2015</v>
      </c>
      <c r="D14" s="252">
        <v>3</v>
      </c>
      <c r="E14" s="252">
        <v>1036124</v>
      </c>
      <c r="F14" s="252">
        <v>705131</v>
      </c>
      <c r="G14" s="252">
        <v>330993</v>
      </c>
      <c r="H14" s="252">
        <v>7554</v>
      </c>
      <c r="I14" s="252">
        <v>296161</v>
      </c>
      <c r="J14" s="252">
        <v>2002246</v>
      </c>
    </row>
    <row r="15" spans="1:10" ht="150" customHeight="1" x14ac:dyDescent="0.3">
      <c r="A15" s="643"/>
      <c r="B15" s="41"/>
      <c r="C15" s="29">
        <v>2010</v>
      </c>
      <c r="D15" s="252">
        <v>4</v>
      </c>
      <c r="E15" s="252">
        <v>760402</v>
      </c>
      <c r="F15" s="252">
        <v>493142</v>
      </c>
      <c r="G15" s="273">
        <v>267260</v>
      </c>
      <c r="H15" s="252">
        <v>7319</v>
      </c>
      <c r="I15" s="252">
        <v>234804</v>
      </c>
      <c r="J15" s="252">
        <v>4121372</v>
      </c>
    </row>
    <row r="16" spans="1:10" ht="14.25" customHeight="1" x14ac:dyDescent="0.3">
      <c r="A16" s="643"/>
      <c r="B16" s="41"/>
      <c r="C16" s="744"/>
      <c r="D16" s="745"/>
      <c r="E16" s="745"/>
      <c r="F16" s="745"/>
      <c r="G16" s="745"/>
      <c r="H16" s="745"/>
      <c r="I16" s="745"/>
      <c r="J16" s="745"/>
    </row>
    <row r="17" spans="1:10" ht="14.25" customHeight="1" x14ac:dyDescent="0.3">
      <c r="A17" s="208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208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209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7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7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7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7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7"/>
      <c r="D43" s="8"/>
      <c r="E43" s="8"/>
      <c r="F43" s="8"/>
      <c r="G43" s="8"/>
      <c r="H43" s="8"/>
      <c r="I43" s="8"/>
      <c r="J43" s="8"/>
    </row>
  </sheetData>
  <sheetProtection algorithmName="SHA-512" hashValue="jSialmPWXrhX4RvgInzXTeYulDsVGCpZpeDOhMWsTbIBmIw/w/AB+xzpNhO+3xO1i3mdTKy3e/1uYVD6zDsXqw==" saltValue="gsS2iHV5F1xEG/EQkFmGzw==" spinCount="100000" sheet="1" objects="1" scenarios="1"/>
  <mergeCells count="13">
    <mergeCell ref="A1:A16"/>
    <mergeCell ref="C16:J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/>
  </sheetPr>
  <dimension ref="A1:L64"/>
  <sheetViews>
    <sheetView showGridLines="0" view="pageBreakPreview" topLeftCell="A13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85.5546875" customWidth="1"/>
    <col min="4" max="4" width="19.44140625" customWidth="1"/>
    <col min="5" max="6" width="22.33203125" customWidth="1"/>
    <col min="7" max="7" width="23.88671875" customWidth="1"/>
    <col min="8" max="12" width="3.6640625" customWidth="1"/>
  </cols>
  <sheetData>
    <row r="1" spans="1:12" ht="14.25" customHeight="1" x14ac:dyDescent="0.3">
      <c r="A1" s="643">
        <f>1+'2.1'!A1:A16</f>
        <v>57</v>
      </c>
      <c r="B1" s="99"/>
      <c r="C1" s="8"/>
      <c r="D1" s="8"/>
      <c r="E1" s="100"/>
      <c r="F1" s="100"/>
      <c r="G1" s="8"/>
      <c r="H1" s="8"/>
      <c r="I1" s="8"/>
      <c r="J1" s="8"/>
      <c r="K1" s="8"/>
      <c r="L1" s="8"/>
    </row>
    <row r="2" spans="1:12" ht="14.25" customHeight="1" x14ac:dyDescent="0.3">
      <c r="A2" s="654"/>
      <c r="B2" s="99"/>
      <c r="C2" s="646"/>
      <c r="D2" s="647"/>
      <c r="E2" s="647"/>
      <c r="F2" s="647"/>
      <c r="G2" s="647"/>
      <c r="H2" s="8"/>
      <c r="I2" s="8"/>
      <c r="J2" s="8"/>
      <c r="K2" s="8"/>
      <c r="L2" s="8"/>
    </row>
    <row r="3" spans="1:12" ht="14.25" customHeight="1" x14ac:dyDescent="0.3">
      <c r="A3" s="654"/>
      <c r="B3" s="99"/>
      <c r="C3" s="666" t="s">
        <v>206</v>
      </c>
      <c r="D3" s="666"/>
      <c r="E3" s="666"/>
      <c r="F3" s="666"/>
      <c r="G3" s="666"/>
      <c r="H3" s="8"/>
      <c r="I3" s="8"/>
      <c r="J3" s="8"/>
      <c r="K3" s="8"/>
      <c r="L3" s="8"/>
    </row>
    <row r="4" spans="1:12" ht="17.25" customHeight="1" x14ac:dyDescent="0.3">
      <c r="A4" s="654"/>
      <c r="B4" s="99"/>
      <c r="C4" s="746" t="s">
        <v>1222</v>
      </c>
      <c r="D4" s="647"/>
      <c r="E4" s="647"/>
      <c r="F4" s="647"/>
      <c r="G4" s="647"/>
      <c r="H4" s="8"/>
      <c r="I4" s="8"/>
      <c r="J4" s="8"/>
      <c r="K4" s="8"/>
      <c r="L4" s="8"/>
    </row>
    <row r="5" spans="1:12" ht="9" customHeight="1" x14ac:dyDescent="0.3">
      <c r="A5" s="654"/>
      <c r="B5" s="99"/>
      <c r="C5" s="101"/>
      <c r="D5" s="101"/>
      <c r="E5" s="101"/>
      <c r="F5" s="101"/>
      <c r="G5" s="101"/>
      <c r="H5" s="8"/>
      <c r="I5" s="8"/>
      <c r="J5" s="8"/>
      <c r="K5" s="8"/>
      <c r="L5" s="8"/>
    </row>
    <row r="6" spans="1:12" ht="9" customHeight="1" x14ac:dyDescent="0.3">
      <c r="A6" s="654"/>
      <c r="B6" s="99"/>
      <c r="C6" s="102"/>
      <c r="D6" s="102"/>
      <c r="E6" s="102"/>
      <c r="F6" s="102"/>
      <c r="G6" s="62"/>
      <c r="H6" s="8"/>
      <c r="I6" s="8"/>
      <c r="J6" s="8"/>
      <c r="K6" s="8"/>
      <c r="L6" s="8"/>
    </row>
    <row r="7" spans="1:12" ht="14.25" customHeight="1" x14ac:dyDescent="0.3">
      <c r="A7" s="654"/>
      <c r="B7" s="99"/>
      <c r="C7" s="651" t="s">
        <v>1332</v>
      </c>
      <c r="D7" s="747" t="s">
        <v>207</v>
      </c>
      <c r="E7" s="645"/>
      <c r="F7" s="690"/>
      <c r="G7" s="653" t="s">
        <v>208</v>
      </c>
      <c r="H7" s="8"/>
      <c r="I7" s="8"/>
      <c r="J7" s="8"/>
      <c r="K7" s="8"/>
      <c r="L7" s="8"/>
    </row>
    <row r="8" spans="1:12" ht="14.25" customHeight="1" x14ac:dyDescent="0.3">
      <c r="A8" s="654"/>
      <c r="B8" s="99"/>
      <c r="C8" s="654"/>
      <c r="D8" s="691"/>
      <c r="E8" s="692"/>
      <c r="F8" s="693"/>
      <c r="G8" s="654"/>
      <c r="H8" s="8"/>
      <c r="I8" s="8"/>
      <c r="J8" s="8"/>
      <c r="K8" s="8"/>
      <c r="L8" s="8"/>
    </row>
    <row r="9" spans="1:12" ht="14.25" customHeight="1" x14ac:dyDescent="0.3">
      <c r="A9" s="654"/>
      <c r="B9" s="99"/>
      <c r="C9" s="652"/>
      <c r="D9" s="748"/>
      <c r="E9" s="749"/>
      <c r="F9" s="749"/>
      <c r="G9" s="654"/>
      <c r="H9" s="8"/>
      <c r="I9" s="8"/>
      <c r="J9" s="8"/>
      <c r="K9" s="8"/>
      <c r="L9" s="8"/>
    </row>
    <row r="10" spans="1:12" ht="14.25" customHeight="1" x14ac:dyDescent="0.3">
      <c r="A10" s="654"/>
      <c r="B10" s="99"/>
      <c r="C10" s="20"/>
      <c r="D10" s="266"/>
      <c r="E10" s="266"/>
      <c r="F10" s="266"/>
      <c r="G10" s="652"/>
      <c r="H10" s="8"/>
      <c r="I10" s="8"/>
      <c r="J10" s="8"/>
      <c r="K10" s="8"/>
      <c r="L10" s="8"/>
    </row>
    <row r="11" spans="1:12" ht="14.25" customHeight="1" x14ac:dyDescent="0.3">
      <c r="A11" s="654"/>
      <c r="B11" s="99"/>
      <c r="C11" s="20"/>
      <c r="D11" s="653" t="s">
        <v>209</v>
      </c>
      <c r="E11" s="653" t="s">
        <v>210</v>
      </c>
      <c r="F11" s="653" t="s">
        <v>211</v>
      </c>
      <c r="G11" s="17"/>
      <c r="H11" s="105"/>
      <c r="I11" s="105"/>
      <c r="J11" s="105"/>
      <c r="K11" s="105"/>
      <c r="L11" s="105"/>
    </row>
    <row r="12" spans="1:12" ht="22.5" customHeight="1" x14ac:dyDescent="0.3">
      <c r="A12" s="654"/>
      <c r="B12" s="99"/>
      <c r="C12" s="210"/>
      <c r="D12" s="652"/>
      <c r="E12" s="652"/>
      <c r="F12" s="652"/>
      <c r="G12" s="149" t="s">
        <v>7</v>
      </c>
      <c r="H12" s="8"/>
      <c r="I12" s="8"/>
      <c r="J12" s="8"/>
      <c r="K12" s="8"/>
      <c r="L12" s="8"/>
    </row>
    <row r="13" spans="1:12" ht="39.9" customHeight="1" x14ac:dyDescent="0.3">
      <c r="A13" s="654"/>
      <c r="B13" s="99"/>
      <c r="C13" s="242" t="s">
        <v>212</v>
      </c>
      <c r="D13" s="280">
        <f>D14+D17+D28</f>
        <v>13540</v>
      </c>
      <c r="E13" s="280">
        <f>E14+E17+E28</f>
        <v>11685</v>
      </c>
      <c r="F13" s="280">
        <f>F14+F17+F28</f>
        <v>1855</v>
      </c>
      <c r="G13" s="280">
        <f>G14+G17+G28</f>
        <v>435715.24</v>
      </c>
      <c r="H13" s="108"/>
      <c r="I13" s="107"/>
      <c r="J13" s="7"/>
      <c r="K13" s="7"/>
      <c r="L13" s="7"/>
    </row>
    <row r="14" spans="1:12" ht="45" customHeight="1" x14ac:dyDescent="0.3">
      <c r="A14" s="654"/>
      <c r="B14" s="289"/>
      <c r="C14" s="249" t="s">
        <v>213</v>
      </c>
      <c r="D14" s="281">
        <f>D15+D16</f>
        <v>29</v>
      </c>
      <c r="E14" s="281">
        <f>E15+E16</f>
        <v>29</v>
      </c>
      <c r="F14" s="281">
        <f>F15+F16</f>
        <v>0</v>
      </c>
      <c r="G14" s="281">
        <f>G15+G16</f>
        <v>0</v>
      </c>
      <c r="H14" s="250"/>
      <c r="I14" s="250"/>
      <c r="J14" s="250"/>
      <c r="K14" s="250"/>
      <c r="L14" s="250"/>
    </row>
    <row r="15" spans="1:12" ht="35.1" customHeight="1" x14ac:dyDescent="0.3">
      <c r="A15" s="654"/>
      <c r="B15" s="99"/>
      <c r="C15" s="66" t="s">
        <v>214</v>
      </c>
      <c r="D15" s="282">
        <f>E15+F15</f>
        <v>24</v>
      </c>
      <c r="E15" s="283">
        <v>24</v>
      </c>
      <c r="F15" s="283">
        <v>0</v>
      </c>
      <c r="G15" s="282">
        <v>0</v>
      </c>
      <c r="H15" s="8"/>
      <c r="I15" s="8"/>
      <c r="J15" s="8"/>
      <c r="K15" s="8"/>
      <c r="L15" s="8"/>
    </row>
    <row r="16" spans="1:12" ht="39.6" x14ac:dyDescent="0.3">
      <c r="A16" s="654"/>
      <c r="B16" s="99"/>
      <c r="C16" s="66" t="s">
        <v>215</v>
      </c>
      <c r="D16" s="282">
        <f>E16+F16</f>
        <v>5</v>
      </c>
      <c r="E16" s="283">
        <v>5</v>
      </c>
      <c r="F16" s="283">
        <v>0</v>
      </c>
      <c r="G16" s="282">
        <v>0</v>
      </c>
      <c r="H16" s="8"/>
      <c r="I16" s="8"/>
      <c r="J16" s="303"/>
      <c r="K16" s="8"/>
      <c r="L16" s="8"/>
    </row>
    <row r="17" spans="1:12" ht="35.1" customHeight="1" x14ac:dyDescent="0.3">
      <c r="A17" s="654"/>
      <c r="B17" s="99"/>
      <c r="C17" s="66" t="s">
        <v>216</v>
      </c>
      <c r="D17" s="284">
        <f>D18+D19+D22+D23+D24+D25+D26+D27</f>
        <v>13511</v>
      </c>
      <c r="E17" s="284">
        <f>E18+E19+E22+E23+E24+E25+E26+E27</f>
        <v>11656</v>
      </c>
      <c r="F17" s="284">
        <f>F18+F19+F22+F23+F24+F25+F26+F27</f>
        <v>1855</v>
      </c>
      <c r="G17" s="284">
        <f>G18+G19+G22+G23+G24+G25+G26+G27</f>
        <v>435715.24</v>
      </c>
      <c r="H17" s="8"/>
      <c r="I17" s="8"/>
      <c r="J17" s="8"/>
      <c r="K17" s="8"/>
      <c r="L17" s="8"/>
    </row>
    <row r="18" spans="1:12" ht="35.1" customHeight="1" x14ac:dyDescent="0.3">
      <c r="A18" s="654"/>
      <c r="B18" s="211"/>
      <c r="C18" s="66" t="s">
        <v>217</v>
      </c>
      <c r="D18" s="282">
        <f t="shared" ref="D18:D28" si="0">E18+F18</f>
        <v>131</v>
      </c>
      <c r="E18" s="282">
        <v>102</v>
      </c>
      <c r="F18" s="282">
        <v>29</v>
      </c>
      <c r="G18" s="282">
        <v>9547.2000000000007</v>
      </c>
      <c r="H18" s="212"/>
      <c r="I18" s="212"/>
      <c r="J18" s="212"/>
      <c r="K18" s="212"/>
      <c r="L18" s="212"/>
    </row>
    <row r="19" spans="1:12" ht="35.1" customHeight="1" x14ac:dyDescent="0.3">
      <c r="A19" s="654"/>
      <c r="B19" s="213"/>
      <c r="C19" s="66" t="s">
        <v>218</v>
      </c>
      <c r="D19" s="282">
        <f t="shared" si="0"/>
        <v>318</v>
      </c>
      <c r="E19" s="282">
        <f>E20+E21</f>
        <v>229</v>
      </c>
      <c r="F19" s="282">
        <f>F20+F21</f>
        <v>89</v>
      </c>
      <c r="G19" s="282">
        <f>G20+G21</f>
        <v>26711.999999999996</v>
      </c>
      <c r="H19" s="215"/>
      <c r="I19" s="215"/>
      <c r="J19" s="215"/>
      <c r="K19" s="215"/>
      <c r="L19" s="215"/>
    </row>
    <row r="20" spans="1:12" ht="35.1" customHeight="1" x14ac:dyDescent="0.3">
      <c r="A20" s="654"/>
      <c r="B20" s="213"/>
      <c r="C20" s="68" t="s">
        <v>219</v>
      </c>
      <c r="D20" s="282">
        <f t="shared" si="0"/>
        <v>318</v>
      </c>
      <c r="E20" s="282">
        <v>229</v>
      </c>
      <c r="F20" s="282">
        <v>89</v>
      </c>
      <c r="G20" s="282">
        <v>26711.999999999996</v>
      </c>
      <c r="H20" s="215"/>
      <c r="I20" s="215"/>
      <c r="J20" s="215"/>
      <c r="K20" s="215"/>
      <c r="L20" s="215"/>
    </row>
    <row r="21" spans="1:12" ht="35.1" customHeight="1" x14ac:dyDescent="0.3">
      <c r="A21" s="654"/>
      <c r="B21" s="99"/>
      <c r="C21" s="68" t="s">
        <v>220</v>
      </c>
      <c r="D21" s="282">
        <f t="shared" si="0"/>
        <v>0</v>
      </c>
      <c r="E21" s="282">
        <v>0</v>
      </c>
      <c r="F21" s="282">
        <v>0</v>
      </c>
      <c r="G21" s="282">
        <v>0</v>
      </c>
      <c r="H21" s="8"/>
      <c r="I21" s="8"/>
      <c r="J21" s="8"/>
      <c r="K21" s="8"/>
      <c r="L21" s="8"/>
    </row>
    <row r="22" spans="1:12" ht="35.1" customHeight="1" x14ac:dyDescent="0.3">
      <c r="A22" s="654"/>
      <c r="B22" s="99"/>
      <c r="C22" s="66" t="s">
        <v>221</v>
      </c>
      <c r="D22" s="282">
        <f t="shared" si="0"/>
        <v>2792</v>
      </c>
      <c r="E22" s="282">
        <v>2632</v>
      </c>
      <c r="F22" s="282">
        <v>160</v>
      </c>
      <c r="G22" s="282">
        <v>129914.4</v>
      </c>
      <c r="H22" s="8"/>
      <c r="I22" s="8"/>
      <c r="J22" s="8"/>
      <c r="K22" s="8"/>
      <c r="L22" s="8"/>
    </row>
    <row r="23" spans="1:12" ht="35.1" customHeight="1" x14ac:dyDescent="0.3">
      <c r="A23" s="654"/>
      <c r="B23" s="99"/>
      <c r="C23" s="66" t="s">
        <v>222</v>
      </c>
      <c r="D23" s="282">
        <f t="shared" si="0"/>
        <v>1264</v>
      </c>
      <c r="E23" s="283">
        <v>1044</v>
      </c>
      <c r="F23" s="283">
        <v>220</v>
      </c>
      <c r="G23" s="282">
        <v>49716</v>
      </c>
      <c r="H23" s="8"/>
      <c r="I23" s="8"/>
      <c r="J23" s="8"/>
      <c r="K23" s="8"/>
      <c r="L23" s="8"/>
    </row>
    <row r="24" spans="1:12" ht="35.1" customHeight="1" x14ac:dyDescent="0.3">
      <c r="A24" s="654"/>
      <c r="B24" s="99"/>
      <c r="C24" s="66" t="s">
        <v>223</v>
      </c>
      <c r="D24" s="282">
        <f t="shared" si="0"/>
        <v>1929</v>
      </c>
      <c r="E24" s="283">
        <v>1137</v>
      </c>
      <c r="F24" s="283">
        <v>792</v>
      </c>
      <c r="G24" s="282">
        <v>57374.400000000001</v>
      </c>
      <c r="H24" s="8"/>
      <c r="I24" s="8"/>
      <c r="J24" s="8"/>
      <c r="K24" s="8"/>
      <c r="L24" s="8"/>
    </row>
    <row r="25" spans="1:12" ht="35.1" customHeight="1" x14ac:dyDescent="0.3">
      <c r="A25" s="654"/>
      <c r="B25" s="99"/>
      <c r="C25" s="66" t="s">
        <v>224</v>
      </c>
      <c r="D25" s="282">
        <f t="shared" si="0"/>
        <v>1889</v>
      </c>
      <c r="E25" s="283">
        <v>1717</v>
      </c>
      <c r="F25" s="283">
        <v>172</v>
      </c>
      <c r="G25" s="282">
        <v>49470</v>
      </c>
      <c r="H25" s="8"/>
      <c r="I25" s="8"/>
      <c r="J25" s="8"/>
      <c r="K25" s="8"/>
      <c r="L25" s="8"/>
    </row>
    <row r="26" spans="1:12" ht="35.1" customHeight="1" x14ac:dyDescent="0.3">
      <c r="A26" s="654"/>
      <c r="B26" s="99"/>
      <c r="C26" s="66" t="s">
        <v>225</v>
      </c>
      <c r="D26" s="282">
        <f t="shared" si="0"/>
        <v>1993</v>
      </c>
      <c r="E26" s="283">
        <v>1660</v>
      </c>
      <c r="F26" s="283">
        <v>333</v>
      </c>
      <c r="G26" s="282">
        <v>39061.499999999993</v>
      </c>
      <c r="H26" s="8"/>
      <c r="I26" s="8"/>
      <c r="J26" s="8"/>
      <c r="K26" s="8"/>
      <c r="L26" s="8"/>
    </row>
    <row r="27" spans="1:12" ht="35.1" customHeight="1" x14ac:dyDescent="0.3">
      <c r="A27" s="654"/>
      <c r="B27" s="99"/>
      <c r="C27" s="66" t="s">
        <v>226</v>
      </c>
      <c r="D27" s="282">
        <f t="shared" si="0"/>
        <v>3195</v>
      </c>
      <c r="E27" s="282">
        <v>3135</v>
      </c>
      <c r="F27" s="282">
        <v>60</v>
      </c>
      <c r="G27" s="282">
        <v>73919.740000000005</v>
      </c>
      <c r="H27" s="8"/>
      <c r="I27" s="8"/>
      <c r="J27" s="8"/>
      <c r="K27" s="8"/>
      <c r="L27" s="8"/>
    </row>
    <row r="28" spans="1:12" ht="45" customHeight="1" x14ac:dyDescent="0.3">
      <c r="A28" s="654"/>
      <c r="B28" s="99"/>
      <c r="C28" s="204" t="s">
        <v>227</v>
      </c>
      <c r="D28" s="290">
        <f t="shared" si="0"/>
        <v>0</v>
      </c>
      <c r="E28" s="290">
        <v>0</v>
      </c>
      <c r="F28" s="290">
        <v>0</v>
      </c>
      <c r="G28" s="290">
        <v>0</v>
      </c>
      <c r="H28" s="8"/>
      <c r="I28" s="8"/>
      <c r="J28" s="8"/>
      <c r="K28" s="8"/>
      <c r="L28" s="8"/>
    </row>
    <row r="29" spans="1:12" ht="14.25" customHeight="1" x14ac:dyDescent="0.3">
      <c r="A29" s="652"/>
      <c r="B29" s="8"/>
      <c r="C29" s="8"/>
      <c r="D29" s="8"/>
      <c r="E29" s="100"/>
      <c r="F29" s="100"/>
      <c r="G29" s="8"/>
      <c r="H29" s="8"/>
      <c r="I29" s="8"/>
      <c r="J29" s="8"/>
      <c r="K29" s="8"/>
      <c r="L29" s="8"/>
    </row>
    <row r="30" spans="1:12" ht="14.25" customHeight="1" x14ac:dyDescent="0.3">
      <c r="A30" s="8"/>
      <c r="B30" s="8"/>
      <c r="C30" s="8"/>
      <c r="D30" s="8"/>
      <c r="E30" s="100"/>
      <c r="F30" s="100"/>
      <c r="G30" s="8"/>
      <c r="H30" s="8"/>
      <c r="I30" s="8"/>
      <c r="J30" s="8"/>
      <c r="K30" s="8"/>
      <c r="L30" s="8"/>
    </row>
    <row r="31" spans="1:12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  <c r="J31" s="8"/>
      <c r="K31" s="8"/>
      <c r="L31" s="8"/>
    </row>
    <row r="32" spans="1:12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  <c r="J32" s="8"/>
      <c r="K32" s="8"/>
      <c r="L32" s="8"/>
    </row>
    <row r="33" spans="1:12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  <c r="J33" s="8"/>
      <c r="K33" s="8"/>
      <c r="L33" s="8"/>
    </row>
    <row r="34" spans="1:12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  <c r="J34" s="8"/>
      <c r="K34" s="8"/>
      <c r="L34" s="8"/>
    </row>
    <row r="35" spans="1:12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  <c r="J35" s="8"/>
      <c r="K35" s="8"/>
      <c r="L35" s="8"/>
    </row>
    <row r="36" spans="1:12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  <c r="J36" s="8"/>
      <c r="K36" s="8"/>
      <c r="L36" s="8"/>
    </row>
    <row r="37" spans="1:12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  <c r="J37" s="8"/>
      <c r="K37" s="8"/>
      <c r="L37" s="8"/>
    </row>
    <row r="38" spans="1:12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  <c r="J38" s="8"/>
      <c r="K38" s="8"/>
      <c r="L38" s="8"/>
    </row>
    <row r="39" spans="1:12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  <c r="J39" s="8"/>
      <c r="K39" s="8"/>
      <c r="L39" s="8"/>
    </row>
    <row r="40" spans="1:12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  <c r="J40" s="8"/>
      <c r="K40" s="8"/>
      <c r="L40" s="8"/>
    </row>
    <row r="41" spans="1:12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  <c r="J41" s="8"/>
      <c r="K41" s="8"/>
      <c r="L41" s="8"/>
    </row>
    <row r="42" spans="1:12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  <c r="J42" s="8"/>
      <c r="K42" s="8"/>
      <c r="L42" s="8"/>
    </row>
    <row r="43" spans="1:12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  <c r="J43" s="8"/>
      <c r="K43" s="8"/>
      <c r="L43" s="8"/>
    </row>
    <row r="44" spans="1:12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  <c r="J44" s="8"/>
      <c r="K44" s="8"/>
      <c r="L44" s="8"/>
    </row>
    <row r="45" spans="1:12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  <c r="J45" s="8"/>
      <c r="K45" s="8"/>
      <c r="L45" s="8"/>
    </row>
    <row r="46" spans="1:12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  <c r="J46" s="8"/>
      <c r="K46" s="8"/>
      <c r="L46" s="8"/>
    </row>
    <row r="47" spans="1:12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  <c r="J47" s="8"/>
      <c r="K47" s="8"/>
      <c r="L47" s="8"/>
    </row>
    <row r="48" spans="1:12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  <c r="J48" s="8"/>
      <c r="K48" s="8"/>
      <c r="L48" s="8"/>
    </row>
    <row r="49" spans="1:12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  <c r="J49" s="8"/>
      <c r="K49" s="8"/>
      <c r="L49" s="8"/>
    </row>
    <row r="50" spans="1:12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  <c r="J50" s="8"/>
      <c r="K50" s="8"/>
      <c r="L50" s="8"/>
    </row>
    <row r="51" spans="1:12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  <c r="J51" s="8"/>
      <c r="K51" s="8"/>
      <c r="L51" s="8"/>
    </row>
    <row r="52" spans="1:12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  <c r="J52" s="8"/>
      <c r="K52" s="8"/>
      <c r="L52" s="8"/>
    </row>
    <row r="53" spans="1:12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  <c r="J53" s="8"/>
      <c r="K53" s="8"/>
      <c r="L53" s="8"/>
    </row>
    <row r="54" spans="1:12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  <c r="J54" s="8"/>
      <c r="K54" s="8"/>
      <c r="L54" s="8"/>
    </row>
    <row r="55" spans="1:12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  <c r="J55" s="8"/>
      <c r="K55" s="8"/>
      <c r="L55" s="8"/>
    </row>
    <row r="56" spans="1:12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  <c r="J56" s="8"/>
      <c r="K56" s="8"/>
      <c r="L56" s="8"/>
    </row>
    <row r="57" spans="1:12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  <c r="J57" s="8"/>
      <c r="K57" s="8"/>
      <c r="L57" s="8"/>
    </row>
    <row r="58" spans="1:12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  <c r="J58" s="8"/>
      <c r="K58" s="8"/>
      <c r="L58" s="8"/>
    </row>
    <row r="59" spans="1:12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  <c r="J59" s="8"/>
      <c r="K59" s="8"/>
      <c r="L59" s="8"/>
    </row>
    <row r="60" spans="1:12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  <c r="J60" s="8"/>
      <c r="K60" s="8"/>
      <c r="L60" s="8"/>
    </row>
    <row r="61" spans="1:12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  <c r="J61" s="8"/>
      <c r="K61" s="8"/>
      <c r="L61" s="8"/>
    </row>
    <row r="62" spans="1:12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  <c r="J62" s="8"/>
      <c r="K62" s="8"/>
      <c r="L62" s="8"/>
    </row>
    <row r="63" spans="1:12" ht="14.25" customHeight="1" x14ac:dyDescent="0.3">
      <c r="A63" s="8"/>
      <c r="B63" s="8"/>
      <c r="C63" s="8"/>
      <c r="D63" s="8"/>
      <c r="E63" s="100"/>
      <c r="F63" s="100"/>
      <c r="G63" s="8"/>
      <c r="H63" s="8"/>
      <c r="I63" s="8"/>
      <c r="J63" s="8"/>
      <c r="K63" s="8"/>
      <c r="L63" s="8"/>
    </row>
    <row r="64" spans="1:12" ht="14.25" customHeight="1" x14ac:dyDescent="0.3">
      <c r="A64" s="8"/>
      <c r="B64" s="8"/>
      <c r="C64" s="8"/>
      <c r="D64" s="8"/>
      <c r="E64" s="100"/>
      <c r="F64" s="100"/>
      <c r="G64" s="8"/>
      <c r="H64" s="8"/>
      <c r="I64" s="8"/>
      <c r="J64" s="8"/>
      <c r="K64" s="8"/>
      <c r="L64" s="8"/>
    </row>
  </sheetData>
  <sheetProtection algorithmName="SHA-512" hashValue="W5WvakCdjkGxjf9WxRLCD25ntg/rLs5N0RRJJlS1cdRzGuhlAItCmwpFDC1qrL57YMKS88hfqGq67eZqBw3Q/A==" saltValue="AoQtec35tuxK5e/cHqMyfw==" spinCount="100000" sheet="1" objects="1" scenarios="1"/>
  <mergeCells count="11">
    <mergeCell ref="C7:C9"/>
    <mergeCell ref="A1:A29"/>
    <mergeCell ref="C2:G2"/>
    <mergeCell ref="C3:G3"/>
    <mergeCell ref="C4:G4"/>
    <mergeCell ref="D7:F8"/>
    <mergeCell ref="G7:G10"/>
    <mergeCell ref="F11:F12"/>
    <mergeCell ref="D9:F9"/>
    <mergeCell ref="D11:D12"/>
    <mergeCell ref="E11:E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</sheetPr>
  <dimension ref="A1:J50"/>
  <sheetViews>
    <sheetView showGridLines="0" view="pageBreakPreview" topLeftCell="A5" zoomScaleNormal="80" zoomScaleSheetLayoutView="100" workbookViewId="0">
      <selection activeCell="C15" sqref="C15"/>
    </sheetView>
  </sheetViews>
  <sheetFormatPr defaultColWidth="14.44140625" defaultRowHeight="15" customHeight="1" x14ac:dyDescent="0.3"/>
  <cols>
    <col min="1" max="2" width="5.6640625" customWidth="1"/>
    <col min="3" max="3" width="17.44140625" customWidth="1"/>
    <col min="4" max="4" width="16.33203125" customWidth="1"/>
    <col min="5" max="7" width="20.6640625" customWidth="1"/>
    <col min="8" max="8" width="23.109375" customWidth="1"/>
    <col min="9" max="9" width="18.88671875" customWidth="1"/>
    <col min="10" max="10" width="21" customWidth="1"/>
  </cols>
  <sheetData>
    <row r="1" spans="1:10" ht="14.25" customHeight="1" x14ac:dyDescent="0.3">
      <c r="A1" s="643">
        <f>1+'2.2'!A1:A27</f>
        <v>58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1263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1338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228</v>
      </c>
      <c r="D7" s="653" t="s">
        <v>229</v>
      </c>
      <c r="E7" s="653" t="s">
        <v>230</v>
      </c>
      <c r="F7" s="653" t="s">
        <v>231</v>
      </c>
      <c r="G7" s="653" t="s">
        <v>232</v>
      </c>
      <c r="H7" s="653" t="s">
        <v>233</v>
      </c>
      <c r="I7" s="653" t="s">
        <v>234</v>
      </c>
      <c r="J7" s="653" t="s">
        <v>235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2.25" customHeight="1" thickBot="1" x14ac:dyDescent="0.35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43"/>
      <c r="B13" s="41"/>
      <c r="C13" s="29">
        <v>2022</v>
      </c>
      <c r="D13" s="254">
        <v>6794</v>
      </c>
      <c r="E13" s="252">
        <v>2124111</v>
      </c>
      <c r="F13" s="252">
        <v>1230456</v>
      </c>
      <c r="G13" s="252">
        <v>893655</v>
      </c>
      <c r="H13" s="252">
        <v>31039</v>
      </c>
      <c r="I13" s="252">
        <v>561445</v>
      </c>
      <c r="J13" s="252">
        <v>1055804</v>
      </c>
    </row>
    <row r="14" spans="1:10" ht="150" customHeight="1" x14ac:dyDescent="0.3">
      <c r="A14" s="643"/>
      <c r="B14" s="41"/>
      <c r="C14" s="29">
        <v>2015</v>
      </c>
      <c r="D14" s="252">
        <v>10402</v>
      </c>
      <c r="E14" s="252">
        <v>2835717</v>
      </c>
      <c r="F14" s="252">
        <v>1513535</v>
      </c>
      <c r="G14" s="252">
        <v>1322182</v>
      </c>
      <c r="H14" s="252">
        <v>33563</v>
      </c>
      <c r="I14" s="252">
        <v>508727</v>
      </c>
      <c r="J14" s="252">
        <v>1814178</v>
      </c>
    </row>
    <row r="15" spans="1:10" s="240" customFormat="1" ht="150" customHeight="1" thickBot="1" x14ac:dyDescent="0.35">
      <c r="A15" s="643"/>
      <c r="B15" s="256"/>
      <c r="C15" s="335">
        <v>2010</v>
      </c>
      <c r="D15" s="576">
        <v>10325</v>
      </c>
      <c r="E15" s="598">
        <v>2074681</v>
      </c>
      <c r="F15" s="598">
        <v>1110246</v>
      </c>
      <c r="G15" s="598">
        <v>964435</v>
      </c>
      <c r="H15" s="598">
        <v>31510</v>
      </c>
      <c r="I15" s="598">
        <v>379648</v>
      </c>
      <c r="J15" s="598">
        <v>1055002</v>
      </c>
    </row>
    <row r="16" spans="1:10" ht="14.25" customHeight="1" x14ac:dyDescent="0.3">
      <c r="A16" s="643"/>
      <c r="B16" s="41"/>
      <c r="C16" s="750"/>
      <c r="D16" s="664"/>
      <c r="E16" s="664"/>
      <c r="F16" s="664"/>
      <c r="G16" s="664"/>
      <c r="H16" s="664"/>
      <c r="I16" s="664"/>
      <c r="J16" s="664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266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35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7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7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7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7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7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7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7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7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7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7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7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7"/>
      <c r="D50" s="8"/>
      <c r="E50" s="8"/>
      <c r="F50" s="8"/>
      <c r="G50" s="8"/>
      <c r="H50" s="8"/>
      <c r="I50" s="8"/>
      <c r="J50" s="8"/>
    </row>
  </sheetData>
  <sheetProtection algorithmName="SHA-512" hashValue="lkPxeOWS+mVEoLLqQGIYmHZjkyJc6QXSkJTw4EQpXU2QXW+UBpbvsqCh6InjaikhNxJDqCh2LxXwrZcnUl7hmg==" saltValue="w/h8+zpClLh7JWNaQe5laQ==" spinCount="100000" sheet="1" objects="1" scenarios="1"/>
  <mergeCells count="13">
    <mergeCell ref="A1:A16"/>
    <mergeCell ref="C16:J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/>
  </sheetPr>
  <dimension ref="A1:O6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109375" customWidth="1"/>
    <col min="4" max="4" width="16.109375" customWidth="1"/>
    <col min="5" max="10" width="19.109375" customWidth="1"/>
  </cols>
  <sheetData>
    <row r="1" spans="1:15" ht="14.25" customHeight="1" x14ac:dyDescent="0.3">
      <c r="A1" s="643">
        <f>1+'3.1'!A1:A16</f>
        <v>59</v>
      </c>
      <c r="B1" s="99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99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99"/>
      <c r="C3" s="649" t="s">
        <v>1264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99"/>
      <c r="C4" s="650" t="s">
        <v>1339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99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43"/>
      <c r="B7" s="99"/>
      <c r="C7" s="651" t="s">
        <v>236</v>
      </c>
      <c r="D7" s="653" t="s">
        <v>237</v>
      </c>
      <c r="E7" s="653" t="s">
        <v>238</v>
      </c>
      <c r="F7" s="653" t="s">
        <v>239</v>
      </c>
      <c r="G7" s="653" t="s">
        <v>240</v>
      </c>
      <c r="H7" s="653" t="s">
        <v>241</v>
      </c>
      <c r="I7" s="653" t="s">
        <v>242</v>
      </c>
      <c r="J7" s="653" t="s">
        <v>243</v>
      </c>
    </row>
    <row r="8" spans="1:15" ht="14.25" customHeight="1" x14ac:dyDescent="0.3">
      <c r="A8" s="643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.75" customHeight="1" x14ac:dyDescent="0.3">
      <c r="A12" s="643"/>
      <c r="B12" s="15"/>
      <c r="C12" s="16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43"/>
      <c r="B13" s="99"/>
      <c r="C13" s="217" t="s">
        <v>244</v>
      </c>
      <c r="D13" s="468">
        <v>6794</v>
      </c>
      <c r="E13" s="468">
        <v>2124111</v>
      </c>
      <c r="F13" s="468">
        <v>1230456</v>
      </c>
      <c r="G13" s="468">
        <v>893654.89399999997</v>
      </c>
      <c r="H13" s="468">
        <v>31039</v>
      </c>
      <c r="I13" s="468">
        <v>561445</v>
      </c>
      <c r="J13" s="468">
        <v>1055803.67</v>
      </c>
    </row>
    <row r="14" spans="1:15" ht="30" customHeight="1" x14ac:dyDescent="0.3">
      <c r="A14" s="643"/>
      <c r="B14" s="99"/>
      <c r="C14" s="59" t="s">
        <v>76</v>
      </c>
      <c r="D14" s="469">
        <v>1303</v>
      </c>
      <c r="E14" s="469">
        <v>422443.74300000002</v>
      </c>
      <c r="F14" s="470">
        <v>214123.302</v>
      </c>
      <c r="G14" s="469">
        <v>208320.44099999999</v>
      </c>
      <c r="H14" s="470">
        <v>5512</v>
      </c>
      <c r="I14" s="469">
        <v>76537.301999999996</v>
      </c>
      <c r="J14" s="470">
        <v>140690.37100000001</v>
      </c>
    </row>
    <row r="15" spans="1:15" ht="30" customHeight="1" x14ac:dyDescent="0.3">
      <c r="A15" s="643"/>
      <c r="B15" s="99"/>
      <c r="C15" s="29" t="s">
        <v>77</v>
      </c>
      <c r="D15" s="471">
        <v>346</v>
      </c>
      <c r="E15" s="471">
        <v>49078.154000000002</v>
      </c>
      <c r="F15" s="470">
        <v>19989.824000000001</v>
      </c>
      <c r="G15" s="471">
        <v>29088.33</v>
      </c>
      <c r="H15" s="470">
        <v>1146</v>
      </c>
      <c r="I15" s="471">
        <v>13349.684999999999</v>
      </c>
      <c r="J15" s="470">
        <v>29298.629000000001</v>
      </c>
    </row>
    <row r="16" spans="1:15" ht="30" customHeight="1" x14ac:dyDescent="0.3">
      <c r="A16" s="643"/>
      <c r="B16" s="99"/>
      <c r="C16" s="29" t="s">
        <v>78</v>
      </c>
      <c r="D16" s="471">
        <v>70</v>
      </c>
      <c r="E16" s="471">
        <v>42938.535000000003</v>
      </c>
      <c r="F16" s="470">
        <v>22997.455000000002</v>
      </c>
      <c r="G16" s="471">
        <v>19941.080000000002</v>
      </c>
      <c r="H16" s="470">
        <v>454</v>
      </c>
      <c r="I16" s="471">
        <v>10558.459000000001</v>
      </c>
      <c r="J16" s="470">
        <v>29018.401999999998</v>
      </c>
      <c r="O16" s="304"/>
    </row>
    <row r="17" spans="1:10" ht="30" customHeight="1" x14ac:dyDescent="0.3">
      <c r="A17" s="643"/>
      <c r="B17" s="99"/>
      <c r="C17" s="29" t="s">
        <v>79</v>
      </c>
      <c r="D17" s="471">
        <v>214</v>
      </c>
      <c r="E17" s="471">
        <v>40029.605000000003</v>
      </c>
      <c r="F17" s="470">
        <v>20629.330999999998</v>
      </c>
      <c r="G17" s="471">
        <v>19400.274000000001</v>
      </c>
      <c r="H17" s="470">
        <v>807</v>
      </c>
      <c r="I17" s="471">
        <v>10211.418</v>
      </c>
      <c r="J17" s="470">
        <v>25969.798999999999</v>
      </c>
    </row>
    <row r="18" spans="1:10" ht="30" customHeight="1" x14ac:dyDescent="0.3">
      <c r="A18" s="643"/>
      <c r="B18" s="99"/>
      <c r="C18" s="29" t="s">
        <v>80</v>
      </c>
      <c r="D18" s="471">
        <v>275</v>
      </c>
      <c r="E18" s="471">
        <v>22909.882000000001</v>
      </c>
      <c r="F18" s="470">
        <v>10428.665000000001</v>
      </c>
      <c r="G18" s="471">
        <v>12481.217000000001</v>
      </c>
      <c r="H18" s="470">
        <v>658</v>
      </c>
      <c r="I18" s="471">
        <v>7198.6729999999998</v>
      </c>
      <c r="J18" s="470">
        <v>8479.9369999999999</v>
      </c>
    </row>
    <row r="19" spans="1:10" ht="30" customHeight="1" x14ac:dyDescent="0.3">
      <c r="A19" s="643"/>
      <c r="B19" s="99"/>
      <c r="C19" s="29" t="s">
        <v>81</v>
      </c>
      <c r="D19" s="471">
        <v>99</v>
      </c>
      <c r="E19" s="471">
        <v>31670.175999999999</v>
      </c>
      <c r="F19" s="470">
        <v>11799.383</v>
      </c>
      <c r="G19" s="471">
        <v>19870.793000000001</v>
      </c>
      <c r="H19" s="470">
        <v>532</v>
      </c>
      <c r="I19" s="471">
        <v>9630.5779999999995</v>
      </c>
      <c r="J19" s="470">
        <v>26908.555</v>
      </c>
    </row>
    <row r="20" spans="1:10" ht="30" customHeight="1" x14ac:dyDescent="0.3">
      <c r="A20" s="643"/>
      <c r="B20" s="99"/>
      <c r="C20" s="29" t="s">
        <v>83</v>
      </c>
      <c r="D20" s="471">
        <v>361</v>
      </c>
      <c r="E20" s="471">
        <v>148078.54300000001</v>
      </c>
      <c r="F20" s="470">
        <v>78337.168000000005</v>
      </c>
      <c r="G20" s="471">
        <v>69741.375</v>
      </c>
      <c r="H20" s="470">
        <v>1932</v>
      </c>
      <c r="I20" s="471">
        <v>29925.861000000001</v>
      </c>
      <c r="J20" s="470">
        <v>179496.53700000001</v>
      </c>
    </row>
    <row r="21" spans="1:10" ht="30" customHeight="1" x14ac:dyDescent="0.3">
      <c r="A21" s="643"/>
      <c r="B21" s="99"/>
      <c r="C21" s="29" t="s">
        <v>84</v>
      </c>
      <c r="D21" s="471">
        <v>13</v>
      </c>
      <c r="E21" s="471">
        <v>8423.1569999999992</v>
      </c>
      <c r="F21" s="470">
        <v>3163.0050000000001</v>
      </c>
      <c r="G21" s="471">
        <v>5260.1509999999998</v>
      </c>
      <c r="H21" s="470">
        <v>267</v>
      </c>
      <c r="I21" s="471">
        <v>6119.02</v>
      </c>
      <c r="J21" s="470">
        <v>7171.1469999999999</v>
      </c>
    </row>
    <row r="22" spans="1:10" ht="30" customHeight="1" x14ac:dyDescent="0.3">
      <c r="A22" s="643"/>
      <c r="B22" s="99"/>
      <c r="C22" s="29" t="s">
        <v>82</v>
      </c>
      <c r="D22" s="471">
        <v>321</v>
      </c>
      <c r="E22" s="471">
        <v>221418.77</v>
      </c>
      <c r="F22" s="470">
        <v>135031.07699999999</v>
      </c>
      <c r="G22" s="471">
        <v>86387.692999999999</v>
      </c>
      <c r="H22" s="470">
        <v>2238</v>
      </c>
      <c r="I22" s="471">
        <v>54183.22</v>
      </c>
      <c r="J22" s="470">
        <v>75836.005999999994</v>
      </c>
    </row>
    <row r="23" spans="1:10" s="574" customFormat="1" ht="30" customHeight="1" x14ac:dyDescent="0.3">
      <c r="A23" s="658"/>
      <c r="B23" s="99"/>
      <c r="C23" s="109" t="s">
        <v>87</v>
      </c>
      <c r="D23" s="471">
        <v>2145</v>
      </c>
      <c r="E23" s="471">
        <v>183209.242</v>
      </c>
      <c r="F23" s="470">
        <v>83428.414000000004</v>
      </c>
      <c r="G23" s="471">
        <v>99780.827999999994</v>
      </c>
      <c r="H23" s="470">
        <v>4717</v>
      </c>
      <c r="I23" s="471">
        <v>40038.618000000002</v>
      </c>
      <c r="J23" s="470">
        <v>54694.667999999998</v>
      </c>
    </row>
    <row r="24" spans="1:10" s="574" customFormat="1" ht="30" customHeight="1" x14ac:dyDescent="0.3">
      <c r="A24" s="658"/>
      <c r="B24" s="99"/>
      <c r="C24" s="109" t="s">
        <v>88</v>
      </c>
      <c r="D24" s="471">
        <v>384</v>
      </c>
      <c r="E24" s="471">
        <v>128874.461</v>
      </c>
      <c r="F24" s="470">
        <v>76277.398000000001</v>
      </c>
      <c r="G24" s="471">
        <v>52597.063000000002</v>
      </c>
      <c r="H24" s="470">
        <v>1945</v>
      </c>
      <c r="I24" s="471">
        <v>37298.019</v>
      </c>
      <c r="J24" s="470">
        <v>102585.455</v>
      </c>
    </row>
    <row r="25" spans="1:10" ht="30" customHeight="1" x14ac:dyDescent="0.3">
      <c r="A25" s="643"/>
      <c r="B25" s="99"/>
      <c r="C25" s="29" t="s">
        <v>85</v>
      </c>
      <c r="D25" s="471">
        <v>956</v>
      </c>
      <c r="E25" s="471">
        <v>542739</v>
      </c>
      <c r="F25" s="470">
        <v>378871.58</v>
      </c>
      <c r="G25" s="471">
        <v>163867.28700000001</v>
      </c>
      <c r="H25" s="470">
        <v>7572</v>
      </c>
      <c r="I25" s="471">
        <v>195037.33</v>
      </c>
      <c r="J25" s="470">
        <v>136428.492</v>
      </c>
    </row>
    <row r="26" spans="1:10" ht="30" customHeight="1" x14ac:dyDescent="0.3">
      <c r="A26" s="643"/>
      <c r="B26" s="99"/>
      <c r="C26" s="29" t="s">
        <v>86</v>
      </c>
      <c r="D26" s="471">
        <v>78</v>
      </c>
      <c r="E26" s="471">
        <v>18301.239000000001</v>
      </c>
      <c r="F26" s="470">
        <v>9073.7289999999994</v>
      </c>
      <c r="G26" s="471">
        <v>9227.51</v>
      </c>
      <c r="H26" s="470">
        <v>277</v>
      </c>
      <c r="I26" s="471">
        <v>3937.0970000000002</v>
      </c>
      <c r="J26" s="470">
        <v>9784.3259999999991</v>
      </c>
    </row>
    <row r="27" spans="1:10" ht="30" customHeight="1" x14ac:dyDescent="0.3">
      <c r="A27" s="643"/>
      <c r="B27" s="99"/>
      <c r="C27" s="29" t="s">
        <v>89</v>
      </c>
      <c r="D27" s="471">
        <v>179</v>
      </c>
      <c r="E27" s="471">
        <v>262508.777</v>
      </c>
      <c r="F27" s="470">
        <v>165531.103</v>
      </c>
      <c r="G27" s="471">
        <v>96977.675000000003</v>
      </c>
      <c r="H27" s="470">
        <v>2930</v>
      </c>
      <c r="I27" s="471">
        <v>67368.629000000001</v>
      </c>
      <c r="J27" s="470">
        <v>228934.57399999999</v>
      </c>
    </row>
    <row r="28" spans="1:10" ht="30" customHeight="1" x14ac:dyDescent="0.3">
      <c r="A28" s="643"/>
      <c r="B28" s="99"/>
      <c r="C28" s="29" t="s">
        <v>90</v>
      </c>
      <c r="D28" s="471">
        <v>50</v>
      </c>
      <c r="E28" s="471">
        <v>1487.9059999999999</v>
      </c>
      <c r="F28" s="470">
        <v>774.73</v>
      </c>
      <c r="G28" s="471">
        <v>713.17600000000004</v>
      </c>
      <c r="H28" s="470">
        <v>52</v>
      </c>
      <c r="I28" s="471">
        <v>50.944000000000003</v>
      </c>
      <c r="J28" s="470">
        <v>506.77300000000002</v>
      </c>
    </row>
    <row r="29" spans="1:10" ht="14.25" customHeight="1" x14ac:dyDescent="0.3">
      <c r="A29" s="643"/>
      <c r="B29" s="99"/>
      <c r="C29" s="29"/>
      <c r="D29" s="20"/>
      <c r="E29" s="20"/>
      <c r="F29" s="20"/>
      <c r="G29" s="20"/>
      <c r="H29" s="20"/>
      <c r="I29" s="20"/>
      <c r="J29" s="20"/>
    </row>
    <row r="30" spans="1:10" ht="14.25" customHeight="1" x14ac:dyDescent="0.3">
      <c r="A30" s="643"/>
      <c r="B30" s="35"/>
      <c r="C30" s="50"/>
      <c r="D30" s="218"/>
      <c r="E30" s="218"/>
      <c r="F30" s="218"/>
      <c r="G30" s="50"/>
      <c r="H30" s="50"/>
      <c r="I30" s="218"/>
      <c r="J30" s="218"/>
    </row>
    <row r="31" spans="1:10" ht="14.25" customHeight="1" x14ac:dyDescent="0.3">
      <c r="A31" s="35"/>
      <c r="B31" s="35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35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35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35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35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35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35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35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35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35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35"/>
      <c r="B58" s="35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35"/>
      <c r="B59" s="35"/>
      <c r="C59" s="8"/>
      <c r="D59" s="8"/>
      <c r="E59" s="8"/>
      <c r="F59" s="8"/>
      <c r="G59" s="8"/>
      <c r="H59" s="8"/>
      <c r="I59" s="8"/>
      <c r="J59" s="8"/>
    </row>
    <row r="60" spans="1:10" ht="14.25" customHeight="1" x14ac:dyDescent="0.3">
      <c r="A60" s="35"/>
      <c r="B60" s="35"/>
      <c r="C60" s="8"/>
      <c r="D60" s="8"/>
      <c r="E60" s="8"/>
      <c r="F60" s="8"/>
      <c r="G60" s="8"/>
      <c r="H60" s="8"/>
      <c r="I60" s="8"/>
      <c r="J60" s="8"/>
    </row>
    <row r="61" spans="1:10" ht="14.25" customHeight="1" x14ac:dyDescent="0.3">
      <c r="A61" s="35"/>
      <c r="B61" s="35"/>
      <c r="C61" s="8"/>
      <c r="D61" s="8"/>
      <c r="E61" s="8"/>
      <c r="F61" s="8"/>
      <c r="G61" s="8"/>
      <c r="H61" s="8"/>
      <c r="I61" s="8"/>
      <c r="J61" s="8"/>
    </row>
  </sheetData>
  <sheetProtection algorithmName="SHA-512" hashValue="Qaewye+plparysVcO9bHwqRvNrpP5KUXUmrZk9+KgH89b7rGqHm38XZIYYSD78HSXLuz7PRiW4MBKUWSgAZaZQ==" saltValue="Bs7Yok41tBllBLNV8jJD6Q==" spinCount="100000" sheet="1" objects="1" scenarios="1"/>
  <mergeCells count="12">
    <mergeCell ref="A1:A30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/>
  </sheetPr>
  <dimension ref="A1:O51"/>
  <sheetViews>
    <sheetView showGridLines="0" view="pageBreakPreview" topLeftCell="A7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4.44140625" customWidth="1"/>
    <col min="9" max="10" width="18.6640625" customWidth="1"/>
  </cols>
  <sheetData>
    <row r="1" spans="1:15" ht="14.25" customHeight="1" x14ac:dyDescent="0.3">
      <c r="A1" s="643">
        <f>1+'3.2'!A1:A28</f>
        <v>60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1265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1340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54"/>
      <c r="B7" s="41"/>
      <c r="C7" s="651" t="s">
        <v>245</v>
      </c>
      <c r="D7" s="653" t="s">
        <v>246</v>
      </c>
      <c r="E7" s="653" t="s">
        <v>247</v>
      </c>
      <c r="F7" s="653" t="s">
        <v>248</v>
      </c>
      <c r="G7" s="653" t="s">
        <v>249</v>
      </c>
      <c r="H7" s="653" t="s">
        <v>250</v>
      </c>
      <c r="I7" s="653" t="s">
        <v>251</v>
      </c>
      <c r="J7" s="653" t="s">
        <v>252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1.75" customHeight="1" thickBot="1" x14ac:dyDescent="0.35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44.25" customHeight="1" thickBot="1" x14ac:dyDescent="0.35">
      <c r="A13" s="654"/>
      <c r="B13" s="41"/>
      <c r="C13" s="219" t="s">
        <v>253</v>
      </c>
      <c r="D13" s="611">
        <v>6794</v>
      </c>
      <c r="E13" s="611">
        <v>2124111</v>
      </c>
      <c r="F13" s="611">
        <v>1230456</v>
      </c>
      <c r="G13" s="611">
        <v>893654.89399999997</v>
      </c>
      <c r="H13" s="611">
        <v>31039</v>
      </c>
      <c r="I13" s="611">
        <v>561445</v>
      </c>
      <c r="J13" s="611">
        <v>1055803.67</v>
      </c>
    </row>
    <row r="14" spans="1:15" ht="95.1" customHeight="1" x14ac:dyDescent="0.3">
      <c r="A14" s="654"/>
      <c r="B14" s="41"/>
      <c r="C14" s="65" t="s">
        <v>254</v>
      </c>
      <c r="D14" s="469">
        <v>6242</v>
      </c>
      <c r="E14" s="469">
        <v>723115.12822405668</v>
      </c>
      <c r="F14" s="470">
        <v>337581.30457344023</v>
      </c>
      <c r="G14" s="469">
        <v>385533.82365061628</v>
      </c>
      <c r="H14" s="470">
        <v>16319</v>
      </c>
      <c r="I14" s="469">
        <v>199054</v>
      </c>
      <c r="J14" s="470">
        <v>233802.63967461602</v>
      </c>
    </row>
    <row r="15" spans="1:15" ht="95.1" customHeight="1" x14ac:dyDescent="0.3">
      <c r="A15" s="654"/>
      <c r="B15" s="41"/>
      <c r="C15" s="66" t="s">
        <v>255</v>
      </c>
      <c r="D15" s="471">
        <v>188</v>
      </c>
      <c r="E15" s="471">
        <v>40059.009583922518</v>
      </c>
      <c r="F15" s="470">
        <v>23354.885611968748</v>
      </c>
      <c r="G15" s="471">
        <v>16704.123971953766</v>
      </c>
      <c r="H15" s="470">
        <v>707</v>
      </c>
      <c r="I15" s="471">
        <v>6960.4059999999999</v>
      </c>
      <c r="J15" s="470">
        <v>21221.178946848999</v>
      </c>
    </row>
    <row r="16" spans="1:15" ht="95.1" customHeight="1" x14ac:dyDescent="0.3">
      <c r="A16" s="654"/>
      <c r="B16" s="41"/>
      <c r="C16" s="66" t="s">
        <v>256</v>
      </c>
      <c r="D16" s="471">
        <v>339</v>
      </c>
      <c r="E16" s="471">
        <v>1344694.2399044819</v>
      </c>
      <c r="F16" s="470">
        <v>860208.05039791251</v>
      </c>
      <c r="G16" s="471">
        <v>484486.18950656935</v>
      </c>
      <c r="H16" s="470">
        <v>13926</v>
      </c>
      <c r="I16" s="471">
        <v>353662.25199999998</v>
      </c>
      <c r="J16" s="470">
        <v>796588.00104502775</v>
      </c>
      <c r="O16" s="304"/>
    </row>
    <row r="17" spans="1:10" ht="95.1" customHeight="1" x14ac:dyDescent="0.3">
      <c r="A17" s="654"/>
      <c r="B17" s="41"/>
      <c r="C17" s="68" t="s">
        <v>257</v>
      </c>
      <c r="D17" s="751">
        <v>25</v>
      </c>
      <c r="E17" s="751">
        <v>16242.678689</v>
      </c>
      <c r="F17" s="751">
        <v>9311.9222860000009</v>
      </c>
      <c r="G17" s="751">
        <v>6930.7564020000009</v>
      </c>
      <c r="H17" s="751">
        <v>87</v>
      </c>
      <c r="I17" s="751">
        <v>1768.1949999999999</v>
      </c>
      <c r="J17" s="751">
        <v>4191.8500000000004</v>
      </c>
    </row>
    <row r="18" spans="1:10" ht="95.1" customHeight="1" thickBot="1" x14ac:dyDescent="0.35">
      <c r="A18" s="654"/>
      <c r="B18" s="41"/>
      <c r="C18" s="68" t="s">
        <v>258</v>
      </c>
      <c r="D18" s="752"/>
      <c r="E18" s="752"/>
      <c r="F18" s="752"/>
      <c r="G18" s="752"/>
      <c r="H18" s="752"/>
      <c r="I18" s="752"/>
      <c r="J18" s="752"/>
    </row>
    <row r="19" spans="1:10" ht="14.25" customHeight="1" x14ac:dyDescent="0.3">
      <c r="A19" s="654"/>
      <c r="B19" s="41"/>
      <c r="C19" s="62"/>
      <c r="D19" s="62"/>
      <c r="E19" s="62"/>
      <c r="F19" s="62"/>
      <c r="G19" s="62"/>
      <c r="H19" s="62"/>
      <c r="I19" s="62"/>
      <c r="J19" s="62"/>
    </row>
    <row r="20" spans="1:10" ht="14.25" customHeight="1" x14ac:dyDescent="0.3">
      <c r="A20" s="8"/>
      <c r="B20" s="8"/>
      <c r="C20" s="8"/>
      <c r="D20" s="8"/>
      <c r="E20" s="98"/>
      <c r="F20" s="98"/>
      <c r="G20" s="98"/>
      <c r="H20" s="98"/>
      <c r="I20" s="98"/>
      <c r="J20" s="98"/>
    </row>
    <row r="21" spans="1:10" ht="14.25" customHeight="1" x14ac:dyDescent="0.3">
      <c r="A21" s="8"/>
      <c r="B21" s="8"/>
      <c r="C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sheetProtection algorithmName="SHA-512" hashValue="auTAQkt2JBbBrpkHbPcP61+4itZd/k6zpsPHpYUUlOIO+BEkXTm7gFvlWlEOk6rvn54moeC9QG290vjE8j/K7Q==" saltValue="2TkoZTQ8IV8Kuo4E7eLotg==" spinCount="100000" sheet="1" objects="1" scenarios="1"/>
  <mergeCells count="19">
    <mergeCell ref="I17:I18"/>
    <mergeCell ref="J17:J18"/>
    <mergeCell ref="F7:F10"/>
    <mergeCell ref="G7:G10"/>
    <mergeCell ref="H7:H10"/>
    <mergeCell ref="I7:I10"/>
    <mergeCell ref="A1:A19"/>
    <mergeCell ref="C2:J2"/>
    <mergeCell ref="C3:J3"/>
    <mergeCell ref="C4:J4"/>
    <mergeCell ref="C7:C10"/>
    <mergeCell ref="D7:D10"/>
    <mergeCell ref="E7:E10"/>
    <mergeCell ref="J7:J10"/>
    <mergeCell ref="D17:D18"/>
    <mergeCell ref="E17:E18"/>
    <mergeCell ref="F17:F18"/>
    <mergeCell ref="G17:G18"/>
    <mergeCell ref="H17:H1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</sheetPr>
  <dimension ref="A1:O47"/>
  <sheetViews>
    <sheetView showGridLines="0" view="pageBreakPreview" zoomScaleNormal="80" zoomScaleSheetLayoutView="100" workbookViewId="0">
      <selection sqref="A1:A17"/>
    </sheetView>
  </sheetViews>
  <sheetFormatPr defaultColWidth="14.44140625" defaultRowHeight="15" customHeight="1" x14ac:dyDescent="0.3"/>
  <cols>
    <col min="1" max="2" width="5.6640625" customWidth="1"/>
    <col min="3" max="3" width="29.6640625" customWidth="1"/>
    <col min="4" max="7" width="17.33203125" customWidth="1"/>
    <col min="8" max="8" width="25.88671875" customWidth="1"/>
    <col min="9" max="10" width="17.33203125" customWidth="1"/>
  </cols>
  <sheetData>
    <row r="1" spans="1:15" ht="14.25" customHeight="1" x14ac:dyDescent="0.3">
      <c r="A1" s="643">
        <f>1+'3.3'!A1:A19</f>
        <v>61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1266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1341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43"/>
      <c r="B7" s="41"/>
      <c r="C7" s="651" t="s">
        <v>259</v>
      </c>
      <c r="D7" s="653" t="s">
        <v>260</v>
      </c>
      <c r="E7" s="653" t="s">
        <v>261</v>
      </c>
      <c r="F7" s="653" t="s">
        <v>262</v>
      </c>
      <c r="G7" s="653" t="s">
        <v>263</v>
      </c>
      <c r="H7" s="653" t="s">
        <v>264</v>
      </c>
      <c r="I7" s="653" t="s">
        <v>265</v>
      </c>
      <c r="J7" s="653" t="s">
        <v>266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30" customHeight="1" x14ac:dyDescent="0.3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43"/>
      <c r="B13" s="41"/>
      <c r="C13" s="217" t="s">
        <v>267</v>
      </c>
      <c r="D13" s="611">
        <v>6794</v>
      </c>
      <c r="E13" s="611">
        <v>2124111</v>
      </c>
      <c r="F13" s="611">
        <v>1230456</v>
      </c>
      <c r="G13" s="611">
        <v>893654.89399999997</v>
      </c>
      <c r="H13" s="611">
        <v>31039</v>
      </c>
      <c r="I13" s="611">
        <v>561445</v>
      </c>
      <c r="J13" s="611">
        <v>1055803.67</v>
      </c>
    </row>
    <row r="14" spans="1:15" ht="99.9" customHeight="1" x14ac:dyDescent="0.3">
      <c r="A14" s="643"/>
      <c r="B14" s="41"/>
      <c r="C14" s="755" t="s">
        <v>268</v>
      </c>
      <c r="D14" s="756">
        <v>6794</v>
      </c>
      <c r="E14" s="753">
        <v>2124111</v>
      </c>
      <c r="F14" s="753">
        <v>1230456</v>
      </c>
      <c r="G14" s="753">
        <v>893654.89399999997</v>
      </c>
      <c r="H14" s="753">
        <v>31039</v>
      </c>
      <c r="I14" s="753">
        <v>561445</v>
      </c>
      <c r="J14" s="753">
        <v>1055803.67</v>
      </c>
    </row>
    <row r="15" spans="1:15" ht="99.9" customHeight="1" x14ac:dyDescent="0.3">
      <c r="A15" s="643"/>
      <c r="B15" s="41"/>
      <c r="C15" s="654"/>
      <c r="D15" s="757"/>
      <c r="E15" s="754"/>
      <c r="F15" s="754"/>
      <c r="G15" s="754"/>
      <c r="H15" s="754"/>
      <c r="I15" s="754"/>
      <c r="J15" s="754"/>
    </row>
    <row r="16" spans="1:15" ht="99.9" customHeight="1" x14ac:dyDescent="0.3">
      <c r="A16" s="643"/>
      <c r="B16" s="41"/>
      <c r="C16" s="652"/>
      <c r="D16" s="758"/>
      <c r="E16" s="754"/>
      <c r="F16" s="754"/>
      <c r="G16" s="754"/>
      <c r="H16" s="754"/>
      <c r="I16" s="754"/>
      <c r="J16" s="754"/>
      <c r="O16" s="304"/>
    </row>
    <row r="17" spans="1:10" ht="14.25" customHeight="1" x14ac:dyDescent="0.3">
      <c r="A17" s="643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</sheetData>
  <sheetProtection algorithmName="SHA-512" hashValue="R0yKzKAJk8Wd9Ufbv3NTP1+LWE/eBhkeD7ZC9u7KJODwoiGuiVhBYbwVBoQ9eryp5qyODLmkFmi0du8H8LT4zg==" saltValue="Meum8GhD5VUtFKbub1sCvA==" spinCount="100000" sheet="1" objects="1" scenarios="1"/>
  <mergeCells count="20">
    <mergeCell ref="I7:I10"/>
    <mergeCell ref="C7:C10"/>
    <mergeCell ref="A1:A17"/>
    <mergeCell ref="H14:H16"/>
    <mergeCell ref="I14:I16"/>
    <mergeCell ref="C2:J2"/>
    <mergeCell ref="C3:J3"/>
    <mergeCell ref="C4:J4"/>
    <mergeCell ref="D7:D10"/>
    <mergeCell ref="E7:E10"/>
    <mergeCell ref="J7:J10"/>
    <mergeCell ref="J14:J16"/>
    <mergeCell ref="C14:C16"/>
    <mergeCell ref="D14:D16"/>
    <mergeCell ref="E14:E16"/>
    <mergeCell ref="F14:F16"/>
    <mergeCell ref="G14:G16"/>
    <mergeCell ref="F7:F10"/>
    <mergeCell ref="G7:G10"/>
    <mergeCell ref="H7:H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</sheetPr>
  <dimension ref="A1:N63"/>
  <sheetViews>
    <sheetView showGridLines="0" view="pageBreakPreview" topLeftCell="A16" zoomScaleNormal="80" zoomScaleSheetLayoutView="100" workbookViewId="0">
      <selection activeCell="O22" sqref="O22"/>
    </sheetView>
  </sheetViews>
  <sheetFormatPr defaultColWidth="14.44140625" defaultRowHeight="15" customHeight="1" x14ac:dyDescent="0.3"/>
  <cols>
    <col min="1" max="1" width="5.5546875" customWidth="1"/>
    <col min="2" max="2" width="5.6640625" customWidth="1"/>
    <col min="3" max="3" width="86.5546875" customWidth="1"/>
    <col min="4" max="4" width="14.44140625" customWidth="1"/>
    <col min="5" max="5" width="23.33203125" customWidth="1"/>
    <col min="6" max="6" width="20.88671875" customWidth="1"/>
    <col min="7" max="7" width="26.6640625" customWidth="1"/>
    <col min="8" max="14" width="3.6640625" customWidth="1"/>
  </cols>
  <sheetData>
    <row r="1" spans="1:14" ht="14.25" customHeight="1" x14ac:dyDescent="0.3">
      <c r="A1" s="643">
        <f>1+'3.4'!A1:A17</f>
        <v>62</v>
      </c>
      <c r="B1" s="99"/>
      <c r="C1" s="8"/>
      <c r="D1" s="8"/>
      <c r="E1" s="100"/>
      <c r="F1" s="100"/>
      <c r="G1" s="8"/>
      <c r="H1" s="8"/>
      <c r="I1" s="8"/>
      <c r="J1" s="8"/>
      <c r="K1" s="8"/>
      <c r="L1" s="8"/>
      <c r="M1" s="8"/>
      <c r="N1" s="8"/>
    </row>
    <row r="2" spans="1:14" ht="14.25" customHeight="1" x14ac:dyDescent="0.3">
      <c r="A2" s="654"/>
      <c r="B2" s="99"/>
      <c r="C2" s="646"/>
      <c r="D2" s="647"/>
      <c r="E2" s="647"/>
      <c r="F2" s="647"/>
      <c r="G2" s="647"/>
      <c r="H2" s="8"/>
      <c r="I2" s="8"/>
      <c r="J2" s="8"/>
      <c r="K2" s="8"/>
      <c r="L2" s="8"/>
      <c r="M2" s="8"/>
      <c r="N2" s="8"/>
    </row>
    <row r="3" spans="1:14" ht="14.25" customHeight="1" x14ac:dyDescent="0.3">
      <c r="A3" s="654"/>
      <c r="B3" s="99"/>
      <c r="C3" s="666" t="s">
        <v>269</v>
      </c>
      <c r="D3" s="647"/>
      <c r="E3" s="647"/>
      <c r="F3" s="647"/>
      <c r="G3" s="647"/>
      <c r="H3" s="8"/>
      <c r="I3" s="8"/>
      <c r="J3" s="8"/>
      <c r="K3" s="8"/>
      <c r="L3" s="8"/>
      <c r="M3" s="8"/>
      <c r="N3" s="8"/>
    </row>
    <row r="4" spans="1:14" ht="17.25" customHeight="1" x14ac:dyDescent="0.3">
      <c r="A4" s="654"/>
      <c r="B4" s="99"/>
      <c r="C4" s="746" t="s">
        <v>1223</v>
      </c>
      <c r="D4" s="647"/>
      <c r="E4" s="647"/>
      <c r="F4" s="647"/>
      <c r="G4" s="647"/>
      <c r="H4" s="8"/>
      <c r="I4" s="8"/>
      <c r="J4" s="8"/>
      <c r="K4" s="8"/>
      <c r="L4" s="8"/>
      <c r="M4" s="8"/>
      <c r="N4" s="8"/>
    </row>
    <row r="5" spans="1:14" ht="9" customHeight="1" thickBot="1" x14ac:dyDescent="0.35">
      <c r="A5" s="654"/>
      <c r="B5" s="99"/>
      <c r="C5" s="101"/>
      <c r="D5" s="101"/>
      <c r="E5" s="101"/>
      <c r="F5" s="101"/>
      <c r="G5" s="101"/>
      <c r="H5" s="8"/>
      <c r="I5" s="8"/>
      <c r="J5" s="8"/>
      <c r="K5" s="8"/>
      <c r="L5" s="8"/>
      <c r="M5" s="8"/>
      <c r="N5" s="8"/>
    </row>
    <row r="6" spans="1:14" ht="9" customHeight="1" x14ac:dyDescent="0.3">
      <c r="A6" s="654"/>
      <c r="B6" s="99"/>
      <c r="C6" s="102"/>
      <c r="D6" s="102"/>
      <c r="E6" s="102"/>
      <c r="F6" s="102"/>
      <c r="G6" s="62"/>
      <c r="H6" s="8"/>
      <c r="I6" s="8"/>
      <c r="J6" s="8"/>
      <c r="K6" s="8"/>
      <c r="L6" s="8"/>
      <c r="M6" s="8"/>
      <c r="N6" s="8"/>
    </row>
    <row r="7" spans="1:14" ht="14.25" customHeight="1" x14ac:dyDescent="0.3">
      <c r="A7" s="654"/>
      <c r="B7" s="99"/>
      <c r="C7" s="651" t="s">
        <v>1332</v>
      </c>
      <c r="D7" s="747" t="s">
        <v>270</v>
      </c>
      <c r="E7" s="645"/>
      <c r="F7" s="690"/>
      <c r="G7" s="653" t="s">
        <v>271</v>
      </c>
      <c r="H7" s="8"/>
      <c r="I7" s="8"/>
      <c r="J7" s="8"/>
      <c r="K7" s="8"/>
      <c r="L7" s="8"/>
      <c r="M7" s="8"/>
      <c r="N7" s="8"/>
    </row>
    <row r="8" spans="1:14" ht="13.5" customHeight="1" x14ac:dyDescent="0.3">
      <c r="A8" s="654"/>
      <c r="B8" s="99"/>
      <c r="C8" s="654"/>
      <c r="D8" s="691"/>
      <c r="E8" s="692"/>
      <c r="F8" s="693"/>
      <c r="G8" s="654"/>
      <c r="H8" s="8"/>
      <c r="I8" s="8"/>
      <c r="J8" s="8"/>
      <c r="K8" s="8"/>
      <c r="L8" s="8"/>
      <c r="M8" s="8"/>
      <c r="N8" s="8"/>
    </row>
    <row r="9" spans="1:14" ht="7.5" customHeight="1" x14ac:dyDescent="0.3">
      <c r="A9" s="654"/>
      <c r="B9" s="99"/>
      <c r="C9" s="652"/>
      <c r="D9" s="748"/>
      <c r="E9" s="749"/>
      <c r="F9" s="749"/>
      <c r="G9" s="654"/>
      <c r="H9" s="8"/>
      <c r="I9" s="8"/>
      <c r="J9" s="8"/>
      <c r="K9" s="8"/>
      <c r="L9" s="8"/>
      <c r="M9" s="8"/>
      <c r="N9" s="8"/>
    </row>
    <row r="10" spans="1:14" ht="7.5" customHeight="1" x14ac:dyDescent="0.3">
      <c r="A10" s="654"/>
      <c r="B10" s="99"/>
      <c r="C10" s="20"/>
      <c r="D10" s="266"/>
      <c r="E10" s="266"/>
      <c r="F10" s="266"/>
      <c r="G10" s="652"/>
      <c r="H10" s="8"/>
      <c r="I10" s="8"/>
      <c r="J10" s="8"/>
      <c r="K10" s="8"/>
      <c r="L10" s="8"/>
      <c r="M10" s="8"/>
      <c r="N10" s="8"/>
    </row>
    <row r="11" spans="1:14" ht="14.25" customHeight="1" x14ac:dyDescent="0.3">
      <c r="A11" s="654"/>
      <c r="B11" s="99"/>
      <c r="C11" s="20"/>
      <c r="D11" s="653" t="s">
        <v>272</v>
      </c>
      <c r="E11" s="653" t="s">
        <v>273</v>
      </c>
      <c r="F11" s="653" t="s">
        <v>274</v>
      </c>
      <c r="G11" s="17"/>
      <c r="H11" s="105"/>
      <c r="I11" s="105"/>
      <c r="J11" s="105"/>
      <c r="K11" s="105"/>
      <c r="L11" s="105"/>
      <c r="M11" s="105"/>
      <c r="N11" s="105"/>
    </row>
    <row r="12" spans="1:14" ht="18" customHeight="1" thickBot="1" x14ac:dyDescent="0.35">
      <c r="A12" s="654"/>
      <c r="B12" s="99"/>
      <c r="C12" s="210"/>
      <c r="D12" s="652"/>
      <c r="E12" s="652"/>
      <c r="F12" s="652"/>
      <c r="G12" s="149" t="s">
        <v>7</v>
      </c>
      <c r="H12" s="8"/>
      <c r="I12" s="8"/>
      <c r="J12" s="8"/>
      <c r="K12" s="8"/>
      <c r="L12" s="8"/>
      <c r="M12" s="8"/>
      <c r="N12" s="8"/>
    </row>
    <row r="13" spans="1:14" ht="39.9" customHeight="1" thickBot="1" x14ac:dyDescent="0.35">
      <c r="A13" s="654"/>
      <c r="B13" s="99"/>
      <c r="C13" s="242" t="s">
        <v>275</v>
      </c>
      <c r="D13" s="280">
        <f>D14+D17+D28</f>
        <v>31039</v>
      </c>
      <c r="E13" s="280">
        <f>E14+E17+E28</f>
        <v>26320</v>
      </c>
      <c r="F13" s="280">
        <f>F14+F17+F28</f>
        <v>4719</v>
      </c>
      <c r="G13" s="280">
        <f>G14+G17+G28</f>
        <v>561444.853</v>
      </c>
      <c r="H13" s="107"/>
      <c r="I13" s="38"/>
      <c r="J13" s="108"/>
      <c r="K13" s="107"/>
      <c r="L13" s="7"/>
      <c r="M13" s="7"/>
      <c r="N13" s="7"/>
    </row>
    <row r="14" spans="1:14" s="251" customFormat="1" ht="39.9" customHeight="1" x14ac:dyDescent="0.3">
      <c r="A14" s="654"/>
      <c r="B14" s="99"/>
      <c r="C14" s="227" t="s">
        <v>276</v>
      </c>
      <c r="D14" s="281">
        <f>D15+D16</f>
        <v>8274</v>
      </c>
      <c r="E14" s="281">
        <f>E15+E16</f>
        <v>6555</v>
      </c>
      <c r="F14" s="281">
        <f>F15+F16</f>
        <v>1719</v>
      </c>
      <c r="G14" s="281">
        <f>G15+G16</f>
        <v>0</v>
      </c>
      <c r="H14" s="98"/>
      <c r="I14" s="98"/>
      <c r="J14" s="98"/>
      <c r="K14" s="98"/>
      <c r="L14" s="98"/>
      <c r="M14" s="98"/>
      <c r="N14" s="98"/>
    </row>
    <row r="15" spans="1:14" s="251" customFormat="1" ht="35.1" customHeight="1" x14ac:dyDescent="0.3">
      <c r="A15" s="654"/>
      <c r="B15" s="99"/>
      <c r="C15" s="68" t="s">
        <v>277</v>
      </c>
      <c r="D15" s="282">
        <f>E15+F15</f>
        <v>7624</v>
      </c>
      <c r="E15" s="283">
        <v>6172</v>
      </c>
      <c r="F15" s="283">
        <v>1452</v>
      </c>
      <c r="G15" s="282">
        <v>0</v>
      </c>
      <c r="H15" s="98"/>
      <c r="I15" s="98"/>
      <c r="J15" s="98"/>
      <c r="K15" s="98"/>
      <c r="L15" s="98"/>
      <c r="M15" s="98"/>
      <c r="N15" s="98"/>
    </row>
    <row r="16" spans="1:14" s="251" customFormat="1" ht="39.9" customHeight="1" x14ac:dyDescent="0.3">
      <c r="A16" s="654"/>
      <c r="B16" s="99"/>
      <c r="C16" s="68" t="s">
        <v>278</v>
      </c>
      <c r="D16" s="282">
        <f>E16+F16</f>
        <v>650</v>
      </c>
      <c r="E16" s="283">
        <v>383</v>
      </c>
      <c r="F16" s="283">
        <v>267</v>
      </c>
      <c r="G16" s="282">
        <v>0</v>
      </c>
      <c r="H16" s="98"/>
      <c r="I16" s="98"/>
      <c r="J16" s="98"/>
      <c r="K16" s="98"/>
      <c r="L16" s="98"/>
      <c r="M16" s="98"/>
      <c r="N16" s="303"/>
    </row>
    <row r="17" spans="1:14" s="251" customFormat="1" ht="35.1" customHeight="1" x14ac:dyDescent="0.3">
      <c r="A17" s="654"/>
      <c r="B17" s="99"/>
      <c r="C17" s="68" t="s">
        <v>279</v>
      </c>
      <c r="D17" s="284">
        <f>D18+D19+D22+D23+D24+D25+D26+D27</f>
        <v>22100</v>
      </c>
      <c r="E17" s="284">
        <f>E18+E19+E22+E23+E24+E25+E26+E27</f>
        <v>19137</v>
      </c>
      <c r="F17" s="284">
        <f>F18+F19+F22+F23+F24+F25+F26+F27</f>
        <v>2963</v>
      </c>
      <c r="G17" s="284">
        <f>G18+G19+G22+G23+G24+G25+G26+G27</f>
        <v>551396.30900000001</v>
      </c>
      <c r="H17" s="98"/>
      <c r="I17" s="98"/>
      <c r="J17" s="98"/>
      <c r="K17" s="98"/>
      <c r="L17" s="98"/>
      <c r="M17" s="98"/>
      <c r="N17" s="98"/>
    </row>
    <row r="18" spans="1:14" s="251" customFormat="1" ht="35.1" customHeight="1" x14ac:dyDescent="0.3">
      <c r="A18" s="654"/>
      <c r="B18" s="211"/>
      <c r="C18" s="68" t="s">
        <v>280</v>
      </c>
      <c r="D18" s="282">
        <f t="shared" ref="D18:D28" si="0">E18+F18</f>
        <v>1023</v>
      </c>
      <c r="E18" s="282">
        <v>793</v>
      </c>
      <c r="F18" s="282">
        <v>230</v>
      </c>
      <c r="G18" s="282">
        <v>57133.200000000004</v>
      </c>
      <c r="H18" s="212"/>
      <c r="I18" s="212"/>
      <c r="J18" s="212"/>
      <c r="K18" s="212"/>
      <c r="L18" s="212"/>
      <c r="M18" s="212"/>
      <c r="N18" s="212"/>
    </row>
    <row r="19" spans="1:14" s="251" customFormat="1" ht="35.1" customHeight="1" x14ac:dyDescent="0.3">
      <c r="A19" s="654"/>
      <c r="B19" s="213"/>
      <c r="C19" s="68" t="s">
        <v>281</v>
      </c>
      <c r="D19" s="282">
        <f t="shared" si="0"/>
        <v>175</v>
      </c>
      <c r="E19" s="282">
        <f>E20+E21</f>
        <v>100</v>
      </c>
      <c r="F19" s="282">
        <f>F20+F21</f>
        <v>75</v>
      </c>
      <c r="G19" s="282">
        <f>G20+G21</f>
        <v>10956.000000000002</v>
      </c>
      <c r="H19" s="214"/>
      <c r="I19" s="215"/>
      <c r="J19" s="215"/>
      <c r="K19" s="215"/>
      <c r="L19" s="215"/>
      <c r="M19" s="215"/>
      <c r="N19" s="215"/>
    </row>
    <row r="20" spans="1:14" s="251" customFormat="1" ht="35.1" customHeight="1" x14ac:dyDescent="0.3">
      <c r="A20" s="654"/>
      <c r="B20" s="213"/>
      <c r="C20" s="68" t="s">
        <v>282</v>
      </c>
      <c r="D20" s="282">
        <f t="shared" si="0"/>
        <v>175</v>
      </c>
      <c r="E20" s="282">
        <v>100</v>
      </c>
      <c r="F20" s="282">
        <v>75</v>
      </c>
      <c r="G20" s="282">
        <v>10956.000000000002</v>
      </c>
      <c r="H20" s="214"/>
      <c r="I20" s="215"/>
      <c r="J20" s="215"/>
      <c r="K20" s="215"/>
      <c r="L20" s="215"/>
      <c r="M20" s="215"/>
      <c r="N20" s="215"/>
    </row>
    <row r="21" spans="1:14" s="251" customFormat="1" ht="35.1" customHeight="1" x14ac:dyDescent="0.3">
      <c r="A21" s="654"/>
      <c r="B21" s="99"/>
      <c r="C21" s="68" t="s">
        <v>283</v>
      </c>
      <c r="D21" s="282">
        <f t="shared" si="0"/>
        <v>0</v>
      </c>
      <c r="E21" s="282">
        <v>0</v>
      </c>
      <c r="F21" s="282">
        <v>0</v>
      </c>
      <c r="G21" s="282">
        <v>0</v>
      </c>
      <c r="H21" s="98"/>
      <c r="I21" s="98"/>
      <c r="J21" s="98"/>
      <c r="K21" s="98"/>
      <c r="L21" s="98"/>
      <c r="M21" s="98"/>
      <c r="N21" s="98"/>
    </row>
    <row r="22" spans="1:14" s="251" customFormat="1" ht="35.1" customHeight="1" x14ac:dyDescent="0.3">
      <c r="A22" s="654"/>
      <c r="B22" s="99"/>
      <c r="C22" s="68" t="s">
        <v>284</v>
      </c>
      <c r="D22" s="282">
        <f t="shared" si="0"/>
        <v>571</v>
      </c>
      <c r="E22" s="282">
        <v>534</v>
      </c>
      <c r="F22" s="282">
        <v>37</v>
      </c>
      <c r="G22" s="282">
        <v>30834.000000000004</v>
      </c>
      <c r="H22" s="98"/>
      <c r="I22" s="98"/>
      <c r="J22" s="98"/>
      <c r="K22" s="98"/>
      <c r="L22" s="98"/>
      <c r="M22" s="98"/>
      <c r="N22" s="98"/>
    </row>
    <row r="23" spans="1:14" s="251" customFormat="1" ht="35.1" customHeight="1" x14ac:dyDescent="0.3">
      <c r="A23" s="654"/>
      <c r="B23" s="99"/>
      <c r="C23" s="68" t="s">
        <v>285</v>
      </c>
      <c r="D23" s="282">
        <f t="shared" si="0"/>
        <v>1697</v>
      </c>
      <c r="E23" s="283">
        <v>417</v>
      </c>
      <c r="F23" s="283">
        <v>1280</v>
      </c>
      <c r="G23" s="282">
        <v>63315.600000000006</v>
      </c>
      <c r="H23" s="98"/>
      <c r="I23" s="98"/>
      <c r="J23" s="98"/>
      <c r="K23" s="98"/>
      <c r="L23" s="98"/>
      <c r="M23" s="98"/>
      <c r="N23" s="98"/>
    </row>
    <row r="24" spans="1:14" s="251" customFormat="1" ht="35.1" customHeight="1" x14ac:dyDescent="0.3">
      <c r="A24" s="654"/>
      <c r="B24" s="99"/>
      <c r="C24" s="68" t="s">
        <v>286</v>
      </c>
      <c r="D24" s="282">
        <f t="shared" si="0"/>
        <v>6040</v>
      </c>
      <c r="E24" s="283">
        <v>5255</v>
      </c>
      <c r="F24" s="283">
        <v>785</v>
      </c>
      <c r="G24" s="282">
        <v>181996.80000000002</v>
      </c>
      <c r="H24" s="98"/>
      <c r="I24" s="98"/>
      <c r="J24" s="98"/>
      <c r="K24" s="98"/>
      <c r="L24" s="98"/>
      <c r="M24" s="98"/>
      <c r="N24" s="98"/>
    </row>
    <row r="25" spans="1:14" s="251" customFormat="1" ht="35.1" customHeight="1" x14ac:dyDescent="0.3">
      <c r="A25" s="654"/>
      <c r="B25" s="99"/>
      <c r="C25" s="68" t="s">
        <v>287</v>
      </c>
      <c r="D25" s="282">
        <f t="shared" si="0"/>
        <v>1875</v>
      </c>
      <c r="E25" s="283">
        <v>1822</v>
      </c>
      <c r="F25" s="283">
        <v>53</v>
      </c>
      <c r="G25" s="282">
        <v>54347.999999999993</v>
      </c>
      <c r="H25" s="98"/>
      <c r="I25" s="98"/>
      <c r="J25" s="98"/>
      <c r="K25" s="98"/>
      <c r="L25" s="98"/>
      <c r="M25" s="98"/>
      <c r="N25" s="98"/>
    </row>
    <row r="26" spans="1:14" s="251" customFormat="1" ht="35.1" customHeight="1" x14ac:dyDescent="0.3">
      <c r="A26" s="654"/>
      <c r="B26" s="99"/>
      <c r="C26" s="68" t="s">
        <v>288</v>
      </c>
      <c r="D26" s="282">
        <f t="shared" si="0"/>
        <v>2489</v>
      </c>
      <c r="E26" s="283">
        <v>2437</v>
      </c>
      <c r="F26" s="283">
        <v>52</v>
      </c>
      <c r="G26" s="282">
        <v>59465.1</v>
      </c>
      <c r="H26" s="98"/>
      <c r="I26" s="98"/>
      <c r="J26" s="98"/>
      <c r="K26" s="98"/>
      <c r="L26" s="98"/>
      <c r="M26" s="98"/>
      <c r="N26" s="98"/>
    </row>
    <row r="27" spans="1:14" s="251" customFormat="1" ht="35.1" customHeight="1" x14ac:dyDescent="0.3">
      <c r="A27" s="654"/>
      <c r="B27" s="99"/>
      <c r="C27" s="68" t="s">
        <v>289</v>
      </c>
      <c r="D27" s="282">
        <f t="shared" si="0"/>
        <v>8230</v>
      </c>
      <c r="E27" s="282">
        <v>7779</v>
      </c>
      <c r="F27" s="282">
        <v>451</v>
      </c>
      <c r="G27" s="282">
        <v>93347.608999999997</v>
      </c>
      <c r="H27" s="98"/>
      <c r="I27" s="98"/>
      <c r="J27" s="98"/>
      <c r="K27" s="98"/>
      <c r="L27" s="98"/>
      <c r="M27" s="98"/>
      <c r="N27" s="98"/>
    </row>
    <row r="28" spans="1:14" s="251" customFormat="1" ht="39.9" customHeight="1" thickBot="1" x14ac:dyDescent="0.35">
      <c r="A28" s="654"/>
      <c r="B28" s="99"/>
      <c r="C28" s="204" t="s">
        <v>290</v>
      </c>
      <c r="D28" s="290">
        <f t="shared" si="0"/>
        <v>665</v>
      </c>
      <c r="E28" s="290">
        <v>628</v>
      </c>
      <c r="F28" s="290">
        <v>37</v>
      </c>
      <c r="G28" s="290">
        <v>10048.544</v>
      </c>
      <c r="H28" s="98"/>
      <c r="I28" s="98"/>
      <c r="J28" s="98"/>
      <c r="K28" s="98"/>
      <c r="L28" s="98"/>
      <c r="M28" s="98"/>
      <c r="N28" s="98"/>
    </row>
    <row r="29" spans="1:14" ht="14.4" x14ac:dyDescent="0.3">
      <c r="A29" s="654"/>
      <c r="B29" s="99"/>
      <c r="C29" s="76"/>
      <c r="D29" s="88"/>
      <c r="E29" s="88"/>
      <c r="F29" s="88"/>
      <c r="G29" s="88"/>
      <c r="H29" s="8"/>
      <c r="I29" s="8"/>
      <c r="J29" s="8"/>
      <c r="K29" s="8"/>
      <c r="L29" s="8"/>
      <c r="M29" s="8"/>
      <c r="N29" s="8"/>
    </row>
    <row r="30" spans="1:14" ht="14.25" customHeight="1" x14ac:dyDescent="0.3">
      <c r="A30" s="8"/>
      <c r="B30" s="8"/>
      <c r="C30" s="8"/>
      <c r="D30" s="8"/>
      <c r="E30" s="100"/>
      <c r="F30" s="100"/>
      <c r="G30" s="8"/>
      <c r="H30" s="8"/>
      <c r="I30" s="8"/>
      <c r="J30" s="8"/>
      <c r="K30" s="8"/>
      <c r="L30" s="8"/>
      <c r="M30" s="8"/>
      <c r="N30" s="8"/>
    </row>
    <row r="31" spans="1:14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  <c r="J31" s="8"/>
      <c r="K31" s="8"/>
      <c r="L31" s="8"/>
      <c r="M31" s="8"/>
      <c r="N31" s="8"/>
    </row>
    <row r="32" spans="1:14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  <c r="J32" s="8"/>
      <c r="K32" s="8"/>
      <c r="L32" s="8"/>
      <c r="M32" s="8"/>
      <c r="N32" s="8"/>
    </row>
    <row r="33" spans="1:14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  <c r="J33" s="8"/>
      <c r="K33" s="8"/>
      <c r="L33" s="8"/>
      <c r="M33" s="8"/>
      <c r="N33" s="8"/>
    </row>
    <row r="34" spans="1:14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  <c r="J35" s="8"/>
      <c r="K35" s="8"/>
      <c r="L35" s="8"/>
      <c r="M35" s="8"/>
      <c r="N35" s="8"/>
    </row>
    <row r="36" spans="1:14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  <c r="J37" s="8"/>
      <c r="K37" s="8"/>
      <c r="L37" s="8"/>
      <c r="M37" s="8"/>
      <c r="N37" s="8"/>
    </row>
    <row r="38" spans="1:14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  <c r="J38" s="8"/>
      <c r="K38" s="8"/>
      <c r="L38" s="8"/>
      <c r="M38" s="8"/>
      <c r="N38" s="8"/>
    </row>
    <row r="39" spans="1:14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  <c r="J43" s="8"/>
      <c r="K43" s="8"/>
      <c r="L43" s="8"/>
      <c r="M43" s="8"/>
      <c r="N43" s="8"/>
    </row>
    <row r="44" spans="1:14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  <c r="J45" s="8"/>
      <c r="K45" s="8"/>
      <c r="L45" s="8"/>
      <c r="M45" s="8"/>
      <c r="N45" s="8"/>
    </row>
    <row r="46" spans="1:14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  <c r="J46" s="8"/>
      <c r="K46" s="8"/>
      <c r="L46" s="8"/>
      <c r="M46" s="8"/>
      <c r="N46" s="8"/>
    </row>
    <row r="47" spans="1:14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  <c r="J47" s="8"/>
      <c r="K47" s="8"/>
      <c r="L47" s="8"/>
      <c r="M47" s="8"/>
      <c r="N47" s="8"/>
    </row>
    <row r="48" spans="1:14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  <c r="J48" s="8"/>
      <c r="K48" s="8"/>
      <c r="L48" s="8"/>
      <c r="M48" s="8"/>
      <c r="N48" s="8"/>
    </row>
    <row r="49" spans="1:14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  <c r="J49" s="8"/>
      <c r="K49" s="8"/>
      <c r="L49" s="8"/>
      <c r="M49" s="8"/>
      <c r="N49" s="8"/>
    </row>
    <row r="50" spans="1:14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  <c r="J50" s="8"/>
      <c r="K50" s="8"/>
      <c r="L50" s="8"/>
      <c r="M50" s="8"/>
      <c r="N50" s="8"/>
    </row>
    <row r="51" spans="1:14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  <c r="J51" s="8"/>
      <c r="K51" s="8"/>
      <c r="L51" s="8"/>
      <c r="M51" s="8"/>
      <c r="N51" s="8"/>
    </row>
    <row r="52" spans="1:14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  <c r="J52" s="8"/>
      <c r="K52" s="8"/>
      <c r="L52" s="8"/>
      <c r="M52" s="8"/>
      <c r="N52" s="8"/>
    </row>
    <row r="53" spans="1:14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  <c r="J53" s="8"/>
      <c r="K53" s="8"/>
      <c r="L53" s="8"/>
      <c r="M53" s="8"/>
      <c r="N53" s="8"/>
    </row>
    <row r="54" spans="1:14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  <c r="J54" s="8"/>
      <c r="K54" s="8"/>
      <c r="L54" s="8"/>
      <c r="M54" s="8"/>
      <c r="N54" s="8"/>
    </row>
    <row r="55" spans="1:14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  <c r="J55" s="8"/>
      <c r="K55" s="8"/>
      <c r="L55" s="8"/>
      <c r="M55" s="8"/>
      <c r="N55" s="8"/>
    </row>
    <row r="56" spans="1:14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  <c r="J56" s="8"/>
      <c r="K56" s="8"/>
      <c r="L56" s="8"/>
      <c r="M56" s="8"/>
      <c r="N56" s="8"/>
    </row>
    <row r="57" spans="1:14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  <c r="J57" s="8"/>
      <c r="K57" s="8"/>
      <c r="L57" s="8"/>
      <c r="M57" s="8"/>
      <c r="N57" s="8"/>
    </row>
    <row r="58" spans="1:14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  <c r="J58" s="8"/>
      <c r="K58" s="8"/>
      <c r="L58" s="8"/>
      <c r="M58" s="8"/>
      <c r="N58" s="8"/>
    </row>
    <row r="59" spans="1:14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  <c r="J59" s="8"/>
      <c r="K59" s="8"/>
      <c r="L59" s="8"/>
      <c r="M59" s="8"/>
      <c r="N59" s="8"/>
    </row>
    <row r="60" spans="1:14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  <c r="J60" s="8"/>
      <c r="K60" s="8"/>
      <c r="L60" s="8"/>
      <c r="M60" s="8"/>
      <c r="N60" s="8"/>
    </row>
    <row r="61" spans="1:14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  <c r="J61" s="8"/>
      <c r="K61" s="8"/>
      <c r="L61" s="8"/>
      <c r="M61" s="8"/>
      <c r="N61" s="8"/>
    </row>
    <row r="62" spans="1:14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  <c r="J62" s="8"/>
      <c r="K62" s="8"/>
      <c r="L62" s="8"/>
      <c r="M62" s="8"/>
      <c r="N62" s="8"/>
    </row>
    <row r="63" spans="1:14" ht="14.25" customHeight="1" x14ac:dyDescent="0.3">
      <c r="A63" s="8"/>
      <c r="B63" s="8"/>
      <c r="C63" s="8"/>
      <c r="D63" s="8"/>
      <c r="E63" s="100"/>
      <c r="F63" s="100"/>
      <c r="G63" s="8"/>
      <c r="H63" s="8"/>
      <c r="I63" s="8"/>
      <c r="J63" s="8"/>
      <c r="K63" s="8"/>
      <c r="L63" s="8"/>
      <c r="M63" s="8"/>
      <c r="N63" s="8"/>
    </row>
  </sheetData>
  <sheetProtection algorithmName="SHA-512" hashValue="H0UGpkoZU6KezhuR/briyE8mZfN8LyFM9LruSAD1MzjOhaUtJ3AFQwckeBFUYC9q6Kac1oBecB2s2wihT+Bpjg==" saltValue="96y/7Wy+o4WqhqVm/mfhMQ==" spinCount="100000" sheet="1" objects="1" scenarios="1"/>
  <mergeCells count="11">
    <mergeCell ref="C7:C9"/>
    <mergeCell ref="A1:A29"/>
    <mergeCell ref="C2:G2"/>
    <mergeCell ref="C3:G3"/>
    <mergeCell ref="C4:G4"/>
    <mergeCell ref="D7:F8"/>
    <mergeCell ref="G7:G10"/>
    <mergeCell ref="F11:F12"/>
    <mergeCell ref="D9:F9"/>
    <mergeCell ref="D11:D12"/>
    <mergeCell ref="E11:E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/>
  </sheetPr>
  <dimension ref="A1:J38"/>
  <sheetViews>
    <sheetView showGridLines="0" view="pageBreakPreview" topLeftCell="A7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7.44140625" customWidth="1"/>
    <col min="4" max="4" width="20.44140625" bestFit="1" customWidth="1"/>
    <col min="5" max="7" width="20.6640625" customWidth="1"/>
    <col min="8" max="8" width="23.109375" customWidth="1"/>
    <col min="9" max="10" width="20.6640625" customWidth="1"/>
  </cols>
  <sheetData>
    <row r="1" spans="1:10" ht="14.25" customHeight="1" x14ac:dyDescent="0.3">
      <c r="A1" s="643">
        <f>1+'3.5'!A1:A27</f>
        <v>63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1267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1342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291</v>
      </c>
      <c r="D7" s="653" t="s">
        <v>292</v>
      </c>
      <c r="E7" s="653" t="s">
        <v>293</v>
      </c>
      <c r="F7" s="653" t="s">
        <v>294</v>
      </c>
      <c r="G7" s="653" t="s">
        <v>295</v>
      </c>
      <c r="H7" s="653" t="s">
        <v>296</v>
      </c>
      <c r="I7" s="653" t="s">
        <v>297</v>
      </c>
      <c r="J7" s="653" t="s">
        <v>298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3" customHeight="1" thickBot="1" x14ac:dyDescent="0.35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43"/>
      <c r="B13" s="41"/>
      <c r="C13" s="29">
        <v>2022</v>
      </c>
      <c r="D13" s="254">
        <v>13491</v>
      </c>
      <c r="E13" s="254">
        <v>29881537</v>
      </c>
      <c r="F13" s="254">
        <v>17805664</v>
      </c>
      <c r="G13" s="254">
        <v>12075874</v>
      </c>
      <c r="H13" s="254">
        <v>152744</v>
      </c>
      <c r="I13" s="254">
        <v>4373065</v>
      </c>
      <c r="J13" s="254">
        <v>10158852</v>
      </c>
    </row>
    <row r="14" spans="1:10" ht="150" customHeight="1" x14ac:dyDescent="0.3">
      <c r="A14" s="643"/>
      <c r="B14" s="41"/>
      <c r="C14" s="29">
        <v>2015</v>
      </c>
      <c r="D14" s="254">
        <v>12518</v>
      </c>
      <c r="E14" s="254">
        <v>21183034</v>
      </c>
      <c r="F14" s="254">
        <v>13360243</v>
      </c>
      <c r="G14" s="254">
        <v>7822791</v>
      </c>
      <c r="H14" s="254">
        <v>113688</v>
      </c>
      <c r="I14" s="254">
        <v>3310088</v>
      </c>
      <c r="J14" s="254">
        <v>9844014</v>
      </c>
    </row>
    <row r="15" spans="1:10" ht="150" customHeight="1" thickBot="1" x14ac:dyDescent="0.35">
      <c r="A15" s="643"/>
      <c r="B15" s="41"/>
      <c r="C15" s="335">
        <v>2010</v>
      </c>
      <c r="D15" s="512">
        <v>7761</v>
      </c>
      <c r="E15" s="512">
        <v>13875102</v>
      </c>
      <c r="F15" s="512">
        <v>8615205</v>
      </c>
      <c r="G15" s="512">
        <v>5259797</v>
      </c>
      <c r="H15" s="512">
        <v>89630</v>
      </c>
      <c r="I15" s="512">
        <v>2012270</v>
      </c>
      <c r="J15" s="512">
        <v>6702545</v>
      </c>
    </row>
    <row r="16" spans="1:10" ht="14.25" customHeight="1" x14ac:dyDescent="0.3">
      <c r="A16" s="643"/>
      <c r="B16" s="41"/>
      <c r="C16" s="750"/>
      <c r="D16" s="664"/>
      <c r="E16" s="664"/>
      <c r="F16" s="664"/>
      <c r="G16" s="664"/>
      <c r="H16" s="664"/>
      <c r="I16" s="664"/>
      <c r="J16" s="664"/>
    </row>
    <row r="17" spans="1:10" ht="14.25" customHeight="1" x14ac:dyDescent="0.3">
      <c r="A17" s="8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</sheetData>
  <sheetProtection algorithmName="SHA-512" hashValue="uTWXCbtpy0ODoFd6kIroTeb8QYjpCLNH/uwFaHpZnzp3Heu7LFvRX89GdiY7YD/ZBcxXhGN08N1VuB9YfYp4Tw==" saltValue="IPDBriKxQxi74zxKeVJEDw==" spinCount="100000" sheet="1" objects="1" scenarios="1"/>
  <mergeCells count="13">
    <mergeCell ref="A1:A16"/>
    <mergeCell ref="C16:J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/>
  </sheetPr>
  <dimension ref="A1:J62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25"/>
  <cols>
    <col min="1" max="2" width="5.6640625" style="304" customWidth="1"/>
    <col min="3" max="3" width="20.6640625" style="304" customWidth="1"/>
    <col min="4" max="10" width="19.6640625" style="304" customWidth="1"/>
    <col min="11" max="16384" width="14.44140625" style="304"/>
  </cols>
  <sheetData>
    <row r="1" spans="1:10" ht="14.25" customHeight="1" x14ac:dyDescent="0.25">
      <c r="A1" s="694">
        <f>1+'4.1'!A1:A16</f>
        <v>64</v>
      </c>
      <c r="B1" s="302"/>
      <c r="C1" s="303"/>
      <c r="D1" s="303"/>
      <c r="E1" s="303"/>
      <c r="F1" s="303"/>
      <c r="G1" s="303"/>
      <c r="H1" s="303"/>
      <c r="I1" s="303"/>
      <c r="J1" s="303"/>
    </row>
    <row r="2" spans="1:10" ht="14.25" customHeight="1" x14ac:dyDescent="0.25">
      <c r="A2" s="694"/>
      <c r="B2" s="302"/>
      <c r="C2" s="699"/>
      <c r="D2" s="762"/>
      <c r="E2" s="762"/>
      <c r="F2" s="762"/>
      <c r="G2" s="762"/>
      <c r="H2" s="762"/>
      <c r="I2" s="762"/>
      <c r="J2" s="763"/>
    </row>
    <row r="3" spans="1:10" ht="14.25" customHeight="1" x14ac:dyDescent="0.25">
      <c r="A3" s="694"/>
      <c r="B3" s="302"/>
      <c r="C3" s="649" t="s">
        <v>1268</v>
      </c>
      <c r="D3" s="762"/>
      <c r="E3" s="762"/>
      <c r="F3" s="762"/>
      <c r="G3" s="762"/>
      <c r="H3" s="762"/>
      <c r="I3" s="762"/>
      <c r="J3" s="763"/>
    </row>
    <row r="4" spans="1:10" ht="14.25" customHeight="1" x14ac:dyDescent="0.25">
      <c r="A4" s="694"/>
      <c r="B4" s="302"/>
      <c r="C4" s="650" t="s">
        <v>1343</v>
      </c>
      <c r="D4" s="762"/>
      <c r="E4" s="762"/>
      <c r="F4" s="762"/>
      <c r="G4" s="762"/>
      <c r="H4" s="762"/>
      <c r="I4" s="762"/>
      <c r="J4" s="763"/>
    </row>
    <row r="5" spans="1:10" ht="9" customHeight="1" x14ac:dyDescent="0.25">
      <c r="A5" s="694"/>
      <c r="B5" s="302"/>
      <c r="C5" s="303"/>
      <c r="D5" s="303"/>
      <c r="E5" s="303"/>
      <c r="F5" s="303"/>
      <c r="G5" s="303"/>
      <c r="H5" s="303"/>
      <c r="I5" s="303"/>
      <c r="J5" s="303"/>
    </row>
    <row r="6" spans="1:10" ht="9" customHeight="1" x14ac:dyDescent="0.25">
      <c r="A6" s="694"/>
      <c r="B6" s="302"/>
      <c r="C6" s="305"/>
      <c r="D6" s="306"/>
      <c r="E6" s="306"/>
      <c r="F6" s="306"/>
      <c r="G6" s="306"/>
      <c r="H6" s="305"/>
      <c r="I6" s="306"/>
      <c r="J6" s="306"/>
    </row>
    <row r="7" spans="1:10" ht="14.25" customHeight="1" x14ac:dyDescent="0.25">
      <c r="A7" s="694"/>
      <c r="B7" s="302"/>
      <c r="C7" s="668" t="s">
        <v>1129</v>
      </c>
      <c r="D7" s="662" t="s">
        <v>1130</v>
      </c>
      <c r="E7" s="662" t="s">
        <v>1131</v>
      </c>
      <c r="F7" s="662" t="s">
        <v>1132</v>
      </c>
      <c r="G7" s="662" t="s">
        <v>1133</v>
      </c>
      <c r="H7" s="662" t="s">
        <v>1134</v>
      </c>
      <c r="I7" s="662" t="s">
        <v>1135</v>
      </c>
      <c r="J7" s="662" t="s">
        <v>1136</v>
      </c>
    </row>
    <row r="8" spans="1:10" ht="14.25" customHeight="1" x14ac:dyDescent="0.25">
      <c r="A8" s="694"/>
      <c r="B8" s="302"/>
      <c r="C8" s="760"/>
      <c r="D8" s="760"/>
      <c r="E8" s="760"/>
      <c r="F8" s="760"/>
      <c r="G8" s="760"/>
      <c r="H8" s="760"/>
      <c r="I8" s="760"/>
      <c r="J8" s="760"/>
    </row>
    <row r="9" spans="1:10" ht="14.25" customHeight="1" x14ac:dyDescent="0.25">
      <c r="A9" s="694"/>
      <c r="B9" s="302"/>
      <c r="C9" s="760"/>
      <c r="D9" s="760"/>
      <c r="E9" s="760"/>
      <c r="F9" s="760"/>
      <c r="G9" s="760"/>
      <c r="H9" s="760"/>
      <c r="I9" s="760"/>
      <c r="J9" s="760"/>
    </row>
    <row r="10" spans="1:10" ht="14.25" customHeight="1" x14ac:dyDescent="0.25">
      <c r="A10" s="694"/>
      <c r="B10" s="302"/>
      <c r="C10" s="761"/>
      <c r="D10" s="761"/>
      <c r="E10" s="761"/>
      <c r="F10" s="761"/>
      <c r="G10" s="761"/>
      <c r="H10" s="761"/>
      <c r="I10" s="761"/>
      <c r="J10" s="761"/>
    </row>
    <row r="11" spans="1:10" ht="12" customHeight="1" x14ac:dyDescent="0.25">
      <c r="A11" s="694"/>
      <c r="B11" s="302"/>
      <c r="C11" s="313"/>
      <c r="D11" s="309"/>
      <c r="E11" s="309"/>
      <c r="F11" s="309"/>
      <c r="G11" s="309"/>
      <c r="H11" s="314"/>
      <c r="I11" s="309"/>
      <c r="J11" s="309"/>
    </row>
    <row r="12" spans="1:10" ht="21.75" customHeight="1" x14ac:dyDescent="0.25">
      <c r="A12" s="694"/>
      <c r="B12" s="315"/>
      <c r="C12" s="316"/>
      <c r="D12" s="316"/>
      <c r="E12" s="317" t="s">
        <v>7</v>
      </c>
      <c r="F12" s="317" t="s">
        <v>7</v>
      </c>
      <c r="G12" s="317" t="s">
        <v>7</v>
      </c>
      <c r="H12" s="316"/>
      <c r="I12" s="317" t="s">
        <v>7</v>
      </c>
      <c r="J12" s="317" t="s">
        <v>7</v>
      </c>
    </row>
    <row r="13" spans="1:10" ht="39.9" customHeight="1" x14ac:dyDescent="0.25">
      <c r="A13" s="694"/>
      <c r="B13" s="302"/>
      <c r="C13" s="318" t="s">
        <v>1137</v>
      </c>
      <c r="D13" s="612">
        <v>13491</v>
      </c>
      <c r="E13" s="612">
        <v>29881537.239999998</v>
      </c>
      <c r="F13" s="612">
        <v>17805663.677999999</v>
      </c>
      <c r="G13" s="612">
        <v>12075873.562000001</v>
      </c>
      <c r="H13" s="612">
        <v>152744</v>
      </c>
      <c r="I13" s="612">
        <v>4373065</v>
      </c>
      <c r="J13" s="612">
        <v>10158851.943</v>
      </c>
    </row>
    <row r="14" spans="1:10" s="331" customFormat="1" ht="30" customHeight="1" x14ac:dyDescent="0.3">
      <c r="A14" s="694"/>
      <c r="B14" s="424"/>
      <c r="C14" s="320" t="s">
        <v>76</v>
      </c>
      <c r="D14" s="604">
        <v>1660</v>
      </c>
      <c r="E14" s="604">
        <v>3974927.1015086854</v>
      </c>
      <c r="F14" s="604">
        <v>2316260.8868603297</v>
      </c>
      <c r="G14" s="604">
        <v>1658666.214648356</v>
      </c>
      <c r="H14" s="604">
        <v>21240</v>
      </c>
      <c r="I14" s="604">
        <v>566150.48699999996</v>
      </c>
      <c r="J14" s="604">
        <v>2047480.9337760978</v>
      </c>
    </row>
    <row r="15" spans="1:10" s="439" customFormat="1" ht="30" customHeight="1" x14ac:dyDescent="0.25">
      <c r="A15" s="694"/>
      <c r="B15" s="424"/>
      <c r="C15" s="322" t="s">
        <v>77</v>
      </c>
      <c r="D15" s="604">
        <v>805</v>
      </c>
      <c r="E15" s="604">
        <v>988578.58461574407</v>
      </c>
      <c r="F15" s="604">
        <v>584856.30462918442</v>
      </c>
      <c r="G15" s="604">
        <v>403722.27998655988</v>
      </c>
      <c r="H15" s="604">
        <v>5728</v>
      </c>
      <c r="I15" s="604">
        <v>114101.58</v>
      </c>
      <c r="J15" s="604">
        <v>351184.20409735595</v>
      </c>
    </row>
    <row r="16" spans="1:10" s="439" customFormat="1" ht="30" customHeight="1" x14ac:dyDescent="0.25">
      <c r="A16" s="694"/>
      <c r="B16" s="424"/>
      <c r="C16" s="322" t="s">
        <v>78</v>
      </c>
      <c r="D16" s="604">
        <v>324</v>
      </c>
      <c r="E16" s="604">
        <v>115183.73350999999</v>
      </c>
      <c r="F16" s="604">
        <v>66457.967860000004</v>
      </c>
      <c r="G16" s="604">
        <v>48725.765650000001</v>
      </c>
      <c r="H16" s="604">
        <v>2436</v>
      </c>
      <c r="I16" s="604">
        <v>28536.103999999999</v>
      </c>
      <c r="J16" s="604">
        <v>48601.137681</v>
      </c>
    </row>
    <row r="17" spans="1:10" s="439" customFormat="1" ht="30" customHeight="1" x14ac:dyDescent="0.25">
      <c r="A17" s="694"/>
      <c r="B17" s="424"/>
      <c r="C17" s="322" t="s">
        <v>79</v>
      </c>
      <c r="D17" s="604">
        <v>284</v>
      </c>
      <c r="E17" s="604">
        <v>527585.64687635563</v>
      </c>
      <c r="F17" s="604">
        <v>300748.30845000001</v>
      </c>
      <c r="G17" s="604">
        <v>226837.33842635565</v>
      </c>
      <c r="H17" s="604">
        <v>3070</v>
      </c>
      <c r="I17" s="604">
        <v>75842.123000000007</v>
      </c>
      <c r="J17" s="604">
        <v>220879.561620869</v>
      </c>
    </row>
    <row r="18" spans="1:10" s="439" customFormat="1" ht="30" customHeight="1" x14ac:dyDescent="0.25">
      <c r="A18" s="694"/>
      <c r="B18" s="424"/>
      <c r="C18" s="322" t="s">
        <v>80</v>
      </c>
      <c r="D18" s="604">
        <v>677</v>
      </c>
      <c r="E18" s="604">
        <v>861051.86848333338</v>
      </c>
      <c r="F18" s="604">
        <v>515381.26976666669</v>
      </c>
      <c r="G18" s="604">
        <v>345670.59871666669</v>
      </c>
      <c r="H18" s="604">
        <v>5766</v>
      </c>
      <c r="I18" s="604">
        <v>158959.022</v>
      </c>
      <c r="J18" s="604">
        <v>376598.25890592881</v>
      </c>
    </row>
    <row r="19" spans="1:10" s="439" customFormat="1" ht="30" customHeight="1" x14ac:dyDescent="0.25">
      <c r="A19" s="694"/>
      <c r="B19" s="424"/>
      <c r="C19" s="322" t="s">
        <v>81</v>
      </c>
      <c r="D19" s="604">
        <v>810</v>
      </c>
      <c r="E19" s="604">
        <v>752665.48403500125</v>
      </c>
      <c r="F19" s="604">
        <v>439224.73339263152</v>
      </c>
      <c r="G19" s="604">
        <v>313440.75064236973</v>
      </c>
      <c r="H19" s="604">
        <v>4841</v>
      </c>
      <c r="I19" s="604">
        <v>107891.266</v>
      </c>
      <c r="J19" s="604">
        <v>282378.56796309998</v>
      </c>
    </row>
    <row r="20" spans="1:10" s="439" customFormat="1" ht="30" customHeight="1" x14ac:dyDescent="0.25">
      <c r="A20" s="694"/>
      <c r="B20" s="424"/>
      <c r="C20" s="322" t="s">
        <v>83</v>
      </c>
      <c r="D20" s="604">
        <v>1148</v>
      </c>
      <c r="E20" s="604">
        <v>1302021.3988776302</v>
      </c>
      <c r="F20" s="604">
        <v>789981.91280019691</v>
      </c>
      <c r="G20" s="604">
        <v>512039.48607743345</v>
      </c>
      <c r="H20" s="604">
        <v>6398</v>
      </c>
      <c r="I20" s="604">
        <v>166301.91899999999</v>
      </c>
      <c r="J20" s="604">
        <v>402728.47505181044</v>
      </c>
    </row>
    <row r="21" spans="1:10" s="439" customFormat="1" ht="30" customHeight="1" x14ac:dyDescent="0.25">
      <c r="A21" s="694"/>
      <c r="B21" s="424"/>
      <c r="C21" s="322" t="s">
        <v>84</v>
      </c>
      <c r="D21" s="604">
        <v>160</v>
      </c>
      <c r="E21" s="604">
        <v>64195.297738353533</v>
      </c>
      <c r="F21" s="604">
        <v>29469.311072206699</v>
      </c>
      <c r="G21" s="604">
        <v>34725.98666614684</v>
      </c>
      <c r="H21" s="604">
        <v>643</v>
      </c>
      <c r="I21" s="604">
        <v>9641.0419999999995</v>
      </c>
      <c r="J21" s="604">
        <v>19007.866819116665</v>
      </c>
    </row>
    <row r="22" spans="1:10" s="439" customFormat="1" ht="30" customHeight="1" x14ac:dyDescent="0.25">
      <c r="A22" s="694"/>
      <c r="B22" s="424"/>
      <c r="C22" s="322" t="s">
        <v>82</v>
      </c>
      <c r="D22" s="604">
        <v>1055</v>
      </c>
      <c r="E22" s="604">
        <v>2729570.9506901777</v>
      </c>
      <c r="F22" s="604">
        <v>1606193.3020769421</v>
      </c>
      <c r="G22" s="604">
        <v>1123377.6486132354</v>
      </c>
      <c r="H22" s="604">
        <v>10641</v>
      </c>
      <c r="I22" s="604">
        <v>271096.13500000001</v>
      </c>
      <c r="J22" s="604">
        <v>1222830.5297424193</v>
      </c>
    </row>
    <row r="23" spans="1:10" s="439" customFormat="1" ht="30" customHeight="1" x14ac:dyDescent="0.25">
      <c r="A23" s="759"/>
      <c r="B23" s="424"/>
      <c r="C23" s="322" t="s">
        <v>87</v>
      </c>
      <c r="D23" s="604">
        <v>1091</v>
      </c>
      <c r="E23" s="604">
        <v>1174614.8740170118</v>
      </c>
      <c r="F23" s="604">
        <v>683572.92237098841</v>
      </c>
      <c r="G23" s="604">
        <v>491041.95164602256</v>
      </c>
      <c r="H23" s="604">
        <v>9701</v>
      </c>
      <c r="I23" s="604">
        <v>198905.63099999999</v>
      </c>
      <c r="J23" s="604">
        <v>398879.23445370054</v>
      </c>
    </row>
    <row r="24" spans="1:10" s="439" customFormat="1" ht="30" customHeight="1" x14ac:dyDescent="0.25">
      <c r="A24" s="759"/>
      <c r="B24" s="424"/>
      <c r="C24" s="322" t="s">
        <v>88</v>
      </c>
      <c r="D24" s="604">
        <v>1913</v>
      </c>
      <c r="E24" s="604">
        <v>1964860.2580139297</v>
      </c>
      <c r="F24" s="604">
        <v>1138942.6495795054</v>
      </c>
      <c r="G24" s="604">
        <v>825917.60843442334</v>
      </c>
      <c r="H24" s="604">
        <v>12787</v>
      </c>
      <c r="I24" s="604">
        <v>330549.59600000002</v>
      </c>
      <c r="J24" s="604">
        <v>1274599.8142886553</v>
      </c>
    </row>
    <row r="25" spans="1:10" s="439" customFormat="1" ht="30" customHeight="1" x14ac:dyDescent="0.25">
      <c r="A25" s="694"/>
      <c r="B25" s="424"/>
      <c r="C25" s="322" t="s">
        <v>85</v>
      </c>
      <c r="D25" s="604">
        <v>2618</v>
      </c>
      <c r="E25" s="604">
        <v>13423912.256124057</v>
      </c>
      <c r="F25" s="604">
        <v>8203098.5934488717</v>
      </c>
      <c r="G25" s="604">
        <v>5220813.6626751851</v>
      </c>
      <c r="H25" s="604">
        <v>61110</v>
      </c>
      <c r="I25" s="604">
        <v>2138685.8939999999</v>
      </c>
      <c r="J25" s="604">
        <v>2612048.0602625394</v>
      </c>
    </row>
    <row r="26" spans="1:10" s="439" customFormat="1" ht="30" customHeight="1" x14ac:dyDescent="0.25">
      <c r="A26" s="694"/>
      <c r="B26" s="424"/>
      <c r="C26" s="322" t="s">
        <v>86</v>
      </c>
      <c r="D26" s="604">
        <v>442</v>
      </c>
      <c r="E26" s="604">
        <v>272023.2309919431</v>
      </c>
      <c r="F26" s="604">
        <v>159124.56200000001</v>
      </c>
      <c r="G26" s="604">
        <v>112898.66899194312</v>
      </c>
      <c r="H26" s="604">
        <v>2575</v>
      </c>
      <c r="I26" s="604">
        <v>70378.031000000003</v>
      </c>
      <c r="J26" s="604">
        <v>210052.65025229999</v>
      </c>
    </row>
    <row r="27" spans="1:10" s="439" customFormat="1" ht="30" customHeight="1" x14ac:dyDescent="0.25">
      <c r="A27" s="694"/>
      <c r="B27" s="424"/>
      <c r="C27" s="322" t="s">
        <v>89</v>
      </c>
      <c r="D27" s="604">
        <v>480</v>
      </c>
      <c r="E27" s="604">
        <v>1669650.1196374565</v>
      </c>
      <c r="F27" s="604">
        <v>941343.88680666662</v>
      </c>
      <c r="G27" s="604">
        <v>728306.23283078952</v>
      </c>
      <c r="H27" s="604">
        <v>5488</v>
      </c>
      <c r="I27" s="604">
        <v>127660.67</v>
      </c>
      <c r="J27" s="604">
        <v>651911.66347500007</v>
      </c>
    </row>
    <row r="28" spans="1:10" s="439" customFormat="1" ht="30" customHeight="1" x14ac:dyDescent="0.25">
      <c r="A28" s="694"/>
      <c r="B28" s="424"/>
      <c r="C28" s="322" t="s">
        <v>90</v>
      </c>
      <c r="D28" s="604">
        <v>19</v>
      </c>
      <c r="E28" s="604">
        <v>52302.3315</v>
      </c>
      <c r="F28" s="604">
        <v>29092.34</v>
      </c>
      <c r="G28" s="604">
        <v>23209.9915</v>
      </c>
      <c r="H28" s="604">
        <v>74</v>
      </c>
      <c r="I28" s="604">
        <v>3004.6790000000001</v>
      </c>
      <c r="J28" s="604">
        <v>39039.379999999997</v>
      </c>
    </row>
    <row r="29" spans="1:10" s="439" customFormat="1" ht="30" customHeight="1" x14ac:dyDescent="0.25">
      <c r="A29" s="694"/>
      <c r="B29" s="424"/>
      <c r="C29" s="322" t="s">
        <v>91</v>
      </c>
      <c r="D29" s="604">
        <v>5</v>
      </c>
      <c r="E29" s="604">
        <v>8394.1033664268798</v>
      </c>
      <c r="F29" s="604">
        <v>1914.7270000000001</v>
      </c>
      <c r="G29" s="604">
        <v>6479.3763664268799</v>
      </c>
      <c r="H29" s="604">
        <v>246</v>
      </c>
      <c r="I29" s="604">
        <v>5360.8040000000001</v>
      </c>
      <c r="J29" s="604">
        <v>631.60500000000002</v>
      </c>
    </row>
    <row r="30" spans="1:10" s="439" customFormat="1" ht="14.25" customHeight="1" x14ac:dyDescent="0.25">
      <c r="A30" s="694"/>
      <c r="B30" s="440"/>
      <c r="C30" s="306"/>
      <c r="D30" s="441"/>
      <c r="E30" s="441"/>
      <c r="F30" s="441"/>
      <c r="G30" s="306"/>
      <c r="H30" s="306"/>
      <c r="I30" s="441"/>
      <c r="J30" s="441"/>
    </row>
    <row r="31" spans="1:10" ht="14.25" customHeight="1" x14ac:dyDescent="0.25">
      <c r="A31" s="569"/>
      <c r="B31" s="324"/>
      <c r="C31" s="303"/>
      <c r="D31" s="303"/>
      <c r="E31" s="303"/>
      <c r="F31" s="303"/>
      <c r="G31" s="303"/>
      <c r="H31" s="303"/>
      <c r="I31" s="303"/>
      <c r="J31" s="303"/>
    </row>
    <row r="32" spans="1:10" ht="14.25" customHeight="1" x14ac:dyDescent="0.25">
      <c r="A32" s="570"/>
      <c r="B32" s="324"/>
      <c r="C32" s="303"/>
      <c r="D32" s="303"/>
      <c r="E32" s="303"/>
      <c r="F32" s="303"/>
      <c r="G32" s="303"/>
      <c r="H32" s="303"/>
      <c r="I32" s="303"/>
      <c r="J32" s="303"/>
    </row>
    <row r="33" spans="1:10" ht="14.25" customHeight="1" x14ac:dyDescent="0.25">
      <c r="A33" s="324"/>
      <c r="B33" s="324"/>
      <c r="C33" s="303"/>
      <c r="D33" s="303"/>
      <c r="E33" s="303"/>
      <c r="F33" s="303"/>
      <c r="G33" s="303"/>
      <c r="H33" s="303"/>
      <c r="I33" s="303"/>
      <c r="J33" s="303"/>
    </row>
    <row r="34" spans="1:10" ht="14.25" customHeight="1" x14ac:dyDescent="0.25">
      <c r="A34" s="324"/>
      <c r="B34" s="324"/>
      <c r="C34" s="303"/>
      <c r="D34" s="303"/>
      <c r="E34" s="303"/>
      <c r="F34" s="303"/>
      <c r="G34" s="303"/>
      <c r="H34" s="303"/>
      <c r="I34" s="303"/>
      <c r="J34" s="303"/>
    </row>
    <row r="35" spans="1:10" ht="14.25" customHeight="1" x14ac:dyDescent="0.25">
      <c r="A35" s="324"/>
      <c r="B35" s="324"/>
      <c r="C35" s="303"/>
      <c r="D35" s="303"/>
      <c r="E35" s="303"/>
      <c r="F35" s="303"/>
      <c r="G35" s="303"/>
      <c r="H35" s="303"/>
      <c r="I35" s="303"/>
      <c r="J35" s="303"/>
    </row>
    <row r="36" spans="1:10" ht="14.25" customHeight="1" x14ac:dyDescent="0.25">
      <c r="A36" s="324"/>
      <c r="B36" s="324"/>
      <c r="C36" s="303"/>
      <c r="D36" s="303"/>
      <c r="E36" s="303"/>
      <c r="F36" s="303"/>
      <c r="G36" s="303"/>
      <c r="H36" s="303"/>
      <c r="I36" s="303"/>
      <c r="J36" s="303"/>
    </row>
    <row r="37" spans="1:10" ht="14.25" customHeight="1" x14ac:dyDescent="0.25">
      <c r="A37" s="324"/>
      <c r="B37" s="324"/>
      <c r="C37" s="303"/>
      <c r="D37" s="303"/>
      <c r="E37" s="303"/>
      <c r="F37" s="303"/>
      <c r="G37" s="303"/>
      <c r="H37" s="303"/>
      <c r="I37" s="303"/>
      <c r="J37" s="303"/>
    </row>
    <row r="38" spans="1:10" ht="14.25" customHeight="1" x14ac:dyDescent="0.25">
      <c r="A38" s="324"/>
      <c r="B38" s="324"/>
      <c r="C38" s="303"/>
      <c r="D38" s="303"/>
      <c r="E38" s="303"/>
      <c r="F38" s="303"/>
      <c r="G38" s="303"/>
      <c r="H38" s="303"/>
      <c r="I38" s="303"/>
      <c r="J38" s="303"/>
    </row>
    <row r="39" spans="1:10" ht="14.25" customHeight="1" x14ac:dyDescent="0.25">
      <c r="A39" s="324"/>
      <c r="B39" s="324"/>
      <c r="C39" s="303"/>
      <c r="D39" s="303"/>
      <c r="E39" s="303"/>
      <c r="F39" s="303"/>
      <c r="G39" s="303"/>
      <c r="H39" s="303"/>
      <c r="I39" s="303"/>
      <c r="J39" s="303"/>
    </row>
    <row r="40" spans="1:10" ht="14.25" customHeight="1" x14ac:dyDescent="0.25">
      <c r="A40" s="324"/>
      <c r="B40" s="324"/>
      <c r="C40" s="303"/>
      <c r="D40" s="303"/>
      <c r="E40" s="303"/>
      <c r="F40" s="303"/>
      <c r="G40" s="303"/>
      <c r="H40" s="303"/>
      <c r="I40" s="303"/>
      <c r="J40" s="303"/>
    </row>
    <row r="41" spans="1:10" ht="14.25" customHeight="1" x14ac:dyDescent="0.25">
      <c r="A41" s="324"/>
      <c r="B41" s="324"/>
      <c r="C41" s="303"/>
      <c r="D41" s="303"/>
      <c r="E41" s="303"/>
      <c r="F41" s="303"/>
      <c r="G41" s="303"/>
      <c r="H41" s="303"/>
      <c r="I41" s="303"/>
      <c r="J41" s="303"/>
    </row>
    <row r="42" spans="1:10" ht="14.25" customHeight="1" x14ac:dyDescent="0.25">
      <c r="A42" s="324"/>
      <c r="B42" s="324"/>
      <c r="C42" s="303"/>
      <c r="D42" s="303"/>
      <c r="E42" s="303"/>
      <c r="F42" s="303"/>
      <c r="G42" s="303"/>
      <c r="H42" s="303"/>
      <c r="I42" s="303"/>
      <c r="J42" s="303"/>
    </row>
    <row r="43" spans="1:10" ht="14.25" customHeight="1" x14ac:dyDescent="0.25">
      <c r="A43" s="324"/>
      <c r="B43" s="324"/>
      <c r="C43" s="303"/>
      <c r="D43" s="303"/>
      <c r="E43" s="303"/>
      <c r="F43" s="303"/>
      <c r="G43" s="303"/>
      <c r="H43" s="303"/>
      <c r="I43" s="303"/>
      <c r="J43" s="303"/>
    </row>
    <row r="44" spans="1:10" ht="14.25" customHeight="1" x14ac:dyDescent="0.25">
      <c r="A44" s="324"/>
      <c r="B44" s="324"/>
      <c r="C44" s="303"/>
      <c r="D44" s="303"/>
      <c r="E44" s="303"/>
      <c r="F44" s="303"/>
      <c r="G44" s="303"/>
      <c r="H44" s="303"/>
      <c r="I44" s="303"/>
      <c r="J44" s="303"/>
    </row>
    <row r="45" spans="1:10" ht="14.25" customHeight="1" x14ac:dyDescent="0.25">
      <c r="A45" s="324"/>
      <c r="B45" s="324"/>
      <c r="C45" s="303"/>
      <c r="D45" s="303"/>
      <c r="E45" s="303"/>
      <c r="F45" s="303"/>
      <c r="G45" s="303"/>
      <c r="H45" s="303"/>
      <c r="I45" s="303"/>
      <c r="J45" s="303"/>
    </row>
    <row r="46" spans="1:10" ht="14.25" customHeight="1" x14ac:dyDescent="0.25">
      <c r="A46" s="324"/>
      <c r="B46" s="324"/>
      <c r="C46" s="303"/>
      <c r="D46" s="303"/>
      <c r="E46" s="303"/>
      <c r="F46" s="303"/>
      <c r="G46" s="303"/>
      <c r="H46" s="303"/>
      <c r="I46" s="303"/>
      <c r="J46" s="303"/>
    </row>
    <row r="47" spans="1:10" ht="14.25" customHeight="1" x14ac:dyDescent="0.25">
      <c r="A47" s="324"/>
      <c r="B47" s="324"/>
      <c r="C47" s="303"/>
      <c r="D47" s="303"/>
      <c r="E47" s="303"/>
      <c r="F47" s="303"/>
      <c r="G47" s="303"/>
      <c r="H47" s="303"/>
      <c r="I47" s="303"/>
      <c r="J47" s="303"/>
    </row>
    <row r="48" spans="1:10" ht="14.25" customHeight="1" x14ac:dyDescent="0.25">
      <c r="A48" s="324"/>
      <c r="B48" s="324"/>
      <c r="C48" s="303"/>
      <c r="D48" s="303"/>
      <c r="E48" s="303"/>
      <c r="F48" s="303"/>
      <c r="G48" s="303"/>
      <c r="H48" s="303"/>
      <c r="I48" s="303"/>
      <c r="J48" s="303"/>
    </row>
    <row r="49" spans="1:10" ht="14.25" customHeight="1" x14ac:dyDescent="0.25">
      <c r="A49" s="324"/>
      <c r="B49" s="324"/>
      <c r="C49" s="303"/>
      <c r="D49" s="303"/>
      <c r="E49" s="303"/>
      <c r="F49" s="303"/>
      <c r="G49" s="303"/>
      <c r="H49" s="303"/>
      <c r="I49" s="303"/>
      <c r="J49" s="303"/>
    </row>
    <row r="50" spans="1:10" ht="14.25" customHeight="1" x14ac:dyDescent="0.25">
      <c r="A50" s="324"/>
      <c r="B50" s="324"/>
      <c r="C50" s="303"/>
      <c r="D50" s="303"/>
      <c r="E50" s="303"/>
      <c r="F50" s="303"/>
      <c r="G50" s="303"/>
      <c r="H50" s="303"/>
      <c r="I50" s="303"/>
      <c r="J50" s="303"/>
    </row>
    <row r="51" spans="1:10" ht="14.25" customHeight="1" x14ac:dyDescent="0.25">
      <c r="A51" s="324"/>
      <c r="B51" s="324"/>
      <c r="C51" s="303"/>
      <c r="D51" s="303"/>
      <c r="E51" s="303"/>
      <c r="F51" s="303"/>
      <c r="G51" s="303"/>
      <c r="H51" s="303"/>
      <c r="I51" s="303"/>
      <c r="J51" s="303"/>
    </row>
    <row r="52" spans="1:10" ht="14.25" customHeight="1" x14ac:dyDescent="0.25">
      <c r="A52" s="324"/>
      <c r="B52" s="324"/>
      <c r="C52" s="303"/>
      <c r="D52" s="303"/>
      <c r="E52" s="303"/>
      <c r="F52" s="303"/>
      <c r="G52" s="303"/>
      <c r="H52" s="303"/>
      <c r="I52" s="303"/>
      <c r="J52" s="303"/>
    </row>
    <row r="53" spans="1:10" ht="14.25" customHeight="1" x14ac:dyDescent="0.25">
      <c r="A53" s="324"/>
      <c r="B53" s="324"/>
      <c r="C53" s="303"/>
      <c r="D53" s="303"/>
      <c r="E53" s="303"/>
      <c r="F53" s="303"/>
      <c r="G53" s="303"/>
      <c r="H53" s="303"/>
      <c r="I53" s="303"/>
      <c r="J53" s="303"/>
    </row>
    <row r="54" spans="1:10" ht="14.25" customHeight="1" x14ac:dyDescent="0.25">
      <c r="A54" s="324"/>
      <c r="B54" s="324"/>
      <c r="C54" s="303"/>
      <c r="D54" s="303"/>
      <c r="E54" s="303"/>
      <c r="F54" s="303"/>
      <c r="G54" s="303"/>
      <c r="H54" s="303"/>
      <c r="I54" s="303"/>
      <c r="J54" s="303"/>
    </row>
    <row r="55" spans="1:10" ht="14.25" customHeight="1" x14ac:dyDescent="0.25">
      <c r="A55" s="324"/>
      <c r="B55" s="324"/>
      <c r="C55" s="303"/>
      <c r="D55" s="303"/>
      <c r="E55" s="303"/>
      <c r="F55" s="303"/>
      <c r="G55" s="303"/>
      <c r="H55" s="303"/>
      <c r="I55" s="303"/>
      <c r="J55" s="303"/>
    </row>
    <row r="56" spans="1:10" ht="14.25" customHeight="1" x14ac:dyDescent="0.25">
      <c r="A56" s="324"/>
      <c r="B56" s="324"/>
      <c r="C56" s="303"/>
      <c r="D56" s="303"/>
      <c r="E56" s="303"/>
      <c r="F56" s="303"/>
      <c r="G56" s="303"/>
      <c r="H56" s="303"/>
      <c r="I56" s="303"/>
      <c r="J56" s="303"/>
    </row>
    <row r="57" spans="1:10" ht="14.25" customHeight="1" x14ac:dyDescent="0.25">
      <c r="A57" s="324"/>
      <c r="B57" s="324"/>
      <c r="C57" s="303"/>
      <c r="D57" s="303"/>
      <c r="E57" s="303"/>
      <c r="F57" s="303"/>
      <c r="G57" s="303"/>
      <c r="H57" s="303"/>
      <c r="I57" s="303"/>
      <c r="J57" s="303"/>
    </row>
    <row r="58" spans="1:10" ht="14.25" customHeight="1" x14ac:dyDescent="0.25">
      <c r="A58" s="324"/>
      <c r="B58" s="324"/>
      <c r="C58" s="303"/>
      <c r="D58" s="303"/>
      <c r="E58" s="303"/>
      <c r="F58" s="303"/>
      <c r="G58" s="303"/>
      <c r="H58" s="303"/>
      <c r="I58" s="303"/>
      <c r="J58" s="303"/>
    </row>
    <row r="59" spans="1:10" ht="14.25" customHeight="1" x14ac:dyDescent="0.25">
      <c r="A59" s="324"/>
      <c r="B59" s="324"/>
      <c r="C59" s="303"/>
      <c r="D59" s="303"/>
      <c r="E59" s="303"/>
      <c r="F59" s="303"/>
      <c r="G59" s="303"/>
      <c r="H59" s="303"/>
      <c r="I59" s="303"/>
      <c r="J59" s="303"/>
    </row>
    <row r="60" spans="1:10" ht="14.25" customHeight="1" x14ac:dyDescent="0.25">
      <c r="A60" s="324"/>
      <c r="B60" s="324"/>
      <c r="C60" s="303"/>
      <c r="D60" s="303"/>
      <c r="E60" s="303"/>
      <c r="F60" s="303"/>
      <c r="G60" s="303"/>
      <c r="H60" s="303"/>
      <c r="I60" s="303"/>
      <c r="J60" s="303"/>
    </row>
    <row r="61" spans="1:10" ht="14.25" customHeight="1" x14ac:dyDescent="0.25">
      <c r="A61" s="324"/>
      <c r="B61" s="324"/>
      <c r="C61" s="303"/>
      <c r="D61" s="303"/>
      <c r="E61" s="303"/>
      <c r="F61" s="303"/>
      <c r="G61" s="303"/>
      <c r="H61" s="303"/>
      <c r="I61" s="303"/>
      <c r="J61" s="303"/>
    </row>
    <row r="62" spans="1:10" ht="14.25" customHeight="1" x14ac:dyDescent="0.25">
      <c r="A62" s="324"/>
      <c r="B62" s="324"/>
      <c r="C62" s="303"/>
      <c r="D62" s="303"/>
      <c r="E62" s="303"/>
      <c r="F62" s="303"/>
      <c r="G62" s="303"/>
      <c r="H62" s="303"/>
      <c r="I62" s="303"/>
      <c r="J62" s="303"/>
    </row>
  </sheetData>
  <sheetProtection algorithmName="SHA-512" hashValue="KEKdAZiqCkNpLr0/1OIE1cwUapq4AB8UBoCVVrCWkUbZUPRhfeqxLYqEhiBe1RDdEFaQgTGV7cKD1pz7A23fVA==" saltValue="YGnOd6axOKgugu8tfPTTGg==" spinCount="100000" sheet="1" objects="1" scenarios="1"/>
  <mergeCells count="12">
    <mergeCell ref="A1:A30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5"/>
  </sheetPr>
  <dimension ref="A1:J57"/>
  <sheetViews>
    <sheetView showGridLines="0" view="pageBreakPreview" topLeftCell="A11" zoomScaleNormal="80" zoomScaleSheetLayoutView="100" workbookViewId="0">
      <selection activeCell="L13" sqref="L13"/>
    </sheetView>
  </sheetViews>
  <sheetFormatPr defaultColWidth="14.44140625" defaultRowHeight="15" customHeight="1" x14ac:dyDescent="0.25"/>
  <cols>
    <col min="1" max="2" width="5.6640625" style="304" customWidth="1"/>
    <col min="3" max="3" width="26.88671875" style="304" customWidth="1"/>
    <col min="4" max="4" width="18.6640625" style="304" customWidth="1"/>
    <col min="5" max="7" width="18.109375" style="304" customWidth="1"/>
    <col min="8" max="8" width="24.44140625" style="304" customWidth="1"/>
    <col min="9" max="10" width="18.6640625" style="304" customWidth="1"/>
    <col min="11" max="16384" width="14.44140625" style="304"/>
  </cols>
  <sheetData>
    <row r="1" spans="1:10" ht="14.25" customHeight="1" x14ac:dyDescent="0.25">
      <c r="A1" s="694">
        <f>1+'4.2'!A1:A28</f>
        <v>65</v>
      </c>
      <c r="B1" s="326"/>
      <c r="C1" s="303"/>
      <c r="D1" s="303"/>
      <c r="E1" s="303"/>
      <c r="F1" s="303"/>
      <c r="G1" s="303"/>
      <c r="H1" s="303"/>
      <c r="I1" s="303"/>
      <c r="J1" s="303"/>
    </row>
    <row r="2" spans="1:10" ht="14.25" customHeight="1" x14ac:dyDescent="0.25">
      <c r="A2" s="694"/>
      <c r="B2" s="326"/>
      <c r="C2" s="699"/>
      <c r="D2" s="762"/>
      <c r="E2" s="762"/>
      <c r="F2" s="762"/>
      <c r="G2" s="762"/>
      <c r="H2" s="762"/>
      <c r="I2" s="762"/>
      <c r="J2" s="763"/>
    </row>
    <row r="3" spans="1:10" ht="14.25" customHeight="1" x14ac:dyDescent="0.25">
      <c r="A3" s="694"/>
      <c r="B3" s="326"/>
      <c r="C3" s="649" t="s">
        <v>1269</v>
      </c>
      <c r="D3" s="762"/>
      <c r="E3" s="762"/>
      <c r="F3" s="762"/>
      <c r="G3" s="762"/>
      <c r="H3" s="762"/>
      <c r="I3" s="762"/>
      <c r="J3" s="763"/>
    </row>
    <row r="4" spans="1:10" ht="14.25" customHeight="1" x14ac:dyDescent="0.25">
      <c r="A4" s="694"/>
      <c r="B4" s="326"/>
      <c r="C4" s="650" t="s">
        <v>1344</v>
      </c>
      <c r="D4" s="762"/>
      <c r="E4" s="762"/>
      <c r="F4" s="762"/>
      <c r="G4" s="762"/>
      <c r="H4" s="762"/>
      <c r="I4" s="762"/>
      <c r="J4" s="763"/>
    </row>
    <row r="5" spans="1:10" ht="9" customHeight="1" thickBot="1" x14ac:dyDescent="0.3">
      <c r="A5" s="694"/>
      <c r="B5" s="326"/>
      <c r="C5" s="303"/>
      <c r="D5" s="303"/>
      <c r="E5" s="303"/>
      <c r="F5" s="303"/>
      <c r="G5" s="303"/>
      <c r="H5" s="303"/>
      <c r="I5" s="303"/>
      <c r="J5" s="303"/>
    </row>
    <row r="6" spans="1:10" s="439" customFormat="1" ht="9" customHeight="1" x14ac:dyDescent="0.25">
      <c r="A6" s="694"/>
      <c r="B6" s="427"/>
      <c r="C6" s="305"/>
      <c r="D6" s="305"/>
      <c r="E6" s="305"/>
      <c r="F6" s="305"/>
      <c r="G6" s="305"/>
      <c r="H6" s="305"/>
      <c r="I6" s="305"/>
      <c r="J6" s="305"/>
    </row>
    <row r="7" spans="1:10" s="439" customFormat="1" ht="14.25" customHeight="1" x14ac:dyDescent="0.25">
      <c r="A7" s="694"/>
      <c r="B7" s="427"/>
      <c r="C7" s="668" t="s">
        <v>1197</v>
      </c>
      <c r="D7" s="662" t="s">
        <v>1130</v>
      </c>
      <c r="E7" s="662" t="s">
        <v>1131</v>
      </c>
      <c r="F7" s="662" t="s">
        <v>1132</v>
      </c>
      <c r="G7" s="662" t="s">
        <v>1133</v>
      </c>
      <c r="H7" s="662" t="s">
        <v>1134</v>
      </c>
      <c r="I7" s="662" t="s">
        <v>1135</v>
      </c>
      <c r="J7" s="662" t="s">
        <v>1136</v>
      </c>
    </row>
    <row r="8" spans="1:10" s="439" customFormat="1" ht="14.25" customHeight="1" x14ac:dyDescent="0.25">
      <c r="A8" s="694"/>
      <c r="B8" s="427"/>
      <c r="C8" s="765"/>
      <c r="D8" s="765"/>
      <c r="E8" s="765"/>
      <c r="F8" s="765"/>
      <c r="G8" s="765"/>
      <c r="H8" s="765"/>
      <c r="I8" s="765"/>
      <c r="J8" s="765"/>
    </row>
    <row r="9" spans="1:10" s="439" customFormat="1" ht="14.25" customHeight="1" x14ac:dyDescent="0.25">
      <c r="A9" s="694"/>
      <c r="B9" s="427"/>
      <c r="C9" s="765"/>
      <c r="D9" s="765"/>
      <c r="E9" s="765"/>
      <c r="F9" s="765"/>
      <c r="G9" s="765"/>
      <c r="H9" s="765"/>
      <c r="I9" s="765"/>
      <c r="J9" s="765"/>
    </row>
    <row r="10" spans="1:10" s="439" customFormat="1" ht="14.25" customHeight="1" x14ac:dyDescent="0.25">
      <c r="A10" s="694"/>
      <c r="B10" s="427"/>
      <c r="C10" s="766"/>
      <c r="D10" s="766"/>
      <c r="E10" s="766"/>
      <c r="F10" s="766"/>
      <c r="G10" s="766"/>
      <c r="H10" s="766"/>
      <c r="I10" s="766"/>
      <c r="J10" s="766"/>
    </row>
    <row r="11" spans="1:10" s="439" customFormat="1" ht="12" customHeight="1" x14ac:dyDescent="0.25">
      <c r="A11" s="694"/>
      <c r="B11" s="427"/>
      <c r="C11" s="313"/>
      <c r="D11" s="312"/>
      <c r="E11" s="312"/>
      <c r="F11" s="312"/>
      <c r="G11" s="312"/>
      <c r="H11" s="314"/>
      <c r="I11" s="312"/>
      <c r="J11" s="312"/>
    </row>
    <row r="12" spans="1:10" s="439" customFormat="1" ht="21.75" customHeight="1" thickBot="1" x14ac:dyDescent="0.3">
      <c r="A12" s="694"/>
      <c r="B12" s="444"/>
      <c r="C12" s="316"/>
      <c r="D12" s="316"/>
      <c r="E12" s="317" t="s">
        <v>7</v>
      </c>
      <c r="F12" s="317" t="s">
        <v>7</v>
      </c>
      <c r="G12" s="317" t="s">
        <v>7</v>
      </c>
      <c r="H12" s="316"/>
      <c r="I12" s="317" t="s">
        <v>7</v>
      </c>
      <c r="J12" s="317" t="s">
        <v>7</v>
      </c>
    </row>
    <row r="13" spans="1:10" s="439" customFormat="1" ht="39.9" customHeight="1" thickBot="1" x14ac:dyDescent="0.3">
      <c r="A13" s="694"/>
      <c r="B13" s="427"/>
      <c r="C13" s="443" t="s">
        <v>1137</v>
      </c>
      <c r="D13" s="613">
        <v>13491</v>
      </c>
      <c r="E13" s="613">
        <v>29881537.239999998</v>
      </c>
      <c r="F13" s="613">
        <v>17805663.677999999</v>
      </c>
      <c r="G13" s="613">
        <v>12075873.562000001</v>
      </c>
      <c r="H13" s="613">
        <v>152744</v>
      </c>
      <c r="I13" s="613">
        <v>4373065</v>
      </c>
      <c r="J13" s="613">
        <v>10158851.943</v>
      </c>
    </row>
    <row r="14" spans="1:10" s="439" customFormat="1" ht="65.099999999999994" customHeight="1" x14ac:dyDescent="0.25">
      <c r="A14" s="694"/>
      <c r="B14" s="427"/>
      <c r="C14" s="329" t="s">
        <v>1198</v>
      </c>
      <c r="D14" s="465">
        <v>7530</v>
      </c>
      <c r="E14" s="465">
        <v>2472310.7820000001</v>
      </c>
      <c r="F14" s="503">
        <v>1257456.486</v>
      </c>
      <c r="G14" s="465">
        <v>1214854.2949999999</v>
      </c>
      <c r="H14" s="503">
        <v>32897</v>
      </c>
      <c r="I14" s="465">
        <v>525514.16099999996</v>
      </c>
      <c r="J14" s="503">
        <v>1183996.9439999999</v>
      </c>
    </row>
    <row r="15" spans="1:10" s="439" customFormat="1" ht="65.099999999999994" customHeight="1" x14ac:dyDescent="0.25">
      <c r="A15" s="694"/>
      <c r="B15" s="427"/>
      <c r="C15" s="330" t="s">
        <v>1199</v>
      </c>
      <c r="D15" s="591">
        <v>869</v>
      </c>
      <c r="E15" s="591">
        <v>685221.6997</v>
      </c>
      <c r="F15" s="503">
        <v>373559.72220000002</v>
      </c>
      <c r="G15" s="591">
        <v>311661.97749999998</v>
      </c>
      <c r="H15" s="503">
        <v>7094</v>
      </c>
      <c r="I15" s="591">
        <v>127165.90300000001</v>
      </c>
      <c r="J15" s="503">
        <v>191929.67249999999</v>
      </c>
    </row>
    <row r="16" spans="1:10" s="439" customFormat="1" ht="65.099999999999994" customHeight="1" x14ac:dyDescent="0.25">
      <c r="A16" s="694"/>
      <c r="B16" s="427"/>
      <c r="C16" s="330" t="s">
        <v>1200</v>
      </c>
      <c r="D16" s="332">
        <v>8</v>
      </c>
      <c r="E16" s="332">
        <v>5721.3919999999998</v>
      </c>
      <c r="F16" s="332">
        <v>3829.5140000000001</v>
      </c>
      <c r="G16" s="332">
        <v>1891.8779999999999</v>
      </c>
      <c r="H16" s="332">
        <v>46</v>
      </c>
      <c r="I16" s="332">
        <v>965.40499999999997</v>
      </c>
      <c r="J16" s="332">
        <v>486.17099999999999</v>
      </c>
    </row>
    <row r="17" spans="1:10" s="439" customFormat="1" ht="65.099999999999994" customHeight="1" x14ac:dyDescent="0.25">
      <c r="A17" s="694"/>
      <c r="B17" s="427"/>
      <c r="C17" s="330" t="s">
        <v>1201</v>
      </c>
      <c r="D17" s="591">
        <v>4935</v>
      </c>
      <c r="E17" s="591">
        <v>25270904</v>
      </c>
      <c r="F17" s="503">
        <v>15324509</v>
      </c>
      <c r="G17" s="591">
        <v>9946395.7939999998</v>
      </c>
      <c r="H17" s="503">
        <v>106600</v>
      </c>
      <c r="I17" s="591">
        <v>3392321.8420000002</v>
      </c>
      <c r="J17" s="503">
        <v>8339535.227</v>
      </c>
    </row>
    <row r="18" spans="1:10" s="439" customFormat="1" ht="65.099999999999994" customHeight="1" x14ac:dyDescent="0.25">
      <c r="A18" s="694"/>
      <c r="B18" s="427"/>
      <c r="C18" s="330" t="s">
        <v>1202</v>
      </c>
      <c r="D18" s="591">
        <v>46</v>
      </c>
      <c r="E18" s="591">
        <v>1384629.737</v>
      </c>
      <c r="F18" s="503">
        <v>813228.33299999998</v>
      </c>
      <c r="G18" s="591">
        <v>571401.40379999997</v>
      </c>
      <c r="H18" s="503">
        <v>5554</v>
      </c>
      <c r="I18" s="591">
        <v>315595.79599999997</v>
      </c>
      <c r="J18" s="503">
        <v>419849.20699999999</v>
      </c>
    </row>
    <row r="19" spans="1:10" s="439" customFormat="1" ht="65.099999999999994" customHeight="1" x14ac:dyDescent="0.25">
      <c r="A19" s="694"/>
      <c r="B19" s="427"/>
      <c r="C19" s="330" t="s">
        <v>1203</v>
      </c>
      <c r="D19" s="764">
        <v>103</v>
      </c>
      <c r="E19" s="764">
        <v>62749.146220000002</v>
      </c>
      <c r="F19" s="764">
        <v>33080.93333</v>
      </c>
      <c r="G19" s="764">
        <v>29668.212880000003</v>
      </c>
      <c r="H19" s="764">
        <v>553</v>
      </c>
      <c r="I19" s="764">
        <v>11502</v>
      </c>
      <c r="J19" s="764">
        <v>23054.721999999998</v>
      </c>
    </row>
    <row r="20" spans="1:10" s="439" customFormat="1" ht="69.900000000000006" customHeight="1" x14ac:dyDescent="0.25">
      <c r="A20" s="694"/>
      <c r="B20" s="427"/>
      <c r="C20" s="330" t="s">
        <v>1204</v>
      </c>
      <c r="D20" s="764"/>
      <c r="E20" s="764"/>
      <c r="F20" s="764"/>
      <c r="G20" s="764"/>
      <c r="H20" s="764"/>
      <c r="I20" s="764"/>
      <c r="J20" s="764"/>
    </row>
    <row r="21" spans="1:10" s="439" customFormat="1" ht="15.75" customHeight="1" thickBot="1" x14ac:dyDescent="0.3">
      <c r="A21" s="694"/>
      <c r="B21" s="430"/>
      <c r="C21" s="572"/>
      <c r="D21" s="573"/>
      <c r="E21" s="573"/>
      <c r="F21" s="573"/>
      <c r="G21" s="573"/>
      <c r="H21" s="573"/>
      <c r="I21" s="573"/>
      <c r="J21" s="573"/>
    </row>
    <row r="22" spans="1:10" ht="14.25" customHeight="1" x14ac:dyDescent="0.25">
      <c r="A22" s="694"/>
      <c r="B22" s="326"/>
      <c r="C22" s="571"/>
      <c r="D22" s="571"/>
      <c r="E22" s="571"/>
      <c r="F22" s="571"/>
      <c r="G22" s="571"/>
      <c r="H22" s="571"/>
      <c r="I22" s="571"/>
      <c r="J22" s="571"/>
    </row>
    <row r="23" spans="1:10" ht="14.25" customHeight="1" x14ac:dyDescent="0.25">
      <c r="A23" s="324"/>
      <c r="B23" s="303"/>
      <c r="C23" s="303"/>
      <c r="D23" s="303"/>
      <c r="E23" s="303"/>
      <c r="F23" s="303"/>
      <c r="G23" s="303"/>
      <c r="H23" s="303"/>
      <c r="I23" s="303"/>
      <c r="J23" s="303"/>
    </row>
    <row r="24" spans="1:10" ht="14.25" customHeight="1" x14ac:dyDescent="0.25">
      <c r="A24" s="324"/>
      <c r="B24" s="303"/>
      <c r="C24" s="303"/>
      <c r="D24" s="437"/>
      <c r="E24" s="437"/>
      <c r="F24" s="437"/>
      <c r="G24" s="437"/>
      <c r="H24" s="437"/>
      <c r="I24" s="437"/>
      <c r="J24" s="437"/>
    </row>
    <row r="25" spans="1:10" ht="14.25" customHeight="1" x14ac:dyDescent="0.25">
      <c r="A25" s="303"/>
      <c r="B25" s="303"/>
      <c r="C25" s="303"/>
    </row>
    <row r="26" spans="1:10" ht="14.25" customHeight="1" x14ac:dyDescent="0.25">
      <c r="A26" s="303"/>
      <c r="B26" s="303"/>
      <c r="C26" s="303"/>
      <c r="D26" s="303"/>
      <c r="E26" s="303"/>
      <c r="F26" s="303"/>
      <c r="G26" s="303"/>
      <c r="H26" s="303"/>
      <c r="I26" s="303"/>
      <c r="J26" s="303"/>
    </row>
    <row r="27" spans="1:10" ht="14.25" customHeight="1" x14ac:dyDescent="0.25">
      <c r="A27" s="303"/>
      <c r="B27" s="303"/>
      <c r="C27" s="303"/>
      <c r="D27" s="303"/>
      <c r="E27" s="303"/>
      <c r="F27" s="303"/>
      <c r="G27" s="303"/>
      <c r="H27" s="303"/>
      <c r="I27" s="303"/>
      <c r="J27" s="303"/>
    </row>
    <row r="28" spans="1:10" ht="14.25" customHeight="1" x14ac:dyDescent="0.25">
      <c r="A28" s="303"/>
      <c r="B28" s="303"/>
      <c r="C28" s="303"/>
      <c r="D28" s="303"/>
      <c r="E28" s="303"/>
      <c r="F28" s="303"/>
      <c r="G28" s="303"/>
      <c r="H28" s="303"/>
      <c r="I28" s="303"/>
      <c r="J28" s="303"/>
    </row>
    <row r="29" spans="1:10" ht="14.25" customHeight="1" x14ac:dyDescent="0.25">
      <c r="A29" s="303"/>
      <c r="B29" s="303"/>
      <c r="C29" s="303"/>
      <c r="D29" s="303"/>
      <c r="E29" s="303"/>
      <c r="F29" s="303"/>
      <c r="G29" s="303"/>
      <c r="H29" s="303"/>
      <c r="I29" s="303"/>
      <c r="J29" s="303"/>
    </row>
    <row r="30" spans="1:10" ht="14.25" customHeight="1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</row>
    <row r="31" spans="1:10" ht="14.25" customHeight="1" x14ac:dyDescent="0.25">
      <c r="A31" s="303"/>
      <c r="B31" s="303"/>
      <c r="C31" s="303"/>
      <c r="D31" s="303"/>
      <c r="E31" s="303"/>
      <c r="F31" s="303"/>
      <c r="G31" s="303"/>
      <c r="H31" s="303"/>
      <c r="I31" s="303"/>
      <c r="J31" s="303"/>
    </row>
    <row r="32" spans="1:10" ht="14.25" customHeight="1" x14ac:dyDescent="0.25">
      <c r="A32" s="303"/>
      <c r="B32" s="303"/>
      <c r="C32" s="303"/>
      <c r="D32" s="303"/>
      <c r="E32" s="303"/>
      <c r="F32" s="303"/>
      <c r="G32" s="303"/>
      <c r="H32" s="303"/>
      <c r="I32" s="303"/>
      <c r="J32" s="303"/>
    </row>
    <row r="33" spans="1:10" ht="14.25" customHeight="1" x14ac:dyDescent="0.25">
      <c r="A33" s="303"/>
      <c r="B33" s="303"/>
      <c r="C33" s="303"/>
      <c r="D33" s="303"/>
      <c r="E33" s="303"/>
      <c r="F33" s="303"/>
      <c r="G33" s="303"/>
      <c r="H33" s="303"/>
      <c r="I33" s="303"/>
      <c r="J33" s="303"/>
    </row>
    <row r="34" spans="1:10" ht="14.25" customHeight="1" x14ac:dyDescent="0.25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  <row r="35" spans="1:10" ht="14.25" customHeight="1" x14ac:dyDescent="0.25">
      <c r="A35" s="303"/>
      <c r="B35" s="303"/>
      <c r="C35" s="303"/>
      <c r="D35" s="303"/>
      <c r="E35" s="303"/>
      <c r="F35" s="303"/>
      <c r="G35" s="303"/>
      <c r="H35" s="303"/>
      <c r="I35" s="303"/>
      <c r="J35" s="303"/>
    </row>
    <row r="36" spans="1:10" ht="14.25" customHeight="1" x14ac:dyDescent="0.25">
      <c r="A36" s="303"/>
      <c r="B36" s="303"/>
      <c r="C36" s="303"/>
      <c r="D36" s="303"/>
      <c r="E36" s="303"/>
      <c r="F36" s="303"/>
      <c r="G36" s="303"/>
      <c r="H36" s="303"/>
      <c r="I36" s="303"/>
      <c r="J36" s="303"/>
    </row>
    <row r="37" spans="1:10" ht="14.25" customHeight="1" x14ac:dyDescent="0.25">
      <c r="A37" s="303"/>
      <c r="B37" s="303"/>
      <c r="C37" s="303"/>
      <c r="D37" s="303"/>
      <c r="E37" s="303"/>
      <c r="F37" s="303"/>
      <c r="G37" s="303"/>
      <c r="H37" s="303"/>
      <c r="I37" s="303"/>
      <c r="J37" s="303"/>
    </row>
    <row r="38" spans="1:10" ht="14.25" customHeight="1" x14ac:dyDescent="0.25">
      <c r="A38" s="303"/>
      <c r="B38" s="303"/>
      <c r="C38" s="303"/>
      <c r="D38" s="303"/>
      <c r="E38" s="303"/>
      <c r="F38" s="303"/>
      <c r="G38" s="303"/>
      <c r="H38" s="303"/>
      <c r="I38" s="303"/>
      <c r="J38" s="303"/>
    </row>
    <row r="39" spans="1:10" ht="14.25" customHeight="1" x14ac:dyDescent="0.25">
      <c r="A39" s="303"/>
      <c r="B39" s="303"/>
      <c r="C39" s="303"/>
      <c r="D39" s="303"/>
      <c r="E39" s="303"/>
      <c r="F39" s="303"/>
      <c r="G39" s="303"/>
      <c r="H39" s="303"/>
      <c r="I39" s="303"/>
      <c r="J39" s="303"/>
    </row>
    <row r="40" spans="1:10" ht="14.25" customHeight="1" x14ac:dyDescent="0.25">
      <c r="A40" s="303"/>
      <c r="B40" s="303"/>
      <c r="C40" s="303"/>
      <c r="D40" s="303"/>
      <c r="E40" s="303"/>
      <c r="F40" s="303"/>
      <c r="G40" s="303"/>
      <c r="H40" s="303"/>
      <c r="I40" s="303"/>
      <c r="J40" s="303"/>
    </row>
    <row r="41" spans="1:10" ht="14.25" customHeight="1" x14ac:dyDescent="0.25">
      <c r="A41" s="303"/>
      <c r="B41" s="303"/>
      <c r="C41" s="303"/>
      <c r="D41" s="303"/>
      <c r="E41" s="303"/>
      <c r="F41" s="303"/>
      <c r="G41" s="303"/>
      <c r="H41" s="303"/>
      <c r="I41" s="303"/>
      <c r="J41" s="303"/>
    </row>
    <row r="42" spans="1:10" ht="14.25" customHeight="1" x14ac:dyDescent="0.25">
      <c r="A42" s="303"/>
      <c r="B42" s="303"/>
      <c r="C42" s="303"/>
      <c r="D42" s="303"/>
      <c r="E42" s="303"/>
      <c r="F42" s="303"/>
      <c r="G42" s="303"/>
      <c r="H42" s="303"/>
      <c r="I42" s="303"/>
      <c r="J42" s="303"/>
    </row>
    <row r="43" spans="1:10" ht="14.25" customHeight="1" x14ac:dyDescent="0.25">
      <c r="A43" s="303"/>
      <c r="B43" s="303"/>
      <c r="C43" s="303"/>
      <c r="D43" s="303"/>
      <c r="E43" s="303"/>
      <c r="F43" s="303"/>
      <c r="G43" s="303"/>
      <c r="H43" s="303"/>
      <c r="I43" s="303"/>
      <c r="J43" s="303"/>
    </row>
    <row r="44" spans="1:10" ht="14.25" customHeight="1" x14ac:dyDescent="0.25">
      <c r="A44" s="303"/>
      <c r="B44" s="303"/>
      <c r="C44" s="303"/>
      <c r="D44" s="303"/>
      <c r="E44" s="303"/>
      <c r="F44" s="303"/>
      <c r="G44" s="303"/>
      <c r="H44" s="303"/>
      <c r="I44" s="303"/>
      <c r="J44" s="303"/>
    </row>
    <row r="45" spans="1:10" ht="14.25" customHeight="1" x14ac:dyDescent="0.25">
      <c r="A45" s="303"/>
      <c r="B45" s="303"/>
      <c r="C45" s="303"/>
      <c r="D45" s="303"/>
      <c r="E45" s="303"/>
      <c r="F45" s="303"/>
      <c r="G45" s="303"/>
      <c r="H45" s="303"/>
      <c r="I45" s="303"/>
      <c r="J45" s="303"/>
    </row>
    <row r="46" spans="1:10" ht="14.25" customHeight="1" x14ac:dyDescent="0.25">
      <c r="A46" s="303"/>
      <c r="B46" s="303"/>
      <c r="C46" s="303"/>
      <c r="D46" s="303"/>
      <c r="E46" s="303"/>
      <c r="F46" s="303"/>
      <c r="G46" s="303"/>
      <c r="H46" s="303"/>
      <c r="I46" s="303"/>
      <c r="J46" s="303"/>
    </row>
    <row r="47" spans="1:10" ht="14.25" customHeight="1" x14ac:dyDescent="0.25">
      <c r="A47" s="303"/>
      <c r="B47" s="303"/>
      <c r="C47" s="303"/>
      <c r="D47" s="303"/>
      <c r="E47" s="303"/>
      <c r="F47" s="303"/>
      <c r="G47" s="303"/>
      <c r="H47" s="303"/>
      <c r="I47" s="303"/>
      <c r="J47" s="303"/>
    </row>
    <row r="48" spans="1:10" ht="14.25" customHeight="1" x14ac:dyDescent="0.25">
      <c r="A48" s="303"/>
      <c r="B48" s="303"/>
      <c r="C48" s="303"/>
      <c r="D48" s="303"/>
      <c r="E48" s="303"/>
      <c r="F48" s="303"/>
      <c r="G48" s="303"/>
      <c r="H48" s="303"/>
      <c r="I48" s="303"/>
      <c r="J48" s="303"/>
    </row>
    <row r="49" spans="1:10" ht="14.25" customHeight="1" x14ac:dyDescent="0.25">
      <c r="A49" s="303"/>
      <c r="B49" s="303"/>
      <c r="C49" s="303"/>
      <c r="D49" s="303"/>
      <c r="E49" s="303"/>
      <c r="F49" s="303"/>
      <c r="G49" s="303"/>
      <c r="H49" s="303"/>
      <c r="I49" s="303"/>
      <c r="J49" s="303"/>
    </row>
    <row r="50" spans="1:10" ht="14.25" customHeight="1" x14ac:dyDescent="0.25">
      <c r="A50" s="303"/>
      <c r="B50" s="303"/>
      <c r="C50" s="303"/>
      <c r="D50" s="303"/>
      <c r="E50" s="303"/>
      <c r="F50" s="303"/>
      <c r="G50" s="303"/>
      <c r="H50" s="303"/>
      <c r="I50" s="303"/>
      <c r="J50" s="303"/>
    </row>
    <row r="51" spans="1:10" ht="14.25" customHeight="1" x14ac:dyDescent="0.25">
      <c r="A51" s="303"/>
      <c r="B51" s="303"/>
      <c r="C51" s="303"/>
      <c r="D51" s="303"/>
      <c r="E51" s="303"/>
      <c r="F51" s="303"/>
      <c r="G51" s="303"/>
      <c r="H51" s="303"/>
      <c r="I51" s="303"/>
      <c r="J51" s="303"/>
    </row>
    <row r="52" spans="1:10" ht="14.25" customHeight="1" x14ac:dyDescent="0.25">
      <c r="A52" s="303"/>
      <c r="B52" s="303"/>
      <c r="C52" s="303"/>
      <c r="D52" s="303"/>
      <c r="E52" s="303"/>
      <c r="F52" s="303"/>
      <c r="G52" s="303"/>
      <c r="H52" s="303"/>
      <c r="I52" s="303"/>
      <c r="J52" s="303"/>
    </row>
    <row r="53" spans="1:10" ht="14.25" customHeight="1" x14ac:dyDescent="0.25">
      <c r="A53" s="303"/>
      <c r="B53" s="303"/>
      <c r="C53" s="303"/>
      <c r="D53" s="303"/>
      <c r="E53" s="303"/>
      <c r="F53" s="303"/>
      <c r="G53" s="303"/>
      <c r="H53" s="303"/>
      <c r="I53" s="303"/>
      <c r="J53" s="303"/>
    </row>
    <row r="54" spans="1:10" ht="14.25" customHeight="1" x14ac:dyDescent="0.25">
      <c r="A54" s="303"/>
      <c r="B54" s="303"/>
      <c r="C54" s="303"/>
      <c r="D54" s="303"/>
      <c r="E54" s="303"/>
      <c r="F54" s="303"/>
      <c r="G54" s="303"/>
      <c r="H54" s="303"/>
      <c r="I54" s="303"/>
      <c r="J54" s="303"/>
    </row>
    <row r="55" spans="1:10" ht="14.25" customHeight="1" x14ac:dyDescent="0.25">
      <c r="A55" s="303"/>
      <c r="B55" s="303"/>
      <c r="C55" s="303"/>
      <c r="D55" s="303"/>
      <c r="E55" s="303"/>
      <c r="F55" s="303"/>
      <c r="G55" s="303"/>
      <c r="H55" s="303"/>
      <c r="I55" s="303"/>
      <c r="J55" s="303"/>
    </row>
    <row r="56" spans="1:10" ht="14.25" customHeight="1" x14ac:dyDescent="0.25">
      <c r="A56" s="303"/>
      <c r="B56" s="303"/>
      <c r="C56" s="303"/>
      <c r="D56" s="303"/>
      <c r="E56" s="303"/>
      <c r="F56" s="303"/>
      <c r="G56" s="303"/>
      <c r="H56" s="303"/>
      <c r="I56" s="303"/>
      <c r="J56" s="303"/>
    </row>
    <row r="57" spans="1:10" ht="14.25" customHeight="1" x14ac:dyDescent="0.25">
      <c r="A57" s="303"/>
      <c r="B57" s="303"/>
      <c r="C57" s="303"/>
      <c r="D57" s="303"/>
      <c r="E57" s="303"/>
      <c r="F57" s="303"/>
      <c r="G57" s="303"/>
      <c r="H57" s="303"/>
      <c r="I57" s="303"/>
      <c r="J57" s="303"/>
    </row>
  </sheetData>
  <sheetProtection algorithmName="SHA-512" hashValue="gc8lJFZ+qFexNCYaTZybUtleC9DZ5zNAvT/NVE6JE8JnqDn/zQMzCJFWw1prOULCydSqGJZh4zVJYVGEn8hTMg==" saltValue="bCKYwSviYB+Ydwkk01RhMA==" spinCount="100000" sheet="1" objects="1" scenarios="1"/>
  <mergeCells count="19">
    <mergeCell ref="D7:D10"/>
    <mergeCell ref="E7:E10"/>
    <mergeCell ref="J7:J10"/>
    <mergeCell ref="A1:A22"/>
    <mergeCell ref="I19:I20"/>
    <mergeCell ref="J19:J20"/>
    <mergeCell ref="F7:F10"/>
    <mergeCell ref="G7:G10"/>
    <mergeCell ref="H7:H10"/>
    <mergeCell ref="I7:I10"/>
    <mergeCell ref="D19:D20"/>
    <mergeCell ref="E19:E20"/>
    <mergeCell ref="F19:F20"/>
    <mergeCell ref="G19:G20"/>
    <mergeCell ref="H19:H20"/>
    <mergeCell ref="C2:J2"/>
    <mergeCell ref="C3:J3"/>
    <mergeCell ref="C4:J4"/>
    <mergeCell ref="C7:C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O44"/>
  <sheetViews>
    <sheetView showGridLines="0" view="pageBreakPreview" topLeftCell="A10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54.88671875" customWidth="1"/>
    <col min="4" max="4" width="16.33203125" customWidth="1"/>
    <col min="5" max="9" width="16.109375" customWidth="1"/>
    <col min="10" max="10" width="17.109375" customWidth="1"/>
  </cols>
  <sheetData>
    <row r="1" spans="1:15" ht="14.25" customHeight="1" x14ac:dyDescent="0.3">
      <c r="A1" s="643">
        <f>1+'1.2'!A1:A52</f>
        <v>39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1258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6" t="s">
        <v>1325</v>
      </c>
      <c r="D4" s="657"/>
      <c r="E4" s="657"/>
      <c r="F4" s="657"/>
      <c r="G4" s="657"/>
      <c r="H4" s="657"/>
      <c r="I4" s="657"/>
      <c r="J4" s="657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274"/>
      <c r="C6" s="45"/>
      <c r="D6" s="44"/>
      <c r="E6" s="44"/>
      <c r="F6" s="44"/>
      <c r="G6" s="44"/>
      <c r="H6" s="44"/>
      <c r="I6" s="44"/>
      <c r="J6" s="44"/>
    </row>
    <row r="7" spans="1:15" ht="14.25" customHeight="1" x14ac:dyDescent="0.3">
      <c r="A7" s="654"/>
      <c r="B7" s="14"/>
      <c r="C7" s="651" t="s">
        <v>40</v>
      </c>
      <c r="D7" s="653" t="s">
        <v>41</v>
      </c>
      <c r="E7" s="653" t="s">
        <v>42</v>
      </c>
      <c r="F7" s="653" t="s">
        <v>43</v>
      </c>
      <c r="G7" s="653" t="s">
        <v>44</v>
      </c>
      <c r="H7" s="655" t="s">
        <v>45</v>
      </c>
      <c r="I7" s="655" t="s">
        <v>46</v>
      </c>
      <c r="J7" s="655" t="s">
        <v>47</v>
      </c>
    </row>
    <row r="8" spans="1:15" ht="14.25" customHeight="1" x14ac:dyDescent="0.3">
      <c r="A8" s="654"/>
      <c r="B8" s="14"/>
      <c r="C8" s="652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14"/>
      <c r="C9" s="20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14"/>
      <c r="C10" s="16"/>
      <c r="D10" s="652"/>
      <c r="E10" s="652"/>
      <c r="F10" s="652"/>
      <c r="G10" s="652"/>
      <c r="H10" s="652"/>
      <c r="I10" s="652"/>
      <c r="J10" s="652"/>
    </row>
    <row r="11" spans="1:15" ht="9" customHeight="1" x14ac:dyDescent="0.3">
      <c r="A11" s="654"/>
      <c r="B11" s="14"/>
      <c r="C11" s="16"/>
      <c r="D11" s="16"/>
      <c r="E11" s="21"/>
      <c r="F11" s="16"/>
      <c r="G11" s="21"/>
      <c r="H11" s="23"/>
      <c r="I11" s="16"/>
      <c r="J11" s="24"/>
    </row>
    <row r="12" spans="1:15" s="276" customFormat="1" ht="21.75" customHeight="1" x14ac:dyDescent="0.3">
      <c r="A12" s="654"/>
      <c r="B12" s="524"/>
      <c r="C12" s="148"/>
      <c r="D12" s="148"/>
      <c r="E12" s="55" t="s">
        <v>7</v>
      </c>
      <c r="F12" s="55" t="s">
        <v>7</v>
      </c>
      <c r="G12" s="55" t="s">
        <v>7</v>
      </c>
      <c r="H12" s="148"/>
      <c r="I12" s="55" t="s">
        <v>7</v>
      </c>
      <c r="J12" s="55" t="s">
        <v>7</v>
      </c>
    </row>
    <row r="13" spans="1:15" ht="17.100000000000001" customHeight="1" x14ac:dyDescent="0.3">
      <c r="A13" s="654"/>
      <c r="B13" s="256"/>
      <c r="C13" s="46"/>
      <c r="D13" s="47"/>
      <c r="E13" s="47"/>
      <c r="F13" s="47"/>
      <c r="G13" s="47"/>
      <c r="H13" s="47"/>
      <c r="I13" s="47"/>
      <c r="J13" s="47"/>
    </row>
    <row r="14" spans="1:15" s="406" customFormat="1" ht="17.100000000000001" customHeight="1" x14ac:dyDescent="0.3">
      <c r="A14" s="654"/>
      <c r="B14" s="516"/>
      <c r="C14" s="409" t="s">
        <v>48</v>
      </c>
      <c r="D14" s="367">
        <v>10922</v>
      </c>
      <c r="E14" s="367">
        <v>55724036</v>
      </c>
      <c r="F14" s="367">
        <v>26913883</v>
      </c>
      <c r="G14" s="367">
        <v>28810153</v>
      </c>
      <c r="H14" s="367">
        <v>148464</v>
      </c>
      <c r="I14" s="367">
        <v>6797561</v>
      </c>
      <c r="J14" s="367">
        <v>114696372</v>
      </c>
    </row>
    <row r="15" spans="1:15" s="404" customFormat="1" ht="17.100000000000001" customHeight="1" x14ac:dyDescent="0.3">
      <c r="A15" s="654"/>
      <c r="B15" s="577"/>
      <c r="C15" s="410" t="s">
        <v>49</v>
      </c>
      <c r="D15" s="578"/>
      <c r="E15" s="578"/>
      <c r="F15" s="578"/>
      <c r="G15" s="578"/>
      <c r="H15" s="578"/>
      <c r="I15" s="578"/>
      <c r="J15" s="579"/>
      <c r="O15" s="580"/>
    </row>
    <row r="16" spans="1:15" s="406" customFormat="1" ht="17.100000000000001" customHeight="1" x14ac:dyDescent="0.3">
      <c r="A16" s="654"/>
      <c r="B16" s="516"/>
      <c r="C16" s="408"/>
      <c r="D16" s="371"/>
      <c r="E16" s="371"/>
      <c r="F16" s="371"/>
      <c r="G16" s="371"/>
      <c r="H16" s="371"/>
      <c r="I16" s="371"/>
      <c r="J16" s="503"/>
    </row>
    <row r="17" spans="1:10" s="406" customFormat="1" ht="17.100000000000001" customHeight="1" x14ac:dyDescent="0.3">
      <c r="A17" s="654"/>
      <c r="B17" s="516"/>
      <c r="C17" s="517" t="s">
        <v>50</v>
      </c>
      <c r="D17" s="371">
        <v>794</v>
      </c>
      <c r="E17" s="371">
        <v>4318510</v>
      </c>
      <c r="F17" s="371">
        <v>2540905</v>
      </c>
      <c r="G17" s="371">
        <v>1777605</v>
      </c>
      <c r="H17" s="371">
        <v>11310</v>
      </c>
      <c r="I17" s="371">
        <v>405604</v>
      </c>
      <c r="J17" s="503">
        <v>3029641.5150000001</v>
      </c>
    </row>
    <row r="18" spans="1:10" s="404" customFormat="1" ht="17.100000000000001" customHeight="1" x14ac:dyDescent="0.3">
      <c r="A18" s="654"/>
      <c r="B18" s="577"/>
      <c r="C18" s="410" t="s">
        <v>51</v>
      </c>
      <c r="D18" s="578"/>
      <c r="E18" s="578"/>
      <c r="F18" s="578"/>
      <c r="G18" s="578"/>
      <c r="H18" s="578"/>
      <c r="I18" s="578"/>
      <c r="J18" s="579"/>
    </row>
    <row r="19" spans="1:10" s="406" customFormat="1" ht="17.100000000000001" customHeight="1" x14ac:dyDescent="0.3">
      <c r="A19" s="654"/>
      <c r="B19" s="516"/>
      <c r="C19" s="420"/>
      <c r="D19" s="371"/>
      <c r="E19" s="371"/>
      <c r="F19" s="371"/>
      <c r="G19" s="371"/>
      <c r="H19" s="371"/>
      <c r="I19" s="371"/>
      <c r="J19" s="503"/>
    </row>
    <row r="20" spans="1:10" s="406" customFormat="1" ht="17.100000000000001" customHeight="1" x14ac:dyDescent="0.3">
      <c r="A20" s="654"/>
      <c r="B20" s="516"/>
      <c r="C20" s="412" t="s">
        <v>52</v>
      </c>
      <c r="D20" s="371">
        <v>1122</v>
      </c>
      <c r="E20" s="371">
        <v>5676308</v>
      </c>
      <c r="F20" s="371">
        <v>2990487</v>
      </c>
      <c r="G20" s="371">
        <v>2685821</v>
      </c>
      <c r="H20" s="371">
        <v>17852</v>
      </c>
      <c r="I20" s="371">
        <v>681172.51800000004</v>
      </c>
      <c r="J20" s="503">
        <v>7710784.5076442799</v>
      </c>
    </row>
    <row r="21" spans="1:10" s="404" customFormat="1" ht="17.100000000000001" customHeight="1" x14ac:dyDescent="0.3">
      <c r="A21" s="654"/>
      <c r="B21" s="577"/>
      <c r="C21" s="410" t="s">
        <v>53</v>
      </c>
      <c r="D21" s="578"/>
      <c r="E21" s="578"/>
      <c r="F21" s="578"/>
      <c r="G21" s="578"/>
      <c r="H21" s="578"/>
      <c r="I21" s="578"/>
      <c r="J21" s="579"/>
    </row>
    <row r="22" spans="1:10" s="406" customFormat="1" ht="17.100000000000001" customHeight="1" x14ac:dyDescent="0.3">
      <c r="A22" s="654"/>
      <c r="B22" s="516"/>
      <c r="C22" s="420"/>
      <c r="D22" s="371"/>
      <c r="E22" s="371"/>
      <c r="F22" s="371"/>
      <c r="G22" s="371"/>
      <c r="H22" s="371"/>
      <c r="I22" s="371"/>
      <c r="J22" s="503"/>
    </row>
    <row r="23" spans="1:10" s="406" customFormat="1" ht="17.100000000000001" customHeight="1" x14ac:dyDescent="0.3">
      <c r="A23" s="654"/>
      <c r="B23" s="516"/>
      <c r="C23" s="412" t="s">
        <v>54</v>
      </c>
      <c r="D23" s="371">
        <v>511</v>
      </c>
      <c r="E23" s="371">
        <v>922976</v>
      </c>
      <c r="F23" s="371">
        <v>447399</v>
      </c>
      <c r="G23" s="371">
        <v>475577</v>
      </c>
      <c r="H23" s="371">
        <v>4026</v>
      </c>
      <c r="I23" s="371">
        <v>128138</v>
      </c>
      <c r="J23" s="503">
        <v>1289816.5809980901</v>
      </c>
    </row>
    <row r="24" spans="1:10" s="404" customFormat="1" ht="17.100000000000001" customHeight="1" x14ac:dyDescent="0.3">
      <c r="A24" s="654"/>
      <c r="B24" s="577"/>
      <c r="C24" s="410" t="s">
        <v>55</v>
      </c>
      <c r="D24" s="578"/>
      <c r="E24" s="578"/>
      <c r="F24" s="578"/>
      <c r="G24" s="578"/>
      <c r="H24" s="578"/>
      <c r="I24" s="578"/>
      <c r="J24" s="579"/>
    </row>
    <row r="25" spans="1:10" s="406" customFormat="1" ht="17.100000000000001" customHeight="1" x14ac:dyDescent="0.3">
      <c r="A25" s="654"/>
      <c r="B25" s="516"/>
      <c r="C25" s="420"/>
      <c r="D25" s="371"/>
      <c r="E25" s="371"/>
      <c r="F25" s="371"/>
      <c r="G25" s="371"/>
      <c r="H25" s="371"/>
      <c r="I25" s="371"/>
      <c r="J25" s="503"/>
    </row>
    <row r="26" spans="1:10" s="406" customFormat="1" ht="17.100000000000001" customHeight="1" x14ac:dyDescent="0.3">
      <c r="A26" s="654"/>
      <c r="B26" s="516"/>
      <c r="C26" s="412" t="s">
        <v>56</v>
      </c>
      <c r="D26" s="371">
        <v>38</v>
      </c>
      <c r="E26" s="371">
        <v>8919954</v>
      </c>
      <c r="F26" s="371">
        <v>2838303</v>
      </c>
      <c r="G26" s="371">
        <v>6081651</v>
      </c>
      <c r="H26" s="371">
        <v>7542</v>
      </c>
      <c r="I26" s="371">
        <v>641530</v>
      </c>
      <c r="J26" s="503">
        <v>63194379.352169998</v>
      </c>
    </row>
    <row r="27" spans="1:10" s="404" customFormat="1" ht="17.100000000000001" customHeight="1" x14ac:dyDescent="0.3">
      <c r="A27" s="654"/>
      <c r="B27" s="577"/>
      <c r="C27" s="410" t="s">
        <v>57</v>
      </c>
      <c r="D27" s="578"/>
      <c r="E27" s="578"/>
      <c r="F27" s="578"/>
      <c r="G27" s="578"/>
      <c r="H27" s="578"/>
      <c r="I27" s="578"/>
      <c r="J27" s="579"/>
    </row>
    <row r="28" spans="1:10" s="406" customFormat="1" ht="17.100000000000001" customHeight="1" x14ac:dyDescent="0.3">
      <c r="A28" s="654"/>
      <c r="B28" s="516"/>
      <c r="C28" s="420"/>
      <c r="D28" s="371"/>
      <c r="E28" s="371"/>
      <c r="F28" s="371"/>
      <c r="G28" s="371"/>
      <c r="H28" s="371"/>
      <c r="I28" s="371"/>
      <c r="J28" s="503"/>
    </row>
    <row r="29" spans="1:10" s="406" customFormat="1" ht="17.100000000000001" customHeight="1" x14ac:dyDescent="0.3">
      <c r="A29" s="654"/>
      <c r="B29" s="516"/>
      <c r="C29" s="412" t="s">
        <v>58</v>
      </c>
      <c r="D29" s="371">
        <v>73</v>
      </c>
      <c r="E29" s="371">
        <v>7106793</v>
      </c>
      <c r="F29" s="371">
        <v>2573987</v>
      </c>
      <c r="G29" s="371">
        <v>4532806</v>
      </c>
      <c r="H29" s="371">
        <v>16874</v>
      </c>
      <c r="I29" s="371">
        <v>1393095</v>
      </c>
      <c r="J29" s="503">
        <v>13816024.3808112</v>
      </c>
    </row>
    <row r="30" spans="1:10" s="404" customFormat="1" ht="17.100000000000001" customHeight="1" x14ac:dyDescent="0.3">
      <c r="A30" s="654"/>
      <c r="B30" s="577"/>
      <c r="C30" s="410" t="s">
        <v>59</v>
      </c>
      <c r="D30" s="578"/>
      <c r="E30" s="578"/>
      <c r="F30" s="578"/>
      <c r="G30" s="578"/>
      <c r="H30" s="578"/>
      <c r="I30" s="578"/>
      <c r="J30" s="579"/>
    </row>
    <row r="31" spans="1:10" s="406" customFormat="1" ht="17.100000000000001" customHeight="1" x14ac:dyDescent="0.3">
      <c r="A31" s="654"/>
      <c r="B31" s="516"/>
      <c r="C31" s="420"/>
      <c r="D31" s="371"/>
      <c r="E31" s="371"/>
      <c r="F31" s="371"/>
      <c r="G31" s="371"/>
      <c r="H31" s="371"/>
      <c r="I31" s="371"/>
      <c r="J31" s="503"/>
    </row>
    <row r="32" spans="1:10" s="406" customFormat="1" ht="17.100000000000001" customHeight="1" x14ac:dyDescent="0.3">
      <c r="A32" s="654"/>
      <c r="B32" s="516"/>
      <c r="C32" s="412" t="s">
        <v>60</v>
      </c>
      <c r="D32" s="371">
        <v>129</v>
      </c>
      <c r="E32" s="371">
        <v>2058220</v>
      </c>
      <c r="F32" s="371">
        <v>842409</v>
      </c>
      <c r="G32" s="371">
        <v>1215811</v>
      </c>
      <c r="H32" s="371">
        <v>16924</v>
      </c>
      <c r="I32" s="371">
        <v>921247</v>
      </c>
      <c r="J32" s="503">
        <v>14206934</v>
      </c>
    </row>
    <row r="33" spans="1:10" s="404" customFormat="1" ht="17.100000000000001" customHeight="1" x14ac:dyDescent="0.3">
      <c r="A33" s="654"/>
      <c r="B33" s="577"/>
      <c r="C33" s="410" t="s">
        <v>61</v>
      </c>
      <c r="D33" s="578"/>
      <c r="E33" s="578"/>
      <c r="F33" s="578"/>
      <c r="G33" s="578"/>
      <c r="H33" s="578"/>
      <c r="I33" s="578"/>
      <c r="J33" s="579"/>
    </row>
    <row r="34" spans="1:10" s="406" customFormat="1" ht="17.100000000000001" customHeight="1" x14ac:dyDescent="0.3">
      <c r="A34" s="654"/>
      <c r="B34" s="516"/>
      <c r="C34" s="420"/>
      <c r="D34" s="371"/>
      <c r="E34" s="371"/>
      <c r="F34" s="371"/>
      <c r="G34" s="371"/>
      <c r="H34" s="371"/>
      <c r="I34" s="371"/>
      <c r="J34" s="503"/>
    </row>
    <row r="35" spans="1:10" s="406" customFormat="1" ht="17.100000000000001" customHeight="1" x14ac:dyDescent="0.3">
      <c r="A35" s="654"/>
      <c r="B35" s="516"/>
      <c r="C35" s="412" t="s">
        <v>62</v>
      </c>
      <c r="D35" s="371">
        <v>3790</v>
      </c>
      <c r="E35" s="371">
        <v>19312093</v>
      </c>
      <c r="F35" s="371">
        <v>10890117</v>
      </c>
      <c r="G35" s="371">
        <v>8421976</v>
      </c>
      <c r="H35" s="371">
        <v>43115</v>
      </c>
      <c r="I35" s="371">
        <v>1574164</v>
      </c>
      <c r="J35" s="371">
        <v>6249283</v>
      </c>
    </row>
    <row r="36" spans="1:10" s="404" customFormat="1" ht="17.100000000000001" customHeight="1" x14ac:dyDescent="0.3">
      <c r="A36" s="654"/>
      <c r="B36" s="577"/>
      <c r="C36" s="410" t="s">
        <v>63</v>
      </c>
      <c r="D36" s="578"/>
      <c r="E36" s="578"/>
      <c r="F36" s="578"/>
      <c r="G36" s="578"/>
      <c r="H36" s="578"/>
      <c r="I36" s="578"/>
      <c r="J36" s="578"/>
    </row>
    <row r="37" spans="1:10" s="406" customFormat="1" ht="17.100000000000001" customHeight="1" x14ac:dyDescent="0.3">
      <c r="A37" s="654"/>
      <c r="B37" s="516"/>
      <c r="C37" s="420"/>
      <c r="D37" s="371"/>
      <c r="E37" s="371"/>
      <c r="F37" s="371"/>
      <c r="G37" s="371"/>
      <c r="H37" s="371"/>
      <c r="I37" s="371"/>
      <c r="J37" s="371"/>
    </row>
    <row r="38" spans="1:10" s="406" customFormat="1" ht="17.100000000000001" customHeight="1" x14ac:dyDescent="0.3">
      <c r="A38" s="654"/>
      <c r="B38" s="516"/>
      <c r="C38" s="412" t="s">
        <v>64</v>
      </c>
      <c r="D38" s="371">
        <v>4465</v>
      </c>
      <c r="E38" s="332">
        <v>7409182</v>
      </c>
      <c r="F38" s="371">
        <v>3790274.9789999998</v>
      </c>
      <c r="G38" s="371">
        <v>3618906.523</v>
      </c>
      <c r="H38" s="371">
        <v>30821</v>
      </c>
      <c r="I38" s="371">
        <v>1052611</v>
      </c>
      <c r="J38" s="371">
        <v>5199508</v>
      </c>
    </row>
    <row r="39" spans="1:10" s="404" customFormat="1" ht="17.100000000000001" customHeight="1" x14ac:dyDescent="0.3">
      <c r="A39" s="654"/>
      <c r="B39" s="577"/>
      <c r="C39" s="410" t="s">
        <v>65</v>
      </c>
      <c r="D39" s="578"/>
      <c r="E39" s="581"/>
      <c r="F39" s="578"/>
      <c r="G39" s="578"/>
      <c r="H39" s="578"/>
      <c r="I39" s="578"/>
      <c r="J39" s="581"/>
    </row>
    <row r="40" spans="1:10" s="406" customFormat="1" ht="17.100000000000001" customHeight="1" x14ac:dyDescent="0.3">
      <c r="A40" s="654"/>
      <c r="B40" s="427"/>
      <c r="C40" s="420"/>
      <c r="D40" s="453"/>
      <c r="E40" s="453"/>
      <c r="F40" s="453"/>
      <c r="G40" s="453"/>
      <c r="H40" s="453"/>
      <c r="I40" s="453"/>
      <c r="J40" s="519"/>
    </row>
    <row r="41" spans="1:10" s="406" customFormat="1" ht="17.100000000000001" customHeight="1" x14ac:dyDescent="0.3">
      <c r="A41" s="654"/>
      <c r="B41" s="427"/>
      <c r="C41" s="412" t="s">
        <v>66</v>
      </c>
      <c r="D41" s="520">
        <v>2511</v>
      </c>
      <c r="E41" s="520">
        <v>9376949</v>
      </c>
      <c r="F41" s="520">
        <v>5220498</v>
      </c>
      <c r="G41" s="520">
        <v>4156451</v>
      </c>
      <c r="H41" s="520">
        <v>39420</v>
      </c>
      <c r="I41" s="520">
        <v>1853526</v>
      </c>
      <c r="J41" s="521">
        <v>1672337.111</v>
      </c>
    </row>
    <row r="42" spans="1:10" s="404" customFormat="1" ht="17.100000000000001" customHeight="1" x14ac:dyDescent="0.3">
      <c r="A42" s="654"/>
      <c r="B42" s="582"/>
      <c r="C42" s="410" t="s">
        <v>67</v>
      </c>
      <c r="D42" s="583"/>
      <c r="E42" s="583"/>
      <c r="F42" s="583"/>
      <c r="G42" s="583"/>
      <c r="H42" s="583"/>
      <c r="I42" s="583"/>
      <c r="J42" s="583"/>
    </row>
    <row r="43" spans="1:10" ht="17.100000000000001" customHeight="1" x14ac:dyDescent="0.3">
      <c r="A43" s="654"/>
      <c r="B43" s="41"/>
      <c r="C43" s="51"/>
      <c r="D43" s="33"/>
      <c r="E43" s="33"/>
      <c r="F43" s="33"/>
      <c r="G43" s="33"/>
      <c r="H43" s="33"/>
      <c r="I43" s="33"/>
      <c r="J43" s="33"/>
    </row>
    <row r="44" spans="1:10" ht="14.25" customHeight="1" x14ac:dyDescent="0.3">
      <c r="A44" s="654"/>
      <c r="B44" s="35"/>
      <c r="C44" s="50"/>
      <c r="D44" s="50"/>
      <c r="E44" s="50"/>
      <c r="F44" s="50"/>
      <c r="G44" s="50"/>
      <c r="H44" s="50"/>
      <c r="I44" s="50"/>
      <c r="J44" s="50"/>
    </row>
  </sheetData>
  <sheetProtection algorithmName="SHA-512" hashValue="sFOeiSHQTJKPYDi6hhHFhJRBctA0pgX1Dd+Uqj4BuzSspDfhVwOIwlGUX7MYFjLKCpEHYm9mONgC5AguAAMeMA==" saltValue="IJbhuH8JgGvpdfwas2bMIw==" spinCount="100000" sheet="1" objects="1" scenarios="1"/>
  <mergeCells count="12">
    <mergeCell ref="F7:F10"/>
    <mergeCell ref="G7:G10"/>
    <mergeCell ref="H7:H10"/>
    <mergeCell ref="I7:I10"/>
    <mergeCell ref="A1:A44"/>
    <mergeCell ref="C2:J2"/>
    <mergeCell ref="C3:J3"/>
    <mergeCell ref="C4:J4"/>
    <mergeCell ref="C7:C8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5"/>
  </sheetPr>
  <dimension ref="A1:J43"/>
  <sheetViews>
    <sheetView showGridLines="0" view="pageBreakPreview" topLeftCell="A7" zoomScaleNormal="80" zoomScaleSheetLayoutView="100" workbookViewId="0">
      <selection sqref="A1:A16"/>
    </sheetView>
  </sheetViews>
  <sheetFormatPr defaultColWidth="14.44140625" defaultRowHeight="15" customHeight="1" x14ac:dyDescent="0.25"/>
  <cols>
    <col min="1" max="2" width="5.6640625" style="304" customWidth="1"/>
    <col min="3" max="3" width="31.5546875" style="304" customWidth="1"/>
    <col min="4" max="7" width="17.33203125" style="304" customWidth="1"/>
    <col min="8" max="8" width="23.44140625" style="304" customWidth="1"/>
    <col min="9" max="10" width="17.33203125" style="304" customWidth="1"/>
    <col min="11" max="16384" width="14.44140625" style="304"/>
  </cols>
  <sheetData>
    <row r="1" spans="1:10" ht="14.25" customHeight="1" x14ac:dyDescent="0.25">
      <c r="A1" s="694">
        <f>1+'4.3'!A1:A22</f>
        <v>66</v>
      </c>
      <c r="B1" s="326"/>
      <c r="C1" s="303"/>
      <c r="D1" s="303"/>
      <c r="E1" s="303"/>
      <c r="F1" s="303"/>
      <c r="G1" s="303"/>
      <c r="H1" s="303"/>
      <c r="I1" s="303"/>
      <c r="J1" s="303"/>
    </row>
    <row r="2" spans="1:10" ht="14.25" customHeight="1" x14ac:dyDescent="0.25">
      <c r="A2" s="694"/>
      <c r="B2" s="326"/>
      <c r="C2" s="699"/>
      <c r="D2" s="762"/>
      <c r="E2" s="762"/>
      <c r="F2" s="762"/>
      <c r="G2" s="762"/>
      <c r="H2" s="762"/>
      <c r="I2" s="762"/>
      <c r="J2" s="763"/>
    </row>
    <row r="3" spans="1:10" ht="14.25" customHeight="1" x14ac:dyDescent="0.25">
      <c r="A3" s="694"/>
      <c r="B3" s="326"/>
      <c r="C3" s="649" t="s">
        <v>1270</v>
      </c>
      <c r="D3" s="762"/>
      <c r="E3" s="762"/>
      <c r="F3" s="762"/>
      <c r="G3" s="762"/>
      <c r="H3" s="762"/>
      <c r="I3" s="762"/>
      <c r="J3" s="763"/>
    </row>
    <row r="4" spans="1:10" ht="14.25" customHeight="1" x14ac:dyDescent="0.25">
      <c r="A4" s="694"/>
      <c r="B4" s="326"/>
      <c r="C4" s="650" t="s">
        <v>1345</v>
      </c>
      <c r="D4" s="762"/>
      <c r="E4" s="762"/>
      <c r="F4" s="762"/>
      <c r="G4" s="762"/>
      <c r="H4" s="762"/>
      <c r="I4" s="762"/>
      <c r="J4" s="763"/>
    </row>
    <row r="5" spans="1:10" ht="9" customHeight="1" x14ac:dyDescent="0.25">
      <c r="A5" s="694"/>
      <c r="B5" s="326"/>
      <c r="C5" s="303"/>
      <c r="D5" s="303"/>
      <c r="E5" s="303"/>
      <c r="F5" s="303"/>
      <c r="G5" s="303"/>
      <c r="H5" s="303"/>
      <c r="I5" s="303"/>
      <c r="J5" s="303"/>
    </row>
    <row r="6" spans="1:10" ht="9" customHeight="1" x14ac:dyDescent="0.25">
      <c r="A6" s="694"/>
      <c r="B6" s="326"/>
      <c r="C6" s="306"/>
      <c r="D6" s="327"/>
      <c r="E6" s="327"/>
      <c r="F6" s="327"/>
      <c r="G6" s="327"/>
      <c r="H6" s="305"/>
      <c r="I6" s="327"/>
      <c r="J6" s="327"/>
    </row>
    <row r="7" spans="1:10" ht="14.25" customHeight="1" x14ac:dyDescent="0.25">
      <c r="A7" s="694"/>
      <c r="B7" s="326"/>
      <c r="C7" s="668" t="s">
        <v>1138</v>
      </c>
      <c r="D7" s="662" t="s">
        <v>1130</v>
      </c>
      <c r="E7" s="662" t="s">
        <v>1131</v>
      </c>
      <c r="F7" s="662" t="s">
        <v>1132</v>
      </c>
      <c r="G7" s="662" t="s">
        <v>1133</v>
      </c>
      <c r="H7" s="662" t="s">
        <v>1134</v>
      </c>
      <c r="I7" s="662" t="s">
        <v>1135</v>
      </c>
      <c r="J7" s="662" t="s">
        <v>1136</v>
      </c>
    </row>
    <row r="8" spans="1:10" ht="14.25" customHeight="1" x14ac:dyDescent="0.25">
      <c r="A8" s="694"/>
      <c r="B8" s="326"/>
      <c r="C8" s="760"/>
      <c r="D8" s="760"/>
      <c r="E8" s="760"/>
      <c r="F8" s="760"/>
      <c r="G8" s="760"/>
      <c r="H8" s="760"/>
      <c r="I8" s="760"/>
      <c r="J8" s="760"/>
    </row>
    <row r="9" spans="1:10" ht="14.25" customHeight="1" x14ac:dyDescent="0.25">
      <c r="A9" s="694"/>
      <c r="B9" s="326"/>
      <c r="C9" s="760"/>
      <c r="D9" s="760"/>
      <c r="E9" s="760"/>
      <c r="F9" s="760"/>
      <c r="G9" s="760"/>
      <c r="H9" s="760"/>
      <c r="I9" s="760"/>
      <c r="J9" s="760"/>
    </row>
    <row r="10" spans="1:10" ht="14.25" customHeight="1" x14ac:dyDescent="0.25">
      <c r="A10" s="694"/>
      <c r="B10" s="326"/>
      <c r="C10" s="761"/>
      <c r="D10" s="761"/>
      <c r="E10" s="761"/>
      <c r="F10" s="761"/>
      <c r="G10" s="761"/>
      <c r="H10" s="761"/>
      <c r="I10" s="761"/>
      <c r="J10" s="761"/>
    </row>
    <row r="11" spans="1:10" ht="12" customHeight="1" x14ac:dyDescent="0.25">
      <c r="A11" s="694"/>
      <c r="B11" s="326"/>
      <c r="C11" s="313"/>
      <c r="D11" s="309"/>
      <c r="E11" s="312"/>
      <c r="F11" s="309"/>
      <c r="G11" s="312"/>
      <c r="H11" s="314"/>
      <c r="I11" s="309"/>
      <c r="J11" s="323"/>
    </row>
    <row r="12" spans="1:10" ht="21.75" customHeight="1" x14ac:dyDescent="0.25">
      <c r="A12" s="694"/>
      <c r="B12" s="315"/>
      <c r="C12" s="316"/>
      <c r="D12" s="316"/>
      <c r="E12" s="317" t="s">
        <v>7</v>
      </c>
      <c r="F12" s="317" t="s">
        <v>7</v>
      </c>
      <c r="G12" s="317" t="s">
        <v>7</v>
      </c>
      <c r="H12" s="316"/>
      <c r="I12" s="317" t="s">
        <v>7</v>
      </c>
      <c r="J12" s="317" t="s">
        <v>7</v>
      </c>
    </row>
    <row r="13" spans="1:10" ht="39.9" customHeight="1" x14ac:dyDescent="0.25">
      <c r="A13" s="694"/>
      <c r="B13" s="326"/>
      <c r="C13" s="328" t="s">
        <v>1137</v>
      </c>
      <c r="D13" s="613">
        <v>13491</v>
      </c>
      <c r="E13" s="613">
        <v>29881537.239999998</v>
      </c>
      <c r="F13" s="613">
        <v>17805663.677999999</v>
      </c>
      <c r="G13" s="613">
        <v>12075873.562000001</v>
      </c>
      <c r="H13" s="613">
        <v>152744</v>
      </c>
      <c r="I13" s="613">
        <v>4373065</v>
      </c>
      <c r="J13" s="613">
        <v>10158851.943</v>
      </c>
    </row>
    <row r="14" spans="1:10" ht="170.1" customHeight="1" x14ac:dyDescent="0.25">
      <c r="A14" s="694"/>
      <c r="B14" s="326"/>
      <c r="C14" s="329" t="s">
        <v>1139</v>
      </c>
      <c r="D14" s="465">
        <v>13483</v>
      </c>
      <c r="E14" s="465">
        <v>29298165.780999999</v>
      </c>
      <c r="F14" s="503">
        <v>17453274</v>
      </c>
      <c r="G14" s="465">
        <v>11844891.982999999</v>
      </c>
      <c r="H14" s="503">
        <v>151788</v>
      </c>
      <c r="I14" s="465">
        <v>4345057.1109999996</v>
      </c>
      <c r="J14" s="503">
        <v>10143825.119000001</v>
      </c>
    </row>
    <row r="15" spans="1:10" ht="170.1" customHeight="1" x14ac:dyDescent="0.25">
      <c r="A15" s="694"/>
      <c r="B15" s="326"/>
      <c r="C15" s="330" t="s">
        <v>1140</v>
      </c>
      <c r="D15" s="614">
        <v>8</v>
      </c>
      <c r="E15" s="332">
        <v>583371.45849999995</v>
      </c>
      <c r="F15" s="591">
        <v>352389.88</v>
      </c>
      <c r="G15" s="332">
        <v>230981.5785</v>
      </c>
      <c r="H15" s="604">
        <v>956</v>
      </c>
      <c r="I15" s="332">
        <v>28007.871999999999</v>
      </c>
      <c r="J15" s="591">
        <v>15026.824060000001</v>
      </c>
    </row>
    <row r="16" spans="1:10" ht="14.25" customHeight="1" x14ac:dyDescent="0.25">
      <c r="A16" s="694"/>
      <c r="B16" s="326"/>
      <c r="C16" s="325"/>
      <c r="D16" s="325"/>
      <c r="E16" s="325"/>
      <c r="F16" s="325"/>
      <c r="G16" s="325"/>
      <c r="H16" s="325"/>
      <c r="I16" s="325"/>
      <c r="J16" s="325"/>
    </row>
    <row r="17" spans="1:10" ht="14.25" customHeight="1" x14ac:dyDescent="0.25">
      <c r="A17" s="303"/>
      <c r="B17" s="303"/>
      <c r="C17" s="303"/>
      <c r="D17" s="303"/>
      <c r="E17" s="303"/>
      <c r="F17" s="303"/>
      <c r="G17" s="303"/>
      <c r="H17" s="303"/>
      <c r="I17" s="303"/>
      <c r="J17" s="303"/>
    </row>
    <row r="18" spans="1:10" ht="14.25" customHeight="1" x14ac:dyDescent="0.25">
      <c r="A18" s="303"/>
      <c r="B18" s="303"/>
      <c r="C18" s="303"/>
      <c r="D18" s="303"/>
      <c r="E18" s="303"/>
      <c r="F18" s="303"/>
      <c r="G18" s="303"/>
      <c r="H18" s="303"/>
      <c r="I18" s="303"/>
      <c r="J18" s="303"/>
    </row>
    <row r="19" spans="1:10" ht="14.25" customHeight="1" x14ac:dyDescent="0.25">
      <c r="A19" s="303"/>
      <c r="B19" s="303"/>
      <c r="C19" s="303"/>
      <c r="D19" s="303"/>
      <c r="E19" s="303"/>
      <c r="F19" s="303"/>
      <c r="G19" s="303"/>
      <c r="H19" s="303"/>
      <c r="I19" s="303"/>
      <c r="J19" s="303"/>
    </row>
    <row r="20" spans="1:10" ht="14.25" customHeight="1" x14ac:dyDescent="0.25">
      <c r="A20" s="303"/>
      <c r="B20" s="303"/>
      <c r="C20" s="303"/>
      <c r="D20" s="303"/>
      <c r="E20" s="303"/>
      <c r="F20" s="303"/>
      <c r="G20" s="303"/>
      <c r="H20" s="303"/>
      <c r="I20" s="303"/>
      <c r="J20" s="303"/>
    </row>
    <row r="21" spans="1:10" ht="14.25" customHeight="1" x14ac:dyDescent="0.25">
      <c r="A21" s="303"/>
      <c r="B21" s="303"/>
      <c r="C21" s="303"/>
      <c r="D21" s="303"/>
      <c r="E21" s="303"/>
      <c r="F21" s="303"/>
      <c r="G21" s="303"/>
      <c r="H21" s="303"/>
      <c r="I21" s="303"/>
      <c r="J21" s="303"/>
    </row>
    <row r="22" spans="1:10" ht="14.25" customHeight="1" x14ac:dyDescent="0.25">
      <c r="A22" s="303"/>
      <c r="B22" s="303"/>
      <c r="C22" s="303"/>
      <c r="D22" s="303"/>
      <c r="E22" s="303"/>
      <c r="F22" s="303"/>
      <c r="G22" s="303"/>
      <c r="H22" s="303"/>
      <c r="I22" s="303"/>
      <c r="J22" s="303"/>
    </row>
    <row r="23" spans="1:10" ht="14.25" customHeight="1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</row>
    <row r="24" spans="1:10" ht="14.25" customHeight="1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0" ht="14.25" customHeight="1" x14ac:dyDescent="0.25">
      <c r="A25" s="303"/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0" ht="14.25" customHeight="1" x14ac:dyDescent="0.25">
      <c r="A26" s="303"/>
      <c r="B26" s="303"/>
      <c r="C26" s="303"/>
      <c r="D26" s="303"/>
      <c r="E26" s="303"/>
      <c r="F26" s="303"/>
      <c r="G26" s="303"/>
      <c r="H26" s="303"/>
      <c r="I26" s="303"/>
      <c r="J26" s="303"/>
    </row>
    <row r="27" spans="1:10" ht="14.25" customHeight="1" x14ac:dyDescent="0.25">
      <c r="A27" s="303"/>
      <c r="B27" s="303"/>
      <c r="C27" s="303"/>
      <c r="D27" s="303"/>
      <c r="E27" s="303"/>
      <c r="F27" s="303"/>
      <c r="G27" s="303"/>
      <c r="H27" s="303"/>
      <c r="I27" s="303"/>
      <c r="J27" s="303"/>
    </row>
    <row r="28" spans="1:10" ht="14.25" customHeight="1" x14ac:dyDescent="0.25">
      <c r="A28" s="303"/>
      <c r="B28" s="303"/>
      <c r="C28" s="303"/>
      <c r="D28" s="303"/>
      <c r="E28" s="303"/>
      <c r="F28" s="303"/>
      <c r="G28" s="303"/>
      <c r="H28" s="303"/>
      <c r="I28" s="303"/>
      <c r="J28" s="303"/>
    </row>
    <row r="29" spans="1:10" ht="14.25" customHeight="1" x14ac:dyDescent="0.25">
      <c r="A29" s="303"/>
      <c r="B29" s="303"/>
      <c r="C29" s="303"/>
      <c r="D29" s="303"/>
      <c r="E29" s="303"/>
      <c r="F29" s="303"/>
      <c r="G29" s="303"/>
      <c r="H29" s="303"/>
      <c r="I29" s="303"/>
      <c r="J29" s="303"/>
    </row>
    <row r="30" spans="1:10" ht="14.25" customHeight="1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</row>
    <row r="31" spans="1:10" ht="14.25" customHeight="1" x14ac:dyDescent="0.25">
      <c r="A31" s="303"/>
      <c r="B31" s="303"/>
      <c r="C31" s="303"/>
      <c r="D31" s="303"/>
      <c r="E31" s="303"/>
      <c r="F31" s="303"/>
      <c r="G31" s="303"/>
      <c r="H31" s="303"/>
      <c r="I31" s="303"/>
      <c r="J31" s="303"/>
    </row>
    <row r="32" spans="1:10" ht="14.25" customHeight="1" x14ac:dyDescent="0.25">
      <c r="A32" s="303"/>
      <c r="B32" s="303"/>
      <c r="C32" s="303"/>
      <c r="D32" s="303"/>
      <c r="E32" s="303"/>
      <c r="F32" s="303"/>
      <c r="G32" s="303"/>
      <c r="H32" s="303"/>
      <c r="I32" s="303"/>
      <c r="J32" s="303"/>
    </row>
    <row r="33" spans="1:10" ht="14.25" customHeight="1" x14ac:dyDescent="0.25">
      <c r="A33" s="303"/>
      <c r="B33" s="303"/>
      <c r="C33" s="303"/>
      <c r="D33" s="303"/>
      <c r="E33" s="303"/>
      <c r="F33" s="303"/>
      <c r="G33" s="303"/>
      <c r="H33" s="303"/>
      <c r="I33" s="303"/>
      <c r="J33" s="303"/>
    </row>
    <row r="34" spans="1:10" ht="14.25" customHeight="1" x14ac:dyDescent="0.25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  <row r="35" spans="1:10" ht="14.25" customHeight="1" x14ac:dyDescent="0.25">
      <c r="A35" s="303"/>
      <c r="B35" s="303"/>
      <c r="C35" s="303"/>
      <c r="D35" s="303"/>
      <c r="E35" s="303"/>
      <c r="F35" s="303"/>
      <c r="G35" s="303"/>
      <c r="H35" s="303"/>
      <c r="I35" s="303"/>
      <c r="J35" s="303"/>
    </row>
    <row r="36" spans="1:10" ht="14.25" customHeight="1" x14ac:dyDescent="0.25">
      <c r="A36" s="303"/>
      <c r="B36" s="303"/>
      <c r="C36" s="303"/>
      <c r="D36" s="303"/>
      <c r="E36" s="303"/>
      <c r="F36" s="303"/>
      <c r="G36" s="303"/>
      <c r="H36" s="303"/>
      <c r="I36" s="303"/>
      <c r="J36" s="303"/>
    </row>
    <row r="37" spans="1:10" ht="14.25" customHeight="1" x14ac:dyDescent="0.25">
      <c r="A37" s="303"/>
      <c r="B37" s="303"/>
      <c r="C37" s="303"/>
      <c r="D37" s="303"/>
      <c r="E37" s="303"/>
      <c r="F37" s="303"/>
      <c r="G37" s="303"/>
      <c r="H37" s="303"/>
      <c r="I37" s="303"/>
      <c r="J37" s="303"/>
    </row>
    <row r="38" spans="1:10" ht="14.25" customHeight="1" x14ac:dyDescent="0.25">
      <c r="A38" s="303"/>
      <c r="B38" s="303"/>
      <c r="C38" s="303"/>
      <c r="D38" s="303"/>
      <c r="E38" s="303"/>
      <c r="F38" s="303"/>
      <c r="G38" s="303"/>
      <c r="H38" s="303"/>
      <c r="I38" s="303"/>
      <c r="J38" s="303"/>
    </row>
    <row r="39" spans="1:10" ht="14.25" customHeight="1" x14ac:dyDescent="0.25">
      <c r="A39" s="303"/>
      <c r="B39" s="303"/>
      <c r="C39" s="303"/>
      <c r="D39" s="303"/>
      <c r="E39" s="303"/>
      <c r="F39" s="303"/>
      <c r="G39" s="303"/>
      <c r="H39" s="303"/>
      <c r="I39" s="303"/>
      <c r="J39" s="303"/>
    </row>
    <row r="40" spans="1:10" ht="14.25" customHeight="1" x14ac:dyDescent="0.25">
      <c r="A40" s="303"/>
      <c r="B40" s="303"/>
      <c r="C40" s="303"/>
      <c r="D40" s="303"/>
      <c r="E40" s="303"/>
      <c r="F40" s="303"/>
      <c r="G40" s="303"/>
      <c r="H40" s="303"/>
      <c r="I40" s="303"/>
      <c r="J40" s="303"/>
    </row>
    <row r="41" spans="1:10" ht="14.25" customHeight="1" x14ac:dyDescent="0.25">
      <c r="A41" s="303"/>
      <c r="B41" s="303"/>
      <c r="C41" s="303"/>
      <c r="D41" s="303"/>
      <c r="E41" s="303"/>
      <c r="F41" s="303"/>
      <c r="G41" s="303"/>
      <c r="H41" s="303"/>
      <c r="I41" s="303"/>
      <c r="J41" s="303"/>
    </row>
    <row r="42" spans="1:10" ht="14.25" customHeight="1" x14ac:dyDescent="0.25">
      <c r="A42" s="303"/>
      <c r="B42" s="303"/>
      <c r="C42" s="303"/>
      <c r="D42" s="303"/>
      <c r="E42" s="303"/>
      <c r="F42" s="303"/>
      <c r="G42" s="303"/>
      <c r="H42" s="303"/>
      <c r="I42" s="303"/>
      <c r="J42" s="303"/>
    </row>
    <row r="43" spans="1:10" ht="14.25" customHeight="1" x14ac:dyDescent="0.25">
      <c r="A43" s="303"/>
      <c r="B43" s="303"/>
      <c r="C43" s="303"/>
      <c r="D43" s="303"/>
      <c r="E43" s="303"/>
      <c r="F43" s="303"/>
      <c r="G43" s="303"/>
      <c r="H43" s="303"/>
      <c r="I43" s="303"/>
      <c r="J43" s="303"/>
    </row>
  </sheetData>
  <sheetProtection algorithmName="SHA-512" hashValue="dWZBaGg04abLEdvtok/ee7l9VvLSejbbSHmaHKxs3Zg6sHzkvNOj2QFm/EDJoLyjaDVuazN726b3Ae/GrqLgYQ==" saltValue="jrQgq1lgjM8chQjitr6OfQ==" spinCount="100000" sheet="1" objects="1" scenarios="1"/>
  <mergeCells count="12">
    <mergeCell ref="A1:A16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5"/>
  </sheetPr>
  <dimension ref="A1:Q6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78.109375" bestFit="1" customWidth="1"/>
    <col min="4" max="7" width="24.109375" customWidth="1"/>
  </cols>
  <sheetData>
    <row r="1" spans="1:14" ht="14.25" customHeight="1" x14ac:dyDescent="0.3">
      <c r="A1" s="643">
        <f>1+'4.4'!A1:A16</f>
        <v>67</v>
      </c>
      <c r="B1" s="99"/>
      <c r="C1" s="8"/>
      <c r="D1" s="8"/>
      <c r="E1" s="100"/>
      <c r="F1" s="100"/>
      <c r="G1" s="8"/>
    </row>
    <row r="2" spans="1:14" ht="14.25" customHeight="1" x14ac:dyDescent="0.3">
      <c r="A2" s="654"/>
      <c r="B2" s="99"/>
      <c r="C2" s="646"/>
      <c r="D2" s="647"/>
      <c r="E2" s="647"/>
      <c r="F2" s="647"/>
      <c r="G2" s="647"/>
    </row>
    <row r="3" spans="1:14" ht="14.25" customHeight="1" x14ac:dyDescent="0.3">
      <c r="A3" s="654"/>
      <c r="B3" s="99"/>
      <c r="C3" s="666" t="s">
        <v>300</v>
      </c>
      <c r="D3" s="647"/>
      <c r="E3" s="647"/>
      <c r="F3" s="647"/>
      <c r="G3" s="647"/>
    </row>
    <row r="4" spans="1:14" ht="17.25" customHeight="1" x14ac:dyDescent="0.3">
      <c r="A4" s="654"/>
      <c r="B4" s="99"/>
      <c r="C4" s="746" t="s">
        <v>1224</v>
      </c>
      <c r="D4" s="647"/>
      <c r="E4" s="647"/>
      <c r="F4" s="647"/>
      <c r="G4" s="647"/>
    </row>
    <row r="5" spans="1:14" ht="9" customHeight="1" thickBot="1" x14ac:dyDescent="0.35">
      <c r="A5" s="654"/>
      <c r="B5" s="99"/>
      <c r="C5" s="101"/>
      <c r="D5" s="101"/>
      <c r="E5" s="101"/>
      <c r="F5" s="101"/>
      <c r="G5" s="101"/>
    </row>
    <row r="6" spans="1:14" ht="9" customHeight="1" x14ac:dyDescent="0.3">
      <c r="A6" s="654"/>
      <c r="B6" s="99"/>
      <c r="C6" s="102"/>
      <c r="D6" s="102"/>
      <c r="E6" s="102"/>
      <c r="F6" s="102"/>
      <c r="G6" s="62"/>
    </row>
    <row r="7" spans="1:14" s="406" customFormat="1" ht="14.25" customHeight="1" x14ac:dyDescent="0.3">
      <c r="A7" s="654"/>
      <c r="B7" s="424"/>
      <c r="C7" s="651" t="s">
        <v>1332</v>
      </c>
      <c r="D7" s="767" t="s">
        <v>1148</v>
      </c>
      <c r="E7" s="768"/>
      <c r="F7" s="769"/>
      <c r="G7" s="662" t="s">
        <v>1135</v>
      </c>
    </row>
    <row r="8" spans="1:14" s="406" customFormat="1" ht="14.25" customHeight="1" x14ac:dyDescent="0.3">
      <c r="A8" s="654"/>
      <c r="B8" s="424"/>
      <c r="C8" s="735"/>
      <c r="D8" s="770"/>
      <c r="E8" s="771"/>
      <c r="F8" s="772"/>
      <c r="G8" s="735"/>
    </row>
    <row r="9" spans="1:14" s="406" customFormat="1" ht="8.25" customHeight="1" x14ac:dyDescent="0.3">
      <c r="A9" s="654"/>
      <c r="B9" s="424"/>
      <c r="C9" s="736"/>
      <c r="D9" s="773"/>
      <c r="E9" s="774"/>
      <c r="F9" s="774"/>
      <c r="G9" s="735"/>
    </row>
    <row r="10" spans="1:14" s="406" customFormat="1" ht="14.25" customHeight="1" x14ac:dyDescent="0.3">
      <c r="A10" s="654"/>
      <c r="B10" s="424"/>
      <c r="C10" s="323"/>
      <c r="D10" s="571"/>
      <c r="E10" s="571"/>
      <c r="F10" s="571"/>
      <c r="G10" s="736"/>
    </row>
    <row r="11" spans="1:14" s="406" customFormat="1" ht="14.25" customHeight="1" x14ac:dyDescent="0.3">
      <c r="A11" s="654"/>
      <c r="B11" s="424"/>
      <c r="C11" s="323"/>
      <c r="D11" s="662" t="s">
        <v>1137</v>
      </c>
      <c r="E11" s="662" t="s">
        <v>1150</v>
      </c>
      <c r="F11" s="662" t="s">
        <v>1151</v>
      </c>
      <c r="G11" s="310"/>
    </row>
    <row r="12" spans="1:14" s="406" customFormat="1" ht="15" customHeight="1" thickBot="1" x14ac:dyDescent="0.35">
      <c r="A12" s="654"/>
      <c r="B12" s="424"/>
      <c r="C12" s="445"/>
      <c r="D12" s="736"/>
      <c r="E12" s="736"/>
      <c r="F12" s="736"/>
      <c r="G12" s="311" t="s">
        <v>7</v>
      </c>
    </row>
    <row r="13" spans="1:14" s="406" customFormat="1" ht="39.9" customHeight="1" thickBot="1" x14ac:dyDescent="0.35">
      <c r="A13" s="654"/>
      <c r="B13" s="424"/>
      <c r="C13" s="347" t="s">
        <v>1137</v>
      </c>
      <c r="D13" s="280">
        <f>D14+D17+D28</f>
        <v>152744</v>
      </c>
      <c r="E13" s="280">
        <f>E14+E17+E28</f>
        <v>130626</v>
      </c>
      <c r="F13" s="280">
        <f>F14+F17+F28</f>
        <v>22118</v>
      </c>
      <c r="G13" s="280">
        <f>G14+G17+G28</f>
        <v>4373064.9830000009</v>
      </c>
    </row>
    <row r="14" spans="1:14" s="406" customFormat="1" ht="35.1" customHeight="1" x14ac:dyDescent="0.3">
      <c r="A14" s="654"/>
      <c r="B14" s="442"/>
      <c r="C14" s="293" t="s">
        <v>1152</v>
      </c>
      <c r="D14" s="281">
        <f>D15+D16</f>
        <v>14519</v>
      </c>
      <c r="E14" s="281">
        <f>E15+E16</f>
        <v>13584</v>
      </c>
      <c r="F14" s="281">
        <f>F15+F16</f>
        <v>935</v>
      </c>
      <c r="G14" s="281">
        <f>G15+G16</f>
        <v>0</v>
      </c>
    </row>
    <row r="15" spans="1:14" s="406" customFormat="1" ht="35.1" customHeight="1" x14ac:dyDescent="0.3">
      <c r="A15" s="654"/>
      <c r="B15" s="424"/>
      <c r="C15" s="330" t="s">
        <v>1153</v>
      </c>
      <c r="D15" s="282">
        <f>E15+F15</f>
        <v>12498</v>
      </c>
      <c r="E15" s="283">
        <v>11847</v>
      </c>
      <c r="F15" s="283">
        <v>651</v>
      </c>
      <c r="G15" s="282">
        <v>0</v>
      </c>
    </row>
    <row r="16" spans="1:14" s="406" customFormat="1" ht="45" customHeight="1" x14ac:dyDescent="0.3">
      <c r="A16" s="654"/>
      <c r="B16" s="424"/>
      <c r="C16" s="330" t="s">
        <v>1154</v>
      </c>
      <c r="D16" s="282">
        <f>E16+F16</f>
        <v>2021</v>
      </c>
      <c r="E16" s="283">
        <v>1737</v>
      </c>
      <c r="F16" s="283">
        <v>284</v>
      </c>
      <c r="G16" s="282">
        <v>0</v>
      </c>
      <c r="N16" s="439"/>
    </row>
    <row r="17" spans="1:17" s="406" customFormat="1" ht="35.1" customHeight="1" x14ac:dyDescent="0.3">
      <c r="A17" s="654"/>
      <c r="B17" s="424"/>
      <c r="C17" s="330" t="s">
        <v>1155</v>
      </c>
      <c r="D17" s="284">
        <f>D18+D19+D22+D23+D24+D25+D26+D27</f>
        <v>134964</v>
      </c>
      <c r="E17" s="284">
        <f>E18+E19+E22+E23+E24+E25+E26+E27</f>
        <v>114055</v>
      </c>
      <c r="F17" s="284">
        <f>F18+F19+F22+F23+F24+F25+F26+F27</f>
        <v>20909</v>
      </c>
      <c r="G17" s="284">
        <f>G18+G19+G22+G23+G24+G25+G26+G27</f>
        <v>4364585.7518920014</v>
      </c>
      <c r="Q17" s="590"/>
    </row>
    <row r="18" spans="1:17" s="406" customFormat="1" ht="35.1" customHeight="1" x14ac:dyDescent="0.3">
      <c r="A18" s="654"/>
      <c r="B18" s="446"/>
      <c r="C18" s="330" t="s">
        <v>1156</v>
      </c>
      <c r="D18" s="282">
        <f t="shared" ref="D18:D28" si="0">E18+F18</f>
        <v>10048</v>
      </c>
      <c r="E18" s="282">
        <v>8445</v>
      </c>
      <c r="F18" s="282">
        <v>1603</v>
      </c>
      <c r="G18" s="282">
        <v>1087667.0831430603</v>
      </c>
    </row>
    <row r="19" spans="1:17" s="406" customFormat="1" ht="35.1" customHeight="1" x14ac:dyDescent="0.3">
      <c r="A19" s="654"/>
      <c r="B19" s="447"/>
      <c r="C19" s="330" t="s">
        <v>1157</v>
      </c>
      <c r="D19" s="282">
        <f t="shared" si="0"/>
        <v>2325</v>
      </c>
      <c r="E19" s="282">
        <f>E20+E21</f>
        <v>1505</v>
      </c>
      <c r="F19" s="282">
        <f>F20+F21</f>
        <v>820</v>
      </c>
      <c r="G19" s="282">
        <f>G20+G21</f>
        <v>478216.56545999995</v>
      </c>
    </row>
    <row r="20" spans="1:17" s="406" customFormat="1" ht="35.1" customHeight="1" x14ac:dyDescent="0.3">
      <c r="A20" s="654"/>
      <c r="B20" s="447"/>
      <c r="C20" s="330" t="s">
        <v>1158</v>
      </c>
      <c r="D20" s="282">
        <f t="shared" si="0"/>
        <v>2103</v>
      </c>
      <c r="E20" s="282">
        <v>1350</v>
      </c>
      <c r="F20" s="282">
        <v>753</v>
      </c>
      <c r="G20" s="282">
        <v>454745.36499999993</v>
      </c>
    </row>
    <row r="21" spans="1:17" s="406" customFormat="1" ht="35.1" customHeight="1" x14ac:dyDescent="0.3">
      <c r="A21" s="654"/>
      <c r="B21" s="424"/>
      <c r="C21" s="330" t="s">
        <v>1159</v>
      </c>
      <c r="D21" s="282">
        <f t="shared" si="0"/>
        <v>222</v>
      </c>
      <c r="E21" s="282">
        <v>155</v>
      </c>
      <c r="F21" s="282">
        <v>67</v>
      </c>
      <c r="G21" s="282">
        <v>23471.200460000011</v>
      </c>
    </row>
    <row r="22" spans="1:17" s="406" customFormat="1" ht="35.1" customHeight="1" x14ac:dyDescent="0.3">
      <c r="A22" s="654"/>
      <c r="B22" s="424"/>
      <c r="C22" s="330" t="s">
        <v>1160</v>
      </c>
      <c r="D22" s="282">
        <f t="shared" si="0"/>
        <v>8317</v>
      </c>
      <c r="E22" s="282">
        <v>7106</v>
      </c>
      <c r="F22" s="282">
        <v>1211</v>
      </c>
      <c r="G22" s="282">
        <v>374604.9699999998</v>
      </c>
    </row>
    <row r="23" spans="1:17" s="406" customFormat="1" ht="35.1" customHeight="1" x14ac:dyDescent="0.3">
      <c r="A23" s="654"/>
      <c r="B23" s="424"/>
      <c r="C23" s="330" t="s">
        <v>1161</v>
      </c>
      <c r="D23" s="282">
        <f t="shared" si="0"/>
        <v>17827</v>
      </c>
      <c r="E23" s="283">
        <v>7133</v>
      </c>
      <c r="F23" s="283">
        <v>10694</v>
      </c>
      <c r="G23" s="282">
        <v>499217.10399999988</v>
      </c>
    </row>
    <row r="24" spans="1:17" s="406" customFormat="1" ht="35.1" customHeight="1" x14ac:dyDescent="0.3">
      <c r="A24" s="654"/>
      <c r="B24" s="424"/>
      <c r="C24" s="330" t="s">
        <v>1162</v>
      </c>
      <c r="D24" s="282">
        <f t="shared" si="0"/>
        <v>14143</v>
      </c>
      <c r="E24" s="283">
        <v>12943</v>
      </c>
      <c r="F24" s="283">
        <v>1200</v>
      </c>
      <c r="G24" s="282">
        <v>390175.65000000031</v>
      </c>
    </row>
    <row r="25" spans="1:17" s="406" customFormat="1" ht="35.1" customHeight="1" x14ac:dyDescent="0.3">
      <c r="A25" s="654"/>
      <c r="B25" s="424"/>
      <c r="C25" s="330" t="s">
        <v>1163</v>
      </c>
      <c r="D25" s="282">
        <f t="shared" si="0"/>
        <v>8619</v>
      </c>
      <c r="E25" s="283">
        <v>8387</v>
      </c>
      <c r="F25" s="283">
        <v>232</v>
      </c>
      <c r="G25" s="282">
        <v>292844.99530000001</v>
      </c>
    </row>
    <row r="26" spans="1:17" s="406" customFormat="1" ht="35.1" customHeight="1" x14ac:dyDescent="0.3">
      <c r="A26" s="654"/>
      <c r="B26" s="424"/>
      <c r="C26" s="330" t="s">
        <v>1164</v>
      </c>
      <c r="D26" s="282">
        <f t="shared" si="0"/>
        <v>33057</v>
      </c>
      <c r="E26" s="283">
        <v>32585</v>
      </c>
      <c r="F26" s="283">
        <v>472</v>
      </c>
      <c r="G26" s="282">
        <v>598725.82100000023</v>
      </c>
    </row>
    <row r="27" spans="1:17" s="406" customFormat="1" ht="35.1" customHeight="1" x14ac:dyDescent="0.3">
      <c r="A27" s="654"/>
      <c r="B27" s="424"/>
      <c r="C27" s="330" t="s">
        <v>1165</v>
      </c>
      <c r="D27" s="282">
        <f t="shared" si="0"/>
        <v>40628</v>
      </c>
      <c r="E27" s="282">
        <v>35951</v>
      </c>
      <c r="F27" s="282">
        <v>4677</v>
      </c>
      <c r="G27" s="282">
        <v>643133.56298894051</v>
      </c>
    </row>
    <row r="28" spans="1:17" s="404" customFormat="1" ht="35.1" customHeight="1" thickBot="1" x14ac:dyDescent="0.35">
      <c r="A28" s="654"/>
      <c r="B28" s="425"/>
      <c r="C28" s="448" t="s">
        <v>1166</v>
      </c>
      <c r="D28" s="285">
        <f t="shared" si="0"/>
        <v>3261</v>
      </c>
      <c r="E28" s="285">
        <v>2987</v>
      </c>
      <c r="F28" s="285">
        <v>274</v>
      </c>
      <c r="G28" s="285">
        <v>8479.2311079994706</v>
      </c>
    </row>
    <row r="29" spans="1:17" ht="15" customHeight="1" x14ac:dyDescent="0.3">
      <c r="A29" s="654"/>
      <c r="B29" s="99"/>
      <c r="C29" s="76"/>
      <c r="D29" s="88"/>
      <c r="E29" s="88"/>
      <c r="F29" s="88"/>
      <c r="G29" s="88"/>
    </row>
    <row r="30" spans="1:17" ht="14.25" customHeight="1" x14ac:dyDescent="0.3">
      <c r="A30" s="8"/>
      <c r="B30" s="8"/>
      <c r="C30" s="8"/>
      <c r="D30" s="8"/>
      <c r="E30" s="100"/>
      <c r="F30" s="100"/>
      <c r="G30" s="8"/>
    </row>
    <row r="31" spans="1:17" ht="14.25" customHeight="1" x14ac:dyDescent="0.3">
      <c r="A31" s="8"/>
      <c r="B31" s="8"/>
      <c r="C31" s="8"/>
      <c r="D31" s="8"/>
      <c r="E31" s="100"/>
      <c r="F31" s="100"/>
      <c r="G31" s="8"/>
    </row>
    <row r="32" spans="1:1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  <row r="63" spans="1:7" ht="14.25" customHeight="1" x14ac:dyDescent="0.3">
      <c r="A63" s="8"/>
      <c r="B63" s="8"/>
      <c r="C63" s="8"/>
      <c r="D63" s="8"/>
      <c r="E63" s="100"/>
      <c r="F63" s="100"/>
      <c r="G63" s="8"/>
    </row>
    <row r="64" spans="1:7" ht="14.25" customHeight="1" x14ac:dyDescent="0.3">
      <c r="A64" s="8"/>
      <c r="B64" s="8"/>
      <c r="C64" s="8"/>
      <c r="D64" s="8"/>
      <c r="E64" s="100"/>
      <c r="F64" s="100"/>
      <c r="G64" s="8"/>
    </row>
  </sheetData>
  <sheetProtection algorithmName="SHA-512" hashValue="QnfSo9Q6iSR02iZXRbTPGSTU7TkpLfQrU5SnAnghBDoHn4f/AiHnoluoXcCIxGMxl03acAQD0TkVMhWo2+sx1A==" saltValue="l0aBXtWA+QerqX0yudQ4PQ==" spinCount="100000" sheet="1" objects="1" scenarios="1"/>
  <mergeCells count="11">
    <mergeCell ref="C7:C9"/>
    <mergeCell ref="A1:A29"/>
    <mergeCell ref="C2:G2"/>
    <mergeCell ref="C3:G3"/>
    <mergeCell ref="C4:G4"/>
    <mergeCell ref="D7:F8"/>
    <mergeCell ref="G7:G10"/>
    <mergeCell ref="F11:F12"/>
    <mergeCell ref="D9:F9"/>
    <mergeCell ref="D11:D12"/>
    <mergeCell ref="E11:E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J46"/>
  <sheetViews>
    <sheetView showGridLines="0" view="pageBreakPreview" zoomScaleNormal="80" zoomScaleSheetLayoutView="100" workbookViewId="0">
      <selection activeCell="E14" sqref="E14"/>
    </sheetView>
  </sheetViews>
  <sheetFormatPr defaultColWidth="14.44140625" defaultRowHeight="15" customHeight="1" x14ac:dyDescent="0.3"/>
  <cols>
    <col min="1" max="2" width="5.6640625" customWidth="1"/>
    <col min="3" max="3" width="11.33203125" customWidth="1"/>
    <col min="4" max="7" width="20.6640625" customWidth="1"/>
    <col min="8" max="8" width="23.109375" customWidth="1"/>
    <col min="9" max="10" width="20.6640625" customWidth="1"/>
  </cols>
  <sheetData>
    <row r="1" spans="1:10" ht="14.25" customHeight="1" x14ac:dyDescent="0.3">
      <c r="A1" s="643">
        <f>1+'4.5'!A1:A27</f>
        <v>68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1271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1346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54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301</v>
      </c>
      <c r="D7" s="653" t="s">
        <v>302</v>
      </c>
      <c r="E7" s="653" t="s">
        <v>303</v>
      </c>
      <c r="F7" s="653" t="s">
        <v>304</v>
      </c>
      <c r="G7" s="653" t="s">
        <v>305</v>
      </c>
      <c r="H7" s="653" t="s">
        <v>306</v>
      </c>
      <c r="I7" s="653" t="s">
        <v>307</v>
      </c>
      <c r="J7" s="653" t="s">
        <v>308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2.25" customHeight="1" thickBot="1" x14ac:dyDescent="0.35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54"/>
      <c r="B13" s="41"/>
      <c r="C13" s="29">
        <v>2022</v>
      </c>
      <c r="D13" s="254">
        <v>13029</v>
      </c>
      <c r="E13" s="254">
        <v>1074782</v>
      </c>
      <c r="F13" s="254">
        <v>504574</v>
      </c>
      <c r="G13" s="254">
        <v>570208</v>
      </c>
      <c r="H13" s="254">
        <v>22281</v>
      </c>
      <c r="I13" s="254">
        <v>218802</v>
      </c>
      <c r="J13" s="283">
        <v>625421.65266456222</v>
      </c>
    </row>
    <row r="14" spans="1:10" ht="150" customHeight="1" x14ac:dyDescent="0.3">
      <c r="A14" s="654"/>
      <c r="B14" s="41"/>
      <c r="C14" s="29">
        <v>2015</v>
      </c>
      <c r="D14" s="254">
        <v>23996</v>
      </c>
      <c r="E14" s="254">
        <v>1371909</v>
      </c>
      <c r="F14" s="254">
        <v>601067</v>
      </c>
      <c r="G14" s="254">
        <v>770842</v>
      </c>
      <c r="H14" s="254">
        <v>27713</v>
      </c>
      <c r="I14" s="254">
        <v>106138</v>
      </c>
      <c r="J14" s="254">
        <v>1129229</v>
      </c>
    </row>
    <row r="15" spans="1:10" ht="150" customHeight="1" thickBot="1" x14ac:dyDescent="0.35">
      <c r="A15" s="654"/>
      <c r="B15" s="41"/>
      <c r="C15" s="29">
        <v>2010</v>
      </c>
      <c r="D15" s="254">
        <v>17232</v>
      </c>
      <c r="E15" s="254">
        <v>764290</v>
      </c>
      <c r="F15" s="254">
        <v>352509</v>
      </c>
      <c r="G15" s="254">
        <v>411782</v>
      </c>
      <c r="H15" s="254">
        <v>19762</v>
      </c>
      <c r="I15" s="254">
        <v>32535</v>
      </c>
      <c r="J15" s="599">
        <v>317008</v>
      </c>
    </row>
    <row r="16" spans="1:10" ht="14.25" customHeight="1" x14ac:dyDescent="0.3">
      <c r="A16" s="652"/>
      <c r="B16" s="41"/>
      <c r="C16" s="744"/>
      <c r="D16" s="745"/>
      <c r="E16" s="745"/>
      <c r="F16" s="745"/>
      <c r="G16" s="745"/>
      <c r="H16" s="745"/>
      <c r="I16" s="745"/>
      <c r="J16" s="745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7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7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7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7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7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7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7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7"/>
      <c r="D46" s="8"/>
      <c r="E46" s="8"/>
      <c r="F46" s="8"/>
      <c r="G46" s="8"/>
      <c r="H46" s="8"/>
      <c r="I46" s="8"/>
      <c r="J46" s="8"/>
    </row>
  </sheetData>
  <sheetProtection algorithmName="SHA-512" hashValue="B17dogRB/lXwC7EWpeckO/ACVKL3KEnsqjtzMruPHVHG+/iEvacVmeXDdhM1iFYvmLFWsCkUWk6nR/Ig+rxCFA==" saltValue="tyncPdbv0d1DCPiNhmwh6Q==" spinCount="100000" sheet="1" objects="1" scenarios="1"/>
  <mergeCells count="13">
    <mergeCell ref="C16:J16"/>
    <mergeCell ref="A1:A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O62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4" width="20.109375" customWidth="1"/>
    <col min="5" max="7" width="20.5546875" customWidth="1"/>
    <col min="8" max="8" width="21.6640625" customWidth="1"/>
    <col min="9" max="10" width="19.6640625" customWidth="1"/>
  </cols>
  <sheetData>
    <row r="1" spans="1:15" ht="14.25" customHeight="1" x14ac:dyDescent="0.3">
      <c r="A1" s="643">
        <f>1+'5.1'!A1:A16</f>
        <v>69</v>
      </c>
      <c r="B1" s="99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99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99"/>
      <c r="C3" s="649" t="s">
        <v>1272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99"/>
      <c r="C4" s="650" t="s">
        <v>1347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99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309</v>
      </c>
      <c r="D7" s="653" t="s">
        <v>310</v>
      </c>
      <c r="E7" s="653" t="s">
        <v>311</v>
      </c>
      <c r="F7" s="653" t="s">
        <v>312</v>
      </c>
      <c r="G7" s="653" t="s">
        <v>313</v>
      </c>
      <c r="H7" s="653" t="s">
        <v>314</v>
      </c>
      <c r="I7" s="653" t="s">
        <v>315</v>
      </c>
      <c r="J7" s="653" t="s">
        <v>316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.75" customHeight="1" x14ac:dyDescent="0.3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54"/>
      <c r="B13" s="99"/>
      <c r="C13" s="204" t="s">
        <v>317</v>
      </c>
      <c r="D13" s="468">
        <v>13029</v>
      </c>
      <c r="E13" s="468">
        <v>1074781.8755639696</v>
      </c>
      <c r="F13" s="468">
        <v>504574.08846768882</v>
      </c>
      <c r="G13" s="468">
        <v>570207.78709627874</v>
      </c>
      <c r="H13" s="468">
        <v>22281</v>
      </c>
      <c r="I13" s="468">
        <v>218802.473</v>
      </c>
      <c r="J13" s="511">
        <v>625421.65266456222</v>
      </c>
    </row>
    <row r="14" spans="1:15" ht="30" customHeight="1" x14ac:dyDescent="0.3">
      <c r="A14" s="654"/>
      <c r="B14" s="99"/>
      <c r="C14" s="59" t="s">
        <v>76</v>
      </c>
      <c r="D14" s="469">
        <v>1408</v>
      </c>
      <c r="E14" s="469">
        <v>100542.31436654054</v>
      </c>
      <c r="F14" s="470">
        <v>47406.362560143752</v>
      </c>
      <c r="G14" s="469">
        <v>53135.951806396784</v>
      </c>
      <c r="H14" s="470">
        <v>2683</v>
      </c>
      <c r="I14" s="469">
        <v>19857.965</v>
      </c>
      <c r="J14" s="282">
        <v>49113.034530219993</v>
      </c>
    </row>
    <row r="15" spans="1:15" ht="30" customHeight="1" x14ac:dyDescent="0.3">
      <c r="A15" s="654"/>
      <c r="B15" s="99"/>
      <c r="C15" s="29" t="s">
        <v>77</v>
      </c>
      <c r="D15" s="471">
        <v>948</v>
      </c>
      <c r="E15" s="471">
        <v>24930.110808025671</v>
      </c>
      <c r="F15" s="470">
        <v>12938.565000000001</v>
      </c>
      <c r="G15" s="471">
        <v>11991.545808025669</v>
      </c>
      <c r="H15" s="470">
        <v>1053</v>
      </c>
      <c r="I15" s="471">
        <v>1544.02</v>
      </c>
      <c r="J15" s="282">
        <v>9490.3349999999991</v>
      </c>
    </row>
    <row r="16" spans="1:15" ht="30" customHeight="1" x14ac:dyDescent="0.3">
      <c r="A16" s="654"/>
      <c r="B16" s="99"/>
      <c r="C16" s="29" t="s">
        <v>78</v>
      </c>
      <c r="D16" s="471">
        <v>466</v>
      </c>
      <c r="E16" s="471">
        <v>11901.125332030664</v>
      </c>
      <c r="F16" s="470">
        <v>5838.2839999999997</v>
      </c>
      <c r="G16" s="471">
        <v>6062.8413320306636</v>
      </c>
      <c r="H16" s="470">
        <v>535</v>
      </c>
      <c r="I16" s="471">
        <v>1210.329</v>
      </c>
      <c r="J16" s="282">
        <v>4251.5820000000003</v>
      </c>
      <c r="O16" s="304"/>
    </row>
    <row r="17" spans="1:10" ht="30" customHeight="1" x14ac:dyDescent="0.3">
      <c r="A17" s="654"/>
      <c r="B17" s="99"/>
      <c r="C17" s="29" t="s">
        <v>79</v>
      </c>
      <c r="D17" s="471">
        <v>418</v>
      </c>
      <c r="E17" s="471">
        <v>28233.363091533902</v>
      </c>
      <c r="F17" s="470">
        <v>12687.854726199999</v>
      </c>
      <c r="G17" s="471">
        <v>15545.508365333904</v>
      </c>
      <c r="H17" s="470">
        <v>761</v>
      </c>
      <c r="I17" s="471">
        <v>5808.1409999999996</v>
      </c>
      <c r="J17" s="282">
        <v>19340.375743382996</v>
      </c>
    </row>
    <row r="18" spans="1:10" ht="30" customHeight="1" x14ac:dyDescent="0.3">
      <c r="A18" s="654"/>
      <c r="B18" s="99"/>
      <c r="C18" s="29" t="s">
        <v>80</v>
      </c>
      <c r="D18" s="471">
        <v>534</v>
      </c>
      <c r="E18" s="471">
        <v>20576.659802552636</v>
      </c>
      <c r="F18" s="470">
        <v>9871.9159999999993</v>
      </c>
      <c r="G18" s="471">
        <v>10704.743802552637</v>
      </c>
      <c r="H18" s="470">
        <v>755</v>
      </c>
      <c r="I18" s="471">
        <v>3926.6190000000001</v>
      </c>
      <c r="J18" s="282">
        <v>11600.434110890996</v>
      </c>
    </row>
    <row r="19" spans="1:10" ht="30" customHeight="1" x14ac:dyDescent="0.3">
      <c r="A19" s="654"/>
      <c r="B19" s="99"/>
      <c r="C19" s="29" t="s">
        <v>81</v>
      </c>
      <c r="D19" s="471">
        <v>422</v>
      </c>
      <c r="E19" s="471">
        <v>39407.059482244251</v>
      </c>
      <c r="F19" s="470">
        <v>13732.229768421053</v>
      </c>
      <c r="G19" s="471">
        <v>25674.829713823208</v>
      </c>
      <c r="H19" s="470">
        <v>685</v>
      </c>
      <c r="I19" s="471">
        <v>6888.9610000000002</v>
      </c>
      <c r="J19" s="282">
        <v>11546.06359045</v>
      </c>
    </row>
    <row r="20" spans="1:10" ht="30" customHeight="1" x14ac:dyDescent="0.3">
      <c r="A20" s="654"/>
      <c r="B20" s="99"/>
      <c r="C20" s="29" t="s">
        <v>83</v>
      </c>
      <c r="D20" s="471">
        <v>620</v>
      </c>
      <c r="E20" s="471">
        <v>23699.998983305682</v>
      </c>
      <c r="F20" s="470">
        <v>11276.256052631579</v>
      </c>
      <c r="G20" s="471">
        <v>12423.742930674101</v>
      </c>
      <c r="H20" s="470">
        <v>853</v>
      </c>
      <c r="I20" s="471">
        <v>3261.88</v>
      </c>
      <c r="J20" s="282">
        <v>9934.6701283999992</v>
      </c>
    </row>
    <row r="21" spans="1:10" ht="30" customHeight="1" x14ac:dyDescent="0.3">
      <c r="A21" s="654"/>
      <c r="B21" s="99"/>
      <c r="C21" s="29" t="s">
        <v>84</v>
      </c>
      <c r="D21" s="471">
        <v>130</v>
      </c>
      <c r="E21" s="471">
        <v>3762.1889999999999</v>
      </c>
      <c r="F21" s="470">
        <v>2573.4720000000002</v>
      </c>
      <c r="G21" s="471">
        <v>1188.7170000000001</v>
      </c>
      <c r="H21" s="470">
        <v>136</v>
      </c>
      <c r="I21" s="471">
        <v>103.9</v>
      </c>
      <c r="J21" s="282">
        <v>589.221</v>
      </c>
    </row>
    <row r="22" spans="1:10" s="240" customFormat="1" ht="30" customHeight="1" x14ac:dyDescent="0.3">
      <c r="A22" s="664"/>
      <c r="B22" s="99"/>
      <c r="C22" s="109" t="s">
        <v>82</v>
      </c>
      <c r="D22" s="471">
        <v>657</v>
      </c>
      <c r="E22" s="471">
        <v>54520.438691856485</v>
      </c>
      <c r="F22" s="470">
        <v>29900.934799999999</v>
      </c>
      <c r="G22" s="471">
        <v>24619.503891856493</v>
      </c>
      <c r="H22" s="470">
        <v>1470</v>
      </c>
      <c r="I22" s="471">
        <v>21102.821</v>
      </c>
      <c r="J22" s="282">
        <v>22437.397000000001</v>
      </c>
    </row>
    <row r="23" spans="1:10" s="574" customFormat="1" ht="30" customHeight="1" x14ac:dyDescent="0.3">
      <c r="A23" s="664"/>
      <c r="B23" s="99"/>
      <c r="C23" s="109" t="s">
        <v>87</v>
      </c>
      <c r="D23" s="471">
        <v>1845</v>
      </c>
      <c r="E23" s="471">
        <v>88972.639313942243</v>
      </c>
      <c r="F23" s="470">
        <v>42314.1757</v>
      </c>
      <c r="G23" s="471">
        <v>46658.463613942222</v>
      </c>
      <c r="H23" s="470">
        <v>2599</v>
      </c>
      <c r="I23" s="471">
        <v>11458.031000000001</v>
      </c>
      <c r="J23" s="282">
        <v>29183.023676494002</v>
      </c>
    </row>
    <row r="24" spans="1:10" s="574" customFormat="1" ht="30" customHeight="1" x14ac:dyDescent="0.3">
      <c r="A24" s="664"/>
      <c r="B24" s="99"/>
      <c r="C24" s="109" t="s">
        <v>88</v>
      </c>
      <c r="D24" s="471">
        <v>1352</v>
      </c>
      <c r="E24" s="471">
        <v>57423.725600259946</v>
      </c>
      <c r="F24" s="470">
        <v>29270.561430000005</v>
      </c>
      <c r="G24" s="471">
        <v>28153.164170259941</v>
      </c>
      <c r="H24" s="470">
        <v>1793</v>
      </c>
      <c r="I24" s="471">
        <v>10169.003000000001</v>
      </c>
      <c r="J24" s="282">
        <v>30670.561005869</v>
      </c>
    </row>
    <row r="25" spans="1:10" ht="30" customHeight="1" x14ac:dyDescent="0.3">
      <c r="A25" s="654"/>
      <c r="B25" s="99"/>
      <c r="C25" s="29" t="s">
        <v>85</v>
      </c>
      <c r="D25" s="471">
        <v>2435</v>
      </c>
      <c r="E25" s="471">
        <v>375272.64193584572</v>
      </c>
      <c r="F25" s="470">
        <v>186404.1622902666</v>
      </c>
      <c r="G25" s="471">
        <v>188868.47964557912</v>
      </c>
      <c r="H25" s="470">
        <v>5195</v>
      </c>
      <c r="I25" s="471">
        <v>94083.688999999998</v>
      </c>
      <c r="J25" s="282">
        <v>175646.24387885517</v>
      </c>
    </row>
    <row r="26" spans="1:10" ht="30" customHeight="1" x14ac:dyDescent="0.3">
      <c r="A26" s="654"/>
      <c r="B26" s="99"/>
      <c r="C26" s="29" t="s">
        <v>86</v>
      </c>
      <c r="D26" s="471">
        <v>177</v>
      </c>
      <c r="E26" s="471">
        <v>4649.0771340033261</v>
      </c>
      <c r="F26" s="470">
        <v>2330.8062733591532</v>
      </c>
      <c r="G26" s="471">
        <v>2318.2708606441729</v>
      </c>
      <c r="H26" s="470">
        <v>200</v>
      </c>
      <c r="I26" s="471">
        <v>321.2</v>
      </c>
      <c r="J26" s="282">
        <v>2260.9989999999998</v>
      </c>
    </row>
    <row r="27" spans="1:10" ht="30" customHeight="1" x14ac:dyDescent="0.3">
      <c r="A27" s="654"/>
      <c r="B27" s="99"/>
      <c r="C27" s="29" t="s">
        <v>89</v>
      </c>
      <c r="D27" s="471">
        <v>1593</v>
      </c>
      <c r="E27" s="471">
        <v>239216.96553291474</v>
      </c>
      <c r="F27" s="470">
        <v>97106.109866666666</v>
      </c>
      <c r="G27" s="471">
        <v>142110.85566624856</v>
      </c>
      <c r="H27" s="470">
        <v>3518</v>
      </c>
      <c r="I27" s="471">
        <v>38609.608</v>
      </c>
      <c r="J27" s="282">
        <v>248252.239</v>
      </c>
    </row>
    <row r="28" spans="1:10" ht="30" customHeight="1" x14ac:dyDescent="0.3">
      <c r="A28" s="654"/>
      <c r="B28" s="99"/>
      <c r="C28" s="29" t="s">
        <v>90</v>
      </c>
      <c r="D28" s="471">
        <v>18</v>
      </c>
      <c r="E28" s="471">
        <v>1507.049</v>
      </c>
      <c r="F28" s="470">
        <v>851.80700000000002</v>
      </c>
      <c r="G28" s="471">
        <v>655.24199999999996</v>
      </c>
      <c r="H28" s="470">
        <v>25</v>
      </c>
      <c r="I28" s="471">
        <v>190.80600000000001</v>
      </c>
      <c r="J28" s="282">
        <v>946.13900000000001</v>
      </c>
    </row>
    <row r="29" spans="1:10" ht="30" customHeight="1" x14ac:dyDescent="0.3">
      <c r="A29" s="654"/>
      <c r="B29" s="99"/>
      <c r="C29" s="29" t="s">
        <v>91</v>
      </c>
      <c r="D29" s="471">
        <v>6</v>
      </c>
      <c r="E29" s="471">
        <v>166.51748891227876</v>
      </c>
      <c r="F29" s="470">
        <v>70.590999999999994</v>
      </c>
      <c r="G29" s="471">
        <v>95.926488912278757</v>
      </c>
      <c r="H29" s="470">
        <v>20</v>
      </c>
      <c r="I29" s="471">
        <v>265.5</v>
      </c>
      <c r="J29" s="282">
        <v>159.334</v>
      </c>
    </row>
    <row r="30" spans="1:10" ht="14.25" customHeight="1" x14ac:dyDescent="0.3">
      <c r="A30" s="652"/>
      <c r="B30" s="35"/>
      <c r="C30" s="50"/>
      <c r="D30" s="218"/>
      <c r="E30" s="218"/>
      <c r="F30" s="218"/>
      <c r="G30" s="50"/>
      <c r="H30" s="50"/>
      <c r="I30" s="218"/>
      <c r="J30" s="218"/>
    </row>
    <row r="31" spans="1:10" ht="14.25" customHeight="1" x14ac:dyDescent="0.3">
      <c r="A31" s="35"/>
      <c r="B31" s="35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35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35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35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35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35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35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35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35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35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35"/>
      <c r="B58" s="35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35"/>
      <c r="B59" s="35"/>
      <c r="C59" s="8"/>
      <c r="D59" s="8"/>
      <c r="E59" s="8"/>
      <c r="F59" s="8"/>
      <c r="G59" s="8"/>
      <c r="H59" s="8"/>
      <c r="I59" s="8"/>
      <c r="J59" s="8"/>
    </row>
    <row r="60" spans="1:10" ht="14.25" customHeight="1" x14ac:dyDescent="0.3">
      <c r="A60" s="35"/>
      <c r="B60" s="35"/>
      <c r="C60" s="8"/>
      <c r="D60" s="8"/>
      <c r="E60" s="8"/>
      <c r="F60" s="8"/>
      <c r="G60" s="8"/>
      <c r="H60" s="8"/>
      <c r="I60" s="8"/>
      <c r="J60" s="8"/>
    </row>
    <row r="61" spans="1:10" ht="14.25" customHeight="1" x14ac:dyDescent="0.3">
      <c r="A61" s="35"/>
      <c r="B61" s="35"/>
      <c r="C61" s="8"/>
      <c r="D61" s="8"/>
      <c r="E61" s="8"/>
      <c r="F61" s="8"/>
      <c r="G61" s="8"/>
      <c r="H61" s="8"/>
      <c r="I61" s="8"/>
      <c r="J61" s="8"/>
    </row>
    <row r="62" spans="1:10" ht="14.25" customHeight="1" x14ac:dyDescent="0.3">
      <c r="A62" s="35"/>
      <c r="B62" s="35"/>
      <c r="C62" s="8"/>
      <c r="D62" s="8"/>
      <c r="E62" s="8"/>
      <c r="F62" s="8"/>
      <c r="G62" s="8"/>
      <c r="H62" s="8"/>
      <c r="I62" s="8"/>
      <c r="J62" s="8"/>
    </row>
  </sheetData>
  <sheetProtection algorithmName="SHA-512" hashValue="k8lLWpmib4KcUc/yGIe9LjUcUgsmHVvnb6PE0xqAeNXGblXEqnUpM0guqbHEyXjU/jW88typh9BuQG4xaU97PA==" saltValue="H61Y/OCR5U343VL43wlVkA==" spinCount="100000" sheet="1" objects="1" scenarios="1"/>
  <mergeCells count="12">
    <mergeCell ref="F7:F10"/>
    <mergeCell ref="G7:G10"/>
    <mergeCell ref="H7:H10"/>
    <mergeCell ref="I7:I10"/>
    <mergeCell ref="A1:A30"/>
    <mergeCell ref="C2:J2"/>
    <mergeCell ref="C3:J3"/>
    <mergeCell ref="C4:J4"/>
    <mergeCell ref="C7:C10"/>
    <mergeCell ref="D7:D10"/>
    <mergeCell ref="E7:E10"/>
    <mergeCell ref="J7:J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A1:O56"/>
  <sheetViews>
    <sheetView showGridLines="0" view="pageBreakPreview" zoomScaleNormal="80" zoomScaleSheetLayoutView="100" workbookViewId="0">
      <selection activeCell="M14" sqref="M14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4" width="17" customWidth="1"/>
    <col min="5" max="7" width="19" customWidth="1"/>
    <col min="8" max="8" width="24.44140625" customWidth="1"/>
    <col min="9" max="10" width="18.6640625" customWidth="1"/>
  </cols>
  <sheetData>
    <row r="1" spans="1:15" ht="14.25" customHeight="1" x14ac:dyDescent="0.3">
      <c r="A1" s="643">
        <f>1+'5.2'!A1:A28</f>
        <v>70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1400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1348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318</v>
      </c>
      <c r="D7" s="653" t="s">
        <v>319</v>
      </c>
      <c r="E7" s="653" t="s">
        <v>320</v>
      </c>
      <c r="F7" s="653" t="s">
        <v>321</v>
      </c>
      <c r="G7" s="653" t="s">
        <v>322</v>
      </c>
      <c r="H7" s="653" t="s">
        <v>323</v>
      </c>
      <c r="I7" s="653" t="s">
        <v>324</v>
      </c>
      <c r="J7" s="653" t="s">
        <v>325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1.75" customHeight="1" x14ac:dyDescent="0.3">
      <c r="A12" s="643"/>
      <c r="B12" s="15"/>
      <c r="C12" s="221"/>
      <c r="D12" s="221"/>
      <c r="E12" s="180" t="s">
        <v>7</v>
      </c>
      <c r="F12" s="180" t="s">
        <v>7</v>
      </c>
      <c r="G12" s="180" t="s">
        <v>7</v>
      </c>
      <c r="H12" s="221"/>
      <c r="I12" s="180" t="s">
        <v>7</v>
      </c>
      <c r="J12" s="180" t="s">
        <v>7</v>
      </c>
    </row>
    <row r="13" spans="1:15" ht="44.25" customHeight="1" x14ac:dyDescent="0.3">
      <c r="A13" s="643"/>
      <c r="B13" s="41"/>
      <c r="C13" s="217" t="s">
        <v>326</v>
      </c>
      <c r="D13" s="525">
        <v>13029</v>
      </c>
      <c r="E13" s="525">
        <v>1074781.8755639698</v>
      </c>
      <c r="F13" s="525">
        <v>504574.08846768888</v>
      </c>
      <c r="G13" s="525">
        <v>570207.78709627944</v>
      </c>
      <c r="H13" s="525">
        <v>22281</v>
      </c>
      <c r="I13" s="525">
        <v>218802.473</v>
      </c>
      <c r="J13" s="500">
        <v>625421.65266456222</v>
      </c>
    </row>
    <row r="14" spans="1:15" ht="63" customHeight="1" x14ac:dyDescent="0.3">
      <c r="A14" s="643"/>
      <c r="B14" s="41"/>
      <c r="C14" s="65" t="s">
        <v>327</v>
      </c>
      <c r="D14" s="469">
        <v>12603</v>
      </c>
      <c r="E14" s="469">
        <v>631023.53653414117</v>
      </c>
      <c r="F14" s="470">
        <v>295723.81451578374</v>
      </c>
      <c r="G14" s="469">
        <v>335299.72201835603</v>
      </c>
      <c r="H14" s="470">
        <v>19134</v>
      </c>
      <c r="I14" s="469">
        <v>136734.88800000001</v>
      </c>
      <c r="J14" s="282">
        <v>252867.96966488191</v>
      </c>
    </row>
    <row r="15" spans="1:15" ht="63" customHeight="1" x14ac:dyDescent="0.3">
      <c r="A15" s="643"/>
      <c r="B15" s="41"/>
      <c r="C15" s="66" t="s">
        <v>328</v>
      </c>
      <c r="D15" s="471">
        <v>57</v>
      </c>
      <c r="E15" s="471">
        <v>9123.8298041879007</v>
      </c>
      <c r="F15" s="470">
        <v>3766.5311000000002</v>
      </c>
      <c r="G15" s="471">
        <v>5357.2987041879014</v>
      </c>
      <c r="H15" s="470">
        <v>205</v>
      </c>
      <c r="I15" s="471">
        <v>1780.08</v>
      </c>
      <c r="J15" s="282">
        <v>3068.7526419999999</v>
      </c>
    </row>
    <row r="16" spans="1:15" ht="63" customHeight="1" x14ac:dyDescent="0.3">
      <c r="A16" s="643"/>
      <c r="B16" s="41"/>
      <c r="C16" s="66" t="s">
        <v>329</v>
      </c>
      <c r="D16" s="618"/>
      <c r="E16" s="618"/>
      <c r="F16" s="618"/>
      <c r="G16" s="618"/>
      <c r="H16" s="618"/>
      <c r="I16" s="618"/>
      <c r="J16" s="619"/>
      <c r="O16" s="304"/>
    </row>
    <row r="17" spans="1:10" ht="63" customHeight="1" x14ac:dyDescent="0.3">
      <c r="A17" s="643"/>
      <c r="B17" s="41"/>
      <c r="C17" s="66" t="s">
        <v>330</v>
      </c>
      <c r="D17" s="539">
        <v>319</v>
      </c>
      <c r="E17" s="539">
        <v>421779.25719901914</v>
      </c>
      <c r="F17" s="539">
        <v>199945.0320087474</v>
      </c>
      <c r="G17" s="539">
        <v>221834.22519027168</v>
      </c>
      <c r="H17" s="539">
        <v>2677</v>
      </c>
      <c r="I17" s="539">
        <v>75012.877999999997</v>
      </c>
      <c r="J17" s="595">
        <v>365176.30635768012</v>
      </c>
    </row>
    <row r="18" spans="1:10" ht="63" customHeight="1" x14ac:dyDescent="0.3">
      <c r="A18" s="643"/>
      <c r="B18" s="41"/>
      <c r="C18" s="66" t="s">
        <v>331</v>
      </c>
      <c r="D18" s="471"/>
      <c r="E18" s="471"/>
      <c r="F18" s="470"/>
      <c r="G18" s="471"/>
      <c r="H18" s="470"/>
      <c r="I18" s="471"/>
      <c r="J18" s="282"/>
    </row>
    <row r="19" spans="1:10" ht="63" customHeight="1" x14ac:dyDescent="0.3">
      <c r="A19" s="643"/>
      <c r="B19" s="41"/>
      <c r="C19" s="68" t="s">
        <v>332</v>
      </c>
      <c r="D19" s="472">
        <v>42</v>
      </c>
      <c r="E19" s="471">
        <v>11047.371264743617</v>
      </c>
      <c r="F19" s="336">
        <v>4821.75288</v>
      </c>
      <c r="G19" s="471">
        <v>6225.6183847436159</v>
      </c>
      <c r="H19" s="336">
        <v>247</v>
      </c>
      <c r="I19" s="471">
        <v>4814.9049999999997</v>
      </c>
      <c r="J19" s="594">
        <v>4148.1000000000004</v>
      </c>
    </row>
    <row r="20" spans="1:10" s="251" customFormat="1" ht="90" customHeight="1" x14ac:dyDescent="0.3">
      <c r="A20" s="643"/>
      <c r="B20" s="41"/>
      <c r="C20" s="68" t="s">
        <v>333</v>
      </c>
      <c r="D20" s="472">
        <v>8</v>
      </c>
      <c r="E20" s="471">
        <v>1807.8807618776543</v>
      </c>
      <c r="F20" s="336">
        <v>316.95796315789471</v>
      </c>
      <c r="G20" s="471">
        <v>1490.9227987197598</v>
      </c>
      <c r="H20" s="336">
        <v>18</v>
      </c>
      <c r="I20" s="471">
        <v>459.72199999999998</v>
      </c>
      <c r="J20" s="594">
        <v>160.524</v>
      </c>
    </row>
    <row r="21" spans="1:10" ht="14.25" customHeight="1" x14ac:dyDescent="0.3">
      <c r="A21" s="643"/>
      <c r="B21" s="41"/>
      <c r="C21" s="62"/>
      <c r="D21" s="62"/>
      <c r="E21" s="62"/>
      <c r="F21" s="62"/>
      <c r="G21" s="62"/>
      <c r="H21" s="62"/>
      <c r="I21" s="62"/>
      <c r="J21" s="62"/>
    </row>
    <row r="22" spans="1:10" ht="14.25" customHeight="1" x14ac:dyDescent="0.3">
      <c r="A22" s="35"/>
      <c r="B22" s="8"/>
      <c r="C22" s="8"/>
    </row>
    <row r="23" spans="1:10" ht="14.25" customHeight="1" x14ac:dyDescent="0.3">
      <c r="A23" s="35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</sheetData>
  <sheetProtection algorithmName="SHA-512" hashValue="TQAleYz43o8PnGvDad5UpY0xqknQgIyfaX1c2qwuEQaTEkVurSiA8NCnUSCDvf9AXdRcFxCkaKQVpQWpx6Sr/g==" saltValue="lL4EKVa4DJO3HVsSSH0m5A==" spinCount="100000" sheet="1" objects="1" scenarios="1"/>
  <mergeCells count="12">
    <mergeCell ref="A1:A21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</sheetPr>
  <dimension ref="A1:O44"/>
  <sheetViews>
    <sheetView showGridLines="0" view="pageBreakPreview" zoomScaleNormal="80" zoomScaleSheetLayoutView="100" workbookViewId="0">
      <selection activeCell="D15" sqref="D15"/>
    </sheetView>
  </sheetViews>
  <sheetFormatPr defaultColWidth="14.44140625" defaultRowHeight="15" customHeight="1" x14ac:dyDescent="0.3"/>
  <cols>
    <col min="1" max="2" width="5.6640625" customWidth="1"/>
    <col min="3" max="3" width="30.88671875" customWidth="1"/>
    <col min="4" max="7" width="17.33203125" customWidth="1"/>
    <col min="8" max="8" width="26.33203125" customWidth="1"/>
    <col min="9" max="10" width="17.33203125" customWidth="1"/>
  </cols>
  <sheetData>
    <row r="1" spans="1:15" ht="14.25" customHeight="1" x14ac:dyDescent="0.3">
      <c r="A1" s="643">
        <f>1+'5.3'!A1:A21</f>
        <v>71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1273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1349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189"/>
      <c r="D6" s="196"/>
      <c r="E6" s="196"/>
      <c r="F6" s="196"/>
      <c r="G6" s="196"/>
      <c r="H6" s="222"/>
      <c r="I6" s="196"/>
      <c r="J6" s="196"/>
    </row>
    <row r="7" spans="1:15" ht="14.25" customHeight="1" x14ac:dyDescent="0.3">
      <c r="A7" s="643"/>
      <c r="B7" s="41"/>
      <c r="C7" s="776" t="s">
        <v>334</v>
      </c>
      <c r="D7" s="775" t="s">
        <v>335</v>
      </c>
      <c r="E7" s="775" t="s">
        <v>336</v>
      </c>
      <c r="F7" s="775" t="s">
        <v>337</v>
      </c>
      <c r="G7" s="775" t="s">
        <v>338</v>
      </c>
      <c r="H7" s="775" t="s">
        <v>339</v>
      </c>
      <c r="I7" s="775" t="s">
        <v>340</v>
      </c>
      <c r="J7" s="775" t="s">
        <v>341</v>
      </c>
    </row>
    <row r="8" spans="1:15" ht="14.25" customHeight="1" x14ac:dyDescent="0.3">
      <c r="A8" s="643"/>
      <c r="B8" s="41"/>
      <c r="C8" s="657"/>
      <c r="D8" s="657"/>
      <c r="E8" s="657"/>
      <c r="F8" s="657"/>
      <c r="G8" s="657"/>
      <c r="H8" s="657"/>
      <c r="I8" s="657"/>
      <c r="J8" s="657"/>
    </row>
    <row r="9" spans="1:15" ht="14.25" customHeight="1" x14ac:dyDescent="0.3">
      <c r="A9" s="643"/>
      <c r="B9" s="41"/>
      <c r="C9" s="657"/>
      <c r="D9" s="657"/>
      <c r="E9" s="657"/>
      <c r="F9" s="657"/>
      <c r="G9" s="657"/>
      <c r="H9" s="657"/>
      <c r="I9" s="657"/>
      <c r="J9" s="657"/>
    </row>
    <row r="10" spans="1:15" ht="14.25" customHeight="1" x14ac:dyDescent="0.3">
      <c r="A10" s="643"/>
      <c r="B10" s="41"/>
      <c r="C10" s="657"/>
      <c r="D10" s="657"/>
      <c r="E10" s="657"/>
      <c r="F10" s="657"/>
      <c r="G10" s="657"/>
      <c r="H10" s="657"/>
      <c r="I10" s="657"/>
      <c r="J10" s="657"/>
    </row>
    <row r="11" spans="1:15" ht="12" customHeight="1" x14ac:dyDescent="0.3">
      <c r="A11" s="643"/>
      <c r="B11" s="41"/>
      <c r="C11" s="2"/>
      <c r="D11" s="1"/>
      <c r="E11" s="22"/>
      <c r="F11" s="1"/>
      <c r="G11" s="22"/>
      <c r="H11" s="223"/>
      <c r="I11" s="1"/>
      <c r="J11" s="49"/>
    </row>
    <row r="12" spans="1:15" ht="29.25" customHeight="1" x14ac:dyDescent="0.3">
      <c r="A12" s="643"/>
      <c r="B12" s="15"/>
      <c r="C12" s="224"/>
      <c r="D12" s="224"/>
      <c r="E12" s="225" t="s">
        <v>7</v>
      </c>
      <c r="F12" s="225" t="s">
        <v>7</v>
      </c>
      <c r="G12" s="225" t="s">
        <v>7</v>
      </c>
      <c r="H12" s="224"/>
      <c r="I12" s="225" t="s">
        <v>7</v>
      </c>
      <c r="J12" s="225" t="s">
        <v>7</v>
      </c>
    </row>
    <row r="13" spans="1:15" ht="39.9" customHeight="1" x14ac:dyDescent="0.3">
      <c r="A13" s="643"/>
      <c r="B13" s="41"/>
      <c r="C13" s="217" t="s">
        <v>342</v>
      </c>
      <c r="D13" s="611">
        <v>13029</v>
      </c>
      <c r="E13" s="611">
        <v>1074781.8755639698</v>
      </c>
      <c r="F13" s="611">
        <v>504574.08846768888</v>
      </c>
      <c r="G13" s="611">
        <v>570207.78709627944</v>
      </c>
      <c r="H13" s="611">
        <v>22281</v>
      </c>
      <c r="I13" s="611">
        <v>218802.473</v>
      </c>
      <c r="J13" s="615">
        <v>625421.65266456222</v>
      </c>
    </row>
    <row r="14" spans="1:15" ht="120" customHeight="1" x14ac:dyDescent="0.3">
      <c r="A14" s="643"/>
      <c r="B14" s="41"/>
      <c r="C14" s="755" t="s">
        <v>343</v>
      </c>
      <c r="D14" s="608"/>
      <c r="E14" s="608"/>
      <c r="F14" s="608"/>
      <c r="G14" s="608"/>
      <c r="H14" s="608"/>
      <c r="I14" s="608"/>
      <c r="J14" s="608"/>
    </row>
    <row r="15" spans="1:15" s="406" customFormat="1" ht="120" customHeight="1" x14ac:dyDescent="0.3">
      <c r="A15" s="643"/>
      <c r="B15" s="427"/>
      <c r="C15" s="654"/>
      <c r="D15" s="575">
        <v>13029</v>
      </c>
      <c r="E15" s="575">
        <v>1074781.8755639701</v>
      </c>
      <c r="F15" s="575">
        <v>504574.08846768888</v>
      </c>
      <c r="G15" s="575">
        <v>570207.78709627944</v>
      </c>
      <c r="H15" s="575">
        <v>22281</v>
      </c>
      <c r="I15" s="575">
        <v>218802.473</v>
      </c>
      <c r="J15" s="575">
        <v>625421.65266456222</v>
      </c>
    </row>
    <row r="16" spans="1:15" ht="120" customHeight="1" x14ac:dyDescent="0.3">
      <c r="A16" s="643"/>
      <c r="B16" s="41"/>
      <c r="C16" s="652"/>
      <c r="D16" s="616"/>
      <c r="E16" s="617"/>
      <c r="F16" s="617"/>
      <c r="G16" s="617"/>
      <c r="H16" s="617"/>
      <c r="I16" s="617"/>
      <c r="J16" s="617"/>
      <c r="O16" s="304"/>
    </row>
    <row r="17" spans="1:10" ht="14.25" customHeight="1" x14ac:dyDescent="0.3">
      <c r="A17" s="643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sheetProtection algorithmName="SHA-512" hashValue="EpPwJgtevsHHviHj/0nWl+WcJb9vF7s5gwpPWfmry0QbNm0iBegvOrM9fOFbetacpO0Z/yOalqNMBKj2egd6Uw==" saltValue="WJI/H13vhn65Owb9E1cXCg==" spinCount="100000" sheet="1" objects="1" scenarios="1"/>
  <mergeCells count="13">
    <mergeCell ref="A1:A17"/>
    <mergeCell ref="C14:C16"/>
    <mergeCell ref="C2:J2"/>
    <mergeCell ref="C3:J3"/>
    <mergeCell ref="C4:J4"/>
    <mergeCell ref="D7:D10"/>
    <mergeCell ref="E7:E10"/>
    <mergeCell ref="J7:J10"/>
    <mergeCell ref="F7:F10"/>
    <mergeCell ref="G7:G10"/>
    <mergeCell ref="H7:H10"/>
    <mergeCell ref="I7:I10"/>
    <mergeCell ref="C7:C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A1:N64"/>
  <sheetViews>
    <sheetView showGridLines="0" view="pageBreakPreview" topLeftCell="A16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3.88671875" customWidth="1"/>
    <col min="4" max="4" width="20.109375" customWidth="1"/>
    <col min="5" max="7" width="23" customWidth="1"/>
  </cols>
  <sheetData>
    <row r="1" spans="1:14" ht="14.25" customHeight="1" x14ac:dyDescent="0.3">
      <c r="A1" s="643">
        <f>1+'5.4'!A1:A17</f>
        <v>72</v>
      </c>
      <c r="B1" s="99"/>
      <c r="C1" s="8"/>
      <c r="D1" s="8"/>
      <c r="E1" s="100"/>
      <c r="F1" s="100"/>
      <c r="G1" s="8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66" t="s">
        <v>344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46" t="s">
        <v>1225</v>
      </c>
      <c r="D4" s="647"/>
      <c r="E4" s="647"/>
      <c r="F4" s="647"/>
      <c r="G4" s="647"/>
    </row>
    <row r="5" spans="1:14" ht="9" customHeight="1" x14ac:dyDescent="0.3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345</v>
      </c>
      <c r="E7" s="645"/>
      <c r="F7" s="690"/>
      <c r="G7" s="653" t="s">
        <v>346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7.5" customHeight="1" x14ac:dyDescent="0.3">
      <c r="A9" s="643"/>
      <c r="B9" s="99"/>
      <c r="C9" s="652"/>
      <c r="D9" s="748"/>
      <c r="E9" s="749"/>
      <c r="F9" s="749"/>
      <c r="G9" s="654"/>
    </row>
    <row r="10" spans="1:14" ht="8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347</v>
      </c>
      <c r="E11" s="653" t="s">
        <v>348</v>
      </c>
      <c r="F11" s="653" t="s">
        <v>349</v>
      </c>
      <c r="G11" s="17"/>
    </row>
    <row r="12" spans="1:14" ht="22.5" customHeight="1" x14ac:dyDescent="0.3">
      <c r="A12" s="643"/>
      <c r="B12" s="99"/>
      <c r="C12" s="210"/>
      <c r="D12" s="652"/>
      <c r="E12" s="652"/>
      <c r="F12" s="652"/>
      <c r="G12" s="149" t="s">
        <v>7</v>
      </c>
    </row>
    <row r="13" spans="1:14" ht="39.9" customHeight="1" x14ac:dyDescent="0.3">
      <c r="A13" s="643"/>
      <c r="B13" s="99"/>
      <c r="C13" s="242" t="s">
        <v>350</v>
      </c>
      <c r="D13" s="280">
        <f>D14+D17+D28</f>
        <v>22281</v>
      </c>
      <c r="E13" s="280">
        <f>E14+E17+E28</f>
        <v>20684</v>
      </c>
      <c r="F13" s="280">
        <f>F14+F17+F28</f>
        <v>1597</v>
      </c>
      <c r="G13" s="280">
        <f>G14+G17+G28</f>
        <v>218802.473</v>
      </c>
    </row>
    <row r="14" spans="1:14" ht="38.1" customHeight="1" x14ac:dyDescent="0.3">
      <c r="A14" s="643"/>
      <c r="B14" s="289"/>
      <c r="C14" s="249" t="s">
        <v>351</v>
      </c>
      <c r="D14" s="281">
        <f>D15+D16</f>
        <v>13379</v>
      </c>
      <c r="E14" s="281">
        <f>E15+E16</f>
        <v>12555</v>
      </c>
      <c r="F14" s="281">
        <f>F15+F16</f>
        <v>824</v>
      </c>
      <c r="G14" s="291">
        <f>G15+G16</f>
        <v>0</v>
      </c>
    </row>
    <row r="15" spans="1:14" ht="35.1" customHeight="1" x14ac:dyDescent="0.3">
      <c r="A15" s="643"/>
      <c r="B15" s="99"/>
      <c r="C15" s="66" t="s">
        <v>352</v>
      </c>
      <c r="D15" s="282">
        <f>E15+F15</f>
        <v>13155</v>
      </c>
      <c r="E15" s="283">
        <v>12368</v>
      </c>
      <c r="F15" s="283">
        <v>787</v>
      </c>
      <c r="G15" s="282">
        <v>0</v>
      </c>
    </row>
    <row r="16" spans="1:14" ht="38.1" customHeight="1" x14ac:dyDescent="0.3">
      <c r="A16" s="643"/>
      <c r="B16" s="99"/>
      <c r="C16" s="66" t="s">
        <v>353</v>
      </c>
      <c r="D16" s="282">
        <f>E16+F16</f>
        <v>224</v>
      </c>
      <c r="E16" s="283">
        <v>187</v>
      </c>
      <c r="F16" s="283">
        <v>37</v>
      </c>
      <c r="G16" s="282">
        <v>0</v>
      </c>
      <c r="N16" s="304"/>
    </row>
    <row r="17" spans="1:7" ht="35.1" customHeight="1" x14ac:dyDescent="0.3">
      <c r="A17" s="643"/>
      <c r="B17" s="99"/>
      <c r="C17" s="66" t="s">
        <v>354</v>
      </c>
      <c r="D17" s="284">
        <f>D18+D19+D22+D23+D24+D25+D26+D27</f>
        <v>8791</v>
      </c>
      <c r="E17" s="284">
        <f>E18+E19+E22+E23+E24+E25+E26+E27</f>
        <v>8052</v>
      </c>
      <c r="F17" s="284">
        <f>F18+F19+F22+F23+F24+F25+F26+F27</f>
        <v>739</v>
      </c>
      <c r="G17" s="284">
        <f>G18+G19+G22+G23+G24+G25+G26+G27</f>
        <v>213891.90099999998</v>
      </c>
    </row>
    <row r="18" spans="1:7" ht="35.1" customHeight="1" x14ac:dyDescent="0.3">
      <c r="A18" s="643"/>
      <c r="B18" s="211"/>
      <c r="C18" s="66" t="s">
        <v>355</v>
      </c>
      <c r="D18" s="282">
        <f t="shared" ref="D18:D28" si="0">E18+F18</f>
        <v>491</v>
      </c>
      <c r="E18" s="282">
        <v>397</v>
      </c>
      <c r="F18" s="282">
        <v>94</v>
      </c>
      <c r="G18" s="282">
        <v>26991.600000000002</v>
      </c>
    </row>
    <row r="19" spans="1:7" ht="35.1" customHeight="1" x14ac:dyDescent="0.3">
      <c r="A19" s="643"/>
      <c r="B19" s="213"/>
      <c r="C19" s="66" t="s">
        <v>356</v>
      </c>
      <c r="D19" s="282">
        <f t="shared" si="0"/>
        <v>79</v>
      </c>
      <c r="E19" s="282">
        <f>E20+E21</f>
        <v>55</v>
      </c>
      <c r="F19" s="282">
        <f>F20+F21</f>
        <v>24</v>
      </c>
      <c r="G19" s="282">
        <f>G20+G21</f>
        <v>5916</v>
      </c>
    </row>
    <row r="20" spans="1:7" ht="35.1" customHeight="1" x14ac:dyDescent="0.3">
      <c r="A20" s="643"/>
      <c r="B20" s="213"/>
      <c r="C20" s="68" t="s">
        <v>357</v>
      </c>
      <c r="D20" s="282">
        <f t="shared" si="0"/>
        <v>77</v>
      </c>
      <c r="E20" s="282">
        <v>53</v>
      </c>
      <c r="F20" s="282">
        <v>24</v>
      </c>
      <c r="G20" s="282">
        <v>5772</v>
      </c>
    </row>
    <row r="21" spans="1:7" ht="35.1" customHeight="1" x14ac:dyDescent="0.3">
      <c r="A21" s="643"/>
      <c r="B21" s="99"/>
      <c r="C21" s="68" t="s">
        <v>358</v>
      </c>
      <c r="D21" s="282">
        <f t="shared" si="0"/>
        <v>2</v>
      </c>
      <c r="E21" s="282">
        <v>2</v>
      </c>
      <c r="F21" s="282">
        <v>0</v>
      </c>
      <c r="G21" s="282">
        <v>144</v>
      </c>
    </row>
    <row r="22" spans="1:7" ht="35.1" customHeight="1" x14ac:dyDescent="0.3">
      <c r="A22" s="643"/>
      <c r="B22" s="99"/>
      <c r="C22" s="66" t="s">
        <v>359</v>
      </c>
      <c r="D22" s="282">
        <f t="shared" si="0"/>
        <v>99</v>
      </c>
      <c r="E22" s="282">
        <v>90</v>
      </c>
      <c r="F22" s="282">
        <v>9</v>
      </c>
      <c r="G22" s="282">
        <v>5346</v>
      </c>
    </row>
    <row r="23" spans="1:7" ht="35.1" customHeight="1" x14ac:dyDescent="0.3">
      <c r="A23" s="643"/>
      <c r="B23" s="99"/>
      <c r="C23" s="66" t="s">
        <v>360</v>
      </c>
      <c r="D23" s="282">
        <f t="shared" si="0"/>
        <v>465</v>
      </c>
      <c r="E23" s="283">
        <v>82</v>
      </c>
      <c r="F23" s="283">
        <v>383</v>
      </c>
      <c r="G23" s="282">
        <v>19530</v>
      </c>
    </row>
    <row r="24" spans="1:7" ht="35.1" customHeight="1" x14ac:dyDescent="0.3">
      <c r="A24" s="643"/>
      <c r="B24" s="99"/>
      <c r="C24" s="66" t="s">
        <v>361</v>
      </c>
      <c r="D24" s="282">
        <f t="shared" si="0"/>
        <v>965</v>
      </c>
      <c r="E24" s="283">
        <v>848</v>
      </c>
      <c r="F24" s="283">
        <v>117</v>
      </c>
      <c r="G24" s="282">
        <v>31610.400000000001</v>
      </c>
    </row>
    <row r="25" spans="1:7" ht="35.1" customHeight="1" x14ac:dyDescent="0.3">
      <c r="A25" s="643"/>
      <c r="B25" s="99"/>
      <c r="C25" s="66" t="s">
        <v>362</v>
      </c>
      <c r="D25" s="282">
        <f t="shared" si="0"/>
        <v>1571</v>
      </c>
      <c r="E25" s="283">
        <v>1527</v>
      </c>
      <c r="F25" s="283">
        <v>44</v>
      </c>
      <c r="G25" s="282">
        <v>44403.6</v>
      </c>
    </row>
    <row r="26" spans="1:7" ht="35.1" customHeight="1" x14ac:dyDescent="0.3">
      <c r="A26" s="643"/>
      <c r="B26" s="99"/>
      <c r="C26" s="66" t="s">
        <v>363</v>
      </c>
      <c r="D26" s="282">
        <f t="shared" si="0"/>
        <v>2145</v>
      </c>
      <c r="E26" s="283">
        <v>2142</v>
      </c>
      <c r="F26" s="283">
        <v>3</v>
      </c>
      <c r="G26" s="282">
        <v>47043.9</v>
      </c>
    </row>
    <row r="27" spans="1:7" ht="35.1" customHeight="1" x14ac:dyDescent="0.3">
      <c r="A27" s="643"/>
      <c r="B27" s="99"/>
      <c r="C27" s="66" t="s">
        <v>364</v>
      </c>
      <c r="D27" s="282">
        <f t="shared" si="0"/>
        <v>2976</v>
      </c>
      <c r="E27" s="282">
        <v>2911</v>
      </c>
      <c r="F27" s="282">
        <v>65</v>
      </c>
      <c r="G27" s="282">
        <v>33050.400999999991</v>
      </c>
    </row>
    <row r="28" spans="1:7" s="276" customFormat="1" ht="38.1" customHeight="1" x14ac:dyDescent="0.3">
      <c r="A28" s="643"/>
      <c r="B28" s="292"/>
      <c r="C28" s="275" t="s">
        <v>365</v>
      </c>
      <c r="D28" s="285">
        <f t="shared" si="0"/>
        <v>111</v>
      </c>
      <c r="E28" s="285">
        <v>77</v>
      </c>
      <c r="F28" s="285">
        <v>34</v>
      </c>
      <c r="G28" s="285">
        <v>4910.5720000000001</v>
      </c>
    </row>
    <row r="29" spans="1:7" ht="15" customHeight="1" x14ac:dyDescent="0.3">
      <c r="A29" s="643"/>
      <c r="B29" s="99"/>
      <c r="C29" s="76"/>
      <c r="D29" s="88"/>
      <c r="E29" s="88"/>
      <c r="F29" s="88"/>
      <c r="G29" s="8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  <row r="63" spans="1:7" ht="14.25" customHeight="1" x14ac:dyDescent="0.3">
      <c r="A63" s="8"/>
      <c r="B63" s="8"/>
      <c r="C63" s="8"/>
      <c r="D63" s="8"/>
      <c r="E63" s="100"/>
      <c r="F63" s="100"/>
      <c r="G63" s="8"/>
    </row>
    <row r="64" spans="1:7" ht="14.25" customHeight="1" x14ac:dyDescent="0.3">
      <c r="A64" s="8"/>
      <c r="B64" s="8"/>
      <c r="C64" s="8"/>
      <c r="D64" s="8"/>
      <c r="E64" s="100"/>
      <c r="F64" s="100"/>
      <c r="G64" s="8"/>
    </row>
  </sheetData>
  <sheetProtection algorithmName="SHA-512" hashValue="g+Rz6j5BPqXogvF6BZZVCWiabSM60xQG4prJEXNDlxqTLot6MVAIAtJ7nqmKMmHGLHXD60MclTL8AaAGePChGg==" saltValue="blBveGmk+x/uUb3D9w9fHA==" spinCount="100000" sheet="1" objects="1" scenarios="1"/>
  <mergeCells count="11">
    <mergeCell ref="F11:F12"/>
    <mergeCell ref="D9:F9"/>
    <mergeCell ref="D11:D12"/>
    <mergeCell ref="E11:E12"/>
    <mergeCell ref="A1:A29"/>
    <mergeCell ref="C7:C9"/>
    <mergeCell ref="C2:G2"/>
    <mergeCell ref="C3:G3"/>
    <mergeCell ref="C4:G4"/>
    <mergeCell ref="D7:F8"/>
    <mergeCell ref="G7:G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/>
  </sheetPr>
  <dimension ref="A1:J38"/>
  <sheetViews>
    <sheetView showGridLines="0" view="pageBreakPreview" zoomScaleNormal="80" zoomScaleSheetLayoutView="100" workbookViewId="0">
      <selection activeCell="E14" sqref="E14"/>
    </sheetView>
  </sheetViews>
  <sheetFormatPr defaultColWidth="14.44140625" defaultRowHeight="15" customHeight="1" x14ac:dyDescent="0.3"/>
  <cols>
    <col min="1" max="2" width="5.6640625" customWidth="1"/>
    <col min="3" max="3" width="17.44140625" customWidth="1"/>
    <col min="4" max="4" width="16.44140625" customWidth="1"/>
    <col min="5" max="7" width="20.6640625" customWidth="1"/>
    <col min="8" max="8" width="22.109375" customWidth="1"/>
    <col min="9" max="10" width="20.6640625" customWidth="1"/>
  </cols>
  <sheetData>
    <row r="1" spans="1:10" ht="14.25" customHeight="1" x14ac:dyDescent="0.3">
      <c r="A1" s="643">
        <f>1+'5.5'!A1:A27</f>
        <v>73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1274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1350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366</v>
      </c>
      <c r="D7" s="653" t="s">
        <v>367</v>
      </c>
      <c r="E7" s="653" t="s">
        <v>368</v>
      </c>
      <c r="F7" s="653" t="s">
        <v>369</v>
      </c>
      <c r="G7" s="653" t="s">
        <v>370</v>
      </c>
      <c r="H7" s="653" t="s">
        <v>371</v>
      </c>
      <c r="I7" s="653" t="s">
        <v>372</v>
      </c>
      <c r="J7" s="653" t="s">
        <v>373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s="449" customFormat="1" ht="32.25" customHeight="1" thickBot="1" x14ac:dyDescent="0.35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43"/>
      <c r="B13" s="41"/>
      <c r="C13" s="29">
        <v>2022</v>
      </c>
      <c r="D13" s="254">
        <v>668</v>
      </c>
      <c r="E13" s="254">
        <v>920650</v>
      </c>
      <c r="F13" s="254">
        <v>641524</v>
      </c>
      <c r="G13" s="254">
        <v>279126</v>
      </c>
      <c r="H13" s="254">
        <v>4104</v>
      </c>
      <c r="I13" s="254">
        <v>80792</v>
      </c>
      <c r="J13" s="254">
        <v>852417.41341350903</v>
      </c>
    </row>
    <row r="14" spans="1:10" ht="150" customHeight="1" x14ac:dyDescent="0.3">
      <c r="A14" s="643"/>
      <c r="B14" s="41"/>
      <c r="C14" s="29">
        <v>2015</v>
      </c>
      <c r="D14" s="254">
        <v>634</v>
      </c>
      <c r="E14" s="254">
        <v>262476</v>
      </c>
      <c r="F14" s="254">
        <v>123973</v>
      </c>
      <c r="G14" s="254">
        <v>138503</v>
      </c>
      <c r="H14" s="254">
        <v>1607</v>
      </c>
      <c r="I14" s="254">
        <v>31013</v>
      </c>
      <c r="J14" s="254">
        <v>839125</v>
      </c>
    </row>
    <row r="15" spans="1:10" ht="150" customHeight="1" thickBot="1" x14ac:dyDescent="0.35">
      <c r="A15" s="643"/>
      <c r="B15" s="41"/>
      <c r="C15" s="29">
        <v>2010</v>
      </c>
      <c r="D15" s="254">
        <v>902</v>
      </c>
      <c r="E15" s="254">
        <v>200862</v>
      </c>
      <c r="F15" s="254">
        <v>95232</v>
      </c>
      <c r="G15" s="254">
        <v>105630</v>
      </c>
      <c r="H15" s="254">
        <v>2027</v>
      </c>
      <c r="I15" s="254">
        <v>22683</v>
      </c>
      <c r="J15" s="254">
        <v>55846</v>
      </c>
    </row>
    <row r="16" spans="1:10" ht="14.25" customHeight="1" x14ac:dyDescent="0.3">
      <c r="A16" s="643"/>
      <c r="B16" s="41"/>
      <c r="C16" s="744"/>
      <c r="D16" s="745"/>
      <c r="E16" s="745"/>
      <c r="F16" s="745"/>
      <c r="G16" s="745"/>
      <c r="H16" s="745"/>
      <c r="I16" s="745"/>
      <c r="J16" s="745"/>
    </row>
    <row r="17" spans="1:10" ht="14.25" customHeight="1" x14ac:dyDescent="0.3">
      <c r="A17" s="8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</sheetData>
  <sheetProtection algorithmName="SHA-512" hashValue="x68sJXmIoR8tuhDaViG0t6UP37Zv8CHhUfZSNRyCXS9Ulh/FukFzSi3gqWcVmfVbO8aLq0sYbSMQ0zHFkX7Hzw==" saltValue="oMf8U825mDQluOw8mpIbYw==" spinCount="100000" sheet="1" objects="1" scenarios="1"/>
  <mergeCells count="13">
    <mergeCell ref="A1:A16"/>
    <mergeCell ref="C16:J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/>
  </sheetPr>
  <dimension ref="A1:O55"/>
  <sheetViews>
    <sheetView showGridLines="0" view="pageBreakPreview" zoomScaleNormal="80" zoomScaleSheetLayoutView="100" workbookViewId="0">
      <selection activeCell="L19" sqref="L19"/>
    </sheetView>
  </sheetViews>
  <sheetFormatPr defaultColWidth="14.44140625" defaultRowHeight="15" customHeight="1" x14ac:dyDescent="0.3"/>
  <cols>
    <col min="1" max="2" width="5.6640625" customWidth="1"/>
    <col min="3" max="3" width="20.109375" customWidth="1"/>
    <col min="4" max="7" width="19.6640625" customWidth="1"/>
    <col min="8" max="8" width="21.6640625" customWidth="1"/>
    <col min="9" max="10" width="19.6640625" customWidth="1"/>
  </cols>
  <sheetData>
    <row r="1" spans="1:15" ht="14.25" customHeight="1" x14ac:dyDescent="0.3">
      <c r="A1" s="643">
        <f>1+'6.1'!A1:A16</f>
        <v>74</v>
      </c>
      <c r="B1" s="99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99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99"/>
      <c r="C3" s="649" t="s">
        <v>1275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99"/>
      <c r="C4" s="650" t="s">
        <v>1351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54"/>
      <c r="B5" s="99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374</v>
      </c>
      <c r="D7" s="653" t="s">
        <v>375</v>
      </c>
      <c r="E7" s="653" t="s">
        <v>376</v>
      </c>
      <c r="F7" s="653" t="s">
        <v>377</v>
      </c>
      <c r="G7" s="653" t="s">
        <v>378</v>
      </c>
      <c r="H7" s="653" t="s">
        <v>379</v>
      </c>
      <c r="I7" s="653" t="s">
        <v>380</v>
      </c>
      <c r="J7" s="653" t="s">
        <v>381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.75" customHeight="1" thickBot="1" x14ac:dyDescent="0.35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thickBot="1" x14ac:dyDescent="0.35">
      <c r="A13" s="654"/>
      <c r="B13" s="99"/>
      <c r="C13" s="204" t="s">
        <v>382</v>
      </c>
      <c r="D13" s="468">
        <v>668</v>
      </c>
      <c r="E13" s="468">
        <v>920650</v>
      </c>
      <c r="F13" s="468">
        <v>641524</v>
      </c>
      <c r="G13" s="468">
        <v>279126</v>
      </c>
      <c r="H13" s="468">
        <v>4104</v>
      </c>
      <c r="I13" s="468">
        <v>80792</v>
      </c>
      <c r="J13" s="468">
        <v>852417.41341350903</v>
      </c>
    </row>
    <row r="14" spans="1:15" s="251" customFormat="1" ht="30" customHeight="1" x14ac:dyDescent="0.3">
      <c r="A14" s="654"/>
      <c r="B14" s="99"/>
      <c r="C14" s="59" t="s">
        <v>76</v>
      </c>
      <c r="D14" s="465">
        <v>106</v>
      </c>
      <c r="E14" s="465">
        <v>32380.373</v>
      </c>
      <c r="F14" s="503">
        <v>16182.967000000001</v>
      </c>
      <c r="G14" s="465">
        <v>16197.406000000001</v>
      </c>
      <c r="H14" s="503">
        <v>434</v>
      </c>
      <c r="I14" s="465">
        <v>5467.0749999999998</v>
      </c>
      <c r="J14" s="503">
        <v>14622.485000000001</v>
      </c>
    </row>
    <row r="15" spans="1:15" s="251" customFormat="1" ht="30" customHeight="1" x14ac:dyDescent="0.3">
      <c r="A15" s="654"/>
      <c r="B15" s="99"/>
      <c r="C15" s="109" t="s">
        <v>77</v>
      </c>
      <c r="D15" s="777">
        <v>20</v>
      </c>
      <c r="E15" s="777">
        <v>22990.740999999998</v>
      </c>
      <c r="F15" s="777">
        <v>19109.431</v>
      </c>
      <c r="G15" s="777">
        <v>3881.31</v>
      </c>
      <c r="H15" s="777">
        <v>247</v>
      </c>
      <c r="I15" s="777">
        <v>6015.55</v>
      </c>
      <c r="J15" s="777">
        <v>26893.422000000002</v>
      </c>
    </row>
    <row r="16" spans="1:15" s="251" customFormat="1" ht="30" customHeight="1" x14ac:dyDescent="0.3">
      <c r="A16" s="654"/>
      <c r="B16" s="99"/>
      <c r="C16" s="109" t="s">
        <v>78</v>
      </c>
      <c r="D16" s="777"/>
      <c r="E16" s="777"/>
      <c r="F16" s="777"/>
      <c r="G16" s="777"/>
      <c r="H16" s="777"/>
      <c r="I16" s="777"/>
      <c r="J16" s="777"/>
      <c r="O16" s="307"/>
    </row>
    <row r="17" spans="1:10" s="251" customFormat="1" ht="30" customHeight="1" x14ac:dyDescent="0.3">
      <c r="A17" s="654"/>
      <c r="B17" s="99"/>
      <c r="C17" s="109" t="s">
        <v>79</v>
      </c>
      <c r="D17" s="591">
        <v>21</v>
      </c>
      <c r="E17" s="591">
        <v>3886.8134354976628</v>
      </c>
      <c r="F17" s="503">
        <v>1441.529</v>
      </c>
      <c r="G17" s="591">
        <v>2445.2844354976628</v>
      </c>
      <c r="H17" s="503">
        <v>72</v>
      </c>
      <c r="I17" s="591">
        <v>664.68</v>
      </c>
      <c r="J17" s="503">
        <v>2109.923005869</v>
      </c>
    </row>
    <row r="18" spans="1:10" s="251" customFormat="1" ht="30" customHeight="1" x14ac:dyDescent="0.3">
      <c r="A18" s="654"/>
      <c r="B18" s="99"/>
      <c r="C18" s="109" t="s">
        <v>80</v>
      </c>
      <c r="D18" s="591">
        <v>38</v>
      </c>
      <c r="E18" s="591">
        <v>4744.2956827635498</v>
      </c>
      <c r="F18" s="503">
        <v>1848.5340000000001</v>
      </c>
      <c r="G18" s="591">
        <v>2895.7616827635493</v>
      </c>
      <c r="H18" s="503">
        <v>123</v>
      </c>
      <c r="I18" s="591">
        <v>1555.902</v>
      </c>
      <c r="J18" s="503">
        <v>2304.64334564</v>
      </c>
    </row>
    <row r="19" spans="1:10" s="251" customFormat="1" ht="30" customHeight="1" x14ac:dyDescent="0.3">
      <c r="A19" s="654"/>
      <c r="B19" s="99"/>
      <c r="C19" s="109" t="s">
        <v>81</v>
      </c>
      <c r="D19" s="591">
        <v>29</v>
      </c>
      <c r="E19" s="591">
        <v>21123.071</v>
      </c>
      <c r="F19" s="503">
        <v>4744.7857999999997</v>
      </c>
      <c r="G19" s="591">
        <v>16378.285199999998</v>
      </c>
      <c r="H19" s="503">
        <v>197</v>
      </c>
      <c r="I19" s="591">
        <v>5146.4709999999995</v>
      </c>
      <c r="J19" s="503">
        <v>10376.898999999999</v>
      </c>
    </row>
    <row r="20" spans="1:10" s="251" customFormat="1" ht="30" customHeight="1" x14ac:dyDescent="0.3">
      <c r="A20" s="654"/>
      <c r="B20" s="99"/>
      <c r="C20" s="109" t="s">
        <v>83</v>
      </c>
      <c r="D20" s="778">
        <v>31</v>
      </c>
      <c r="E20" s="779">
        <v>11013.067000000001</v>
      </c>
      <c r="F20" s="779">
        <v>5480.2760000000007</v>
      </c>
      <c r="G20" s="779">
        <v>5532.7910000000002</v>
      </c>
      <c r="H20" s="779">
        <v>91</v>
      </c>
      <c r="I20" s="779">
        <v>1099.0419999999999</v>
      </c>
      <c r="J20" s="779">
        <v>3331.1179999999999</v>
      </c>
    </row>
    <row r="21" spans="1:10" s="251" customFormat="1" ht="30" customHeight="1" x14ac:dyDescent="0.3">
      <c r="A21" s="654"/>
      <c r="B21" s="99"/>
      <c r="C21" s="109" t="s">
        <v>84</v>
      </c>
      <c r="D21" s="778"/>
      <c r="E21" s="779"/>
      <c r="F21" s="779"/>
      <c r="G21" s="779"/>
      <c r="H21" s="779"/>
      <c r="I21" s="779"/>
      <c r="J21" s="779"/>
    </row>
    <row r="22" spans="1:10" s="251" customFormat="1" ht="30" customHeight="1" x14ac:dyDescent="0.3">
      <c r="A22" s="664"/>
      <c r="B22" s="99"/>
      <c r="C22" s="109" t="s">
        <v>82</v>
      </c>
      <c r="D22" s="591">
        <v>37</v>
      </c>
      <c r="E22" s="591">
        <v>5198.9080000000004</v>
      </c>
      <c r="F22" s="503">
        <v>1905.7929999999999</v>
      </c>
      <c r="G22" s="591">
        <v>3293.1149999999998</v>
      </c>
      <c r="H22" s="503">
        <v>103</v>
      </c>
      <c r="I22" s="591">
        <v>2619.0419999999999</v>
      </c>
      <c r="J22" s="503">
        <v>1970.213</v>
      </c>
    </row>
    <row r="23" spans="1:10" s="251" customFormat="1" ht="30" customHeight="1" x14ac:dyDescent="0.3">
      <c r="A23" s="664"/>
      <c r="B23" s="99"/>
      <c r="C23" s="109" t="s">
        <v>87</v>
      </c>
      <c r="D23" s="591">
        <v>7</v>
      </c>
      <c r="E23" s="591">
        <v>803.20500000000004</v>
      </c>
      <c r="F23" s="503">
        <v>397.55500000000001</v>
      </c>
      <c r="G23" s="591">
        <v>405.65</v>
      </c>
      <c r="H23" s="503">
        <v>12</v>
      </c>
      <c r="I23" s="591">
        <v>159.37100000000001</v>
      </c>
      <c r="J23" s="503">
        <v>47.218000000000004</v>
      </c>
    </row>
    <row r="24" spans="1:10" s="251" customFormat="1" ht="30" customHeight="1" x14ac:dyDescent="0.3">
      <c r="A24" s="664"/>
      <c r="B24" s="99"/>
      <c r="C24" s="109" t="s">
        <v>88</v>
      </c>
      <c r="D24" s="591">
        <v>14</v>
      </c>
      <c r="E24" s="591">
        <v>9841.0040000000008</v>
      </c>
      <c r="F24" s="503">
        <v>5007.1144000000004</v>
      </c>
      <c r="G24" s="591">
        <v>4833.8895999999995</v>
      </c>
      <c r="H24" s="503">
        <v>103</v>
      </c>
      <c r="I24" s="591">
        <v>2233.5</v>
      </c>
      <c r="J24" s="503">
        <v>4154.1750000000002</v>
      </c>
    </row>
    <row r="25" spans="1:10" s="251" customFormat="1" ht="30" customHeight="1" x14ac:dyDescent="0.3">
      <c r="A25" s="654"/>
      <c r="B25" s="99"/>
      <c r="C25" s="109" t="s">
        <v>85</v>
      </c>
      <c r="D25" s="591">
        <v>267</v>
      </c>
      <c r="E25" s="591">
        <v>627321.69529896288</v>
      </c>
      <c r="F25" s="503">
        <v>449516.96378000005</v>
      </c>
      <c r="G25" s="591">
        <v>177804.73151896268</v>
      </c>
      <c r="H25" s="503">
        <v>1981</v>
      </c>
      <c r="I25" s="591">
        <v>42915.012999999999</v>
      </c>
      <c r="J25" s="503">
        <v>37163.934000000001</v>
      </c>
    </row>
    <row r="26" spans="1:10" s="251" customFormat="1" ht="30" customHeight="1" x14ac:dyDescent="0.3">
      <c r="A26" s="654"/>
      <c r="B26" s="99"/>
      <c r="C26" s="109" t="s">
        <v>86</v>
      </c>
      <c r="D26" s="591">
        <v>10</v>
      </c>
      <c r="E26" s="591">
        <v>572.24900000000002</v>
      </c>
      <c r="F26" s="503">
        <v>303.291</v>
      </c>
      <c r="G26" s="591">
        <v>268.95800000000003</v>
      </c>
      <c r="H26" s="503">
        <v>17</v>
      </c>
      <c r="I26" s="591">
        <v>97.572000000000003</v>
      </c>
      <c r="J26" s="503">
        <v>131.50200000000001</v>
      </c>
    </row>
    <row r="27" spans="1:10" s="251" customFormat="1" ht="30" customHeight="1" x14ac:dyDescent="0.3">
      <c r="A27" s="654"/>
      <c r="B27" s="99"/>
      <c r="C27" s="109" t="s">
        <v>89</v>
      </c>
      <c r="D27" s="751">
        <v>88</v>
      </c>
      <c r="E27" s="751">
        <v>180774.87100000001</v>
      </c>
      <c r="F27" s="751">
        <v>135585.90599999999</v>
      </c>
      <c r="G27" s="751">
        <v>45188.964999999997</v>
      </c>
      <c r="H27" s="751">
        <v>724</v>
      </c>
      <c r="I27" s="751">
        <v>12819.057999999999</v>
      </c>
      <c r="J27" s="751">
        <v>749312</v>
      </c>
    </row>
    <row r="28" spans="1:10" s="251" customFormat="1" ht="30" customHeight="1" thickBot="1" x14ac:dyDescent="0.35">
      <c r="A28" s="654"/>
      <c r="B28" s="99"/>
      <c r="C28" s="109" t="s">
        <v>90</v>
      </c>
      <c r="D28" s="752"/>
      <c r="E28" s="752"/>
      <c r="F28" s="752"/>
      <c r="G28" s="752"/>
      <c r="H28" s="752"/>
      <c r="I28" s="752"/>
      <c r="J28" s="752"/>
    </row>
    <row r="29" spans="1:10" ht="14.25" customHeight="1" x14ac:dyDescent="0.3">
      <c r="A29" s="654"/>
      <c r="B29" s="35"/>
      <c r="C29" s="50"/>
      <c r="D29" s="218"/>
      <c r="E29" s="218"/>
      <c r="F29" s="218"/>
      <c r="G29" s="50"/>
      <c r="H29" s="50"/>
      <c r="I29" s="218"/>
      <c r="J29" s="218"/>
    </row>
    <row r="30" spans="1:10" ht="14.25" customHeight="1" x14ac:dyDescent="0.3">
      <c r="A30" s="35"/>
      <c r="B30" s="35"/>
      <c r="C30" s="8"/>
    </row>
    <row r="31" spans="1:10" ht="14.25" customHeight="1" x14ac:dyDescent="0.3">
      <c r="A31" s="35"/>
      <c r="B31" s="35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35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35"/>
      <c r="C33" s="8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35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35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35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35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35"/>
      <c r="C55" s="8"/>
      <c r="D55" s="8"/>
      <c r="E55" s="8"/>
      <c r="F55" s="8"/>
      <c r="G55" s="8"/>
      <c r="H55" s="8"/>
      <c r="I55" s="8"/>
      <c r="J55" s="8"/>
    </row>
  </sheetData>
  <sheetProtection algorithmName="SHA-512" hashValue="ZLZLHSvUSEzgcywrAg14sqjnVHgXH6742dNKr5F1ev60Cq16RaGMGX4jjDTXezkqSZE7g2J2lruDGacoaUbYvw==" saltValue="aE8ERn3s1m1QmHrK29Q0lw==" spinCount="100000" sheet="1" objects="1" scenarios="1"/>
  <mergeCells count="33">
    <mergeCell ref="F7:F10"/>
    <mergeCell ref="G7:G10"/>
    <mergeCell ref="H7:H10"/>
    <mergeCell ref="I7:I10"/>
    <mergeCell ref="A1:A29"/>
    <mergeCell ref="C2:J2"/>
    <mergeCell ref="C3:J3"/>
    <mergeCell ref="C4:J4"/>
    <mergeCell ref="C7:C10"/>
    <mergeCell ref="D7:D10"/>
    <mergeCell ref="E7:E10"/>
    <mergeCell ref="J7:J10"/>
    <mergeCell ref="D15:D16"/>
    <mergeCell ref="E15:E16"/>
    <mergeCell ref="F15:F16"/>
    <mergeCell ref="G15:G16"/>
    <mergeCell ref="H15:H16"/>
    <mergeCell ref="I15:I16"/>
    <mergeCell ref="J15:J16"/>
    <mergeCell ref="D20:D21"/>
    <mergeCell ref="E20:E21"/>
    <mergeCell ref="F20:F21"/>
    <mergeCell ref="G20:G21"/>
    <mergeCell ref="H20:H21"/>
    <mergeCell ref="I20:I21"/>
    <mergeCell ref="J20:J21"/>
    <mergeCell ref="I27:I28"/>
    <mergeCell ref="J27:J28"/>
    <mergeCell ref="D27:D28"/>
    <mergeCell ref="E27:E28"/>
    <mergeCell ref="F27:F28"/>
    <mergeCell ref="G27:G28"/>
    <mergeCell ref="H27:H2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/>
  </sheetPr>
  <dimension ref="A1:O46"/>
  <sheetViews>
    <sheetView showGridLines="0" view="pageBreakPreview" zoomScaleNormal="80" zoomScaleSheetLayoutView="100" workbookViewId="0">
      <selection activeCell="H14" sqref="H14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4.44140625" customWidth="1"/>
    <col min="9" max="10" width="18.6640625" customWidth="1"/>
  </cols>
  <sheetData>
    <row r="1" spans="1:15" ht="14.25" customHeight="1" x14ac:dyDescent="0.3">
      <c r="A1" s="643">
        <f>1+'6.2'!A1:A28</f>
        <v>75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1401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1352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383</v>
      </c>
      <c r="D7" s="653" t="s">
        <v>384</v>
      </c>
      <c r="E7" s="653" t="s">
        <v>385</v>
      </c>
      <c r="F7" s="653" t="s">
        <v>386</v>
      </c>
      <c r="G7" s="653" t="s">
        <v>387</v>
      </c>
      <c r="H7" s="653" t="s">
        <v>388</v>
      </c>
      <c r="I7" s="653" t="s">
        <v>389</v>
      </c>
      <c r="J7" s="653" t="s">
        <v>390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9.25" customHeight="1" thickBot="1" x14ac:dyDescent="0.35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thickBot="1" x14ac:dyDescent="0.35">
      <c r="A13" s="643"/>
      <c r="B13" s="41"/>
      <c r="C13" s="217" t="s">
        <v>391</v>
      </c>
      <c r="D13" s="611">
        <v>668</v>
      </c>
      <c r="E13" s="611">
        <v>920650.29347807181</v>
      </c>
      <c r="F13" s="611">
        <v>641524.14627999999</v>
      </c>
      <c r="G13" s="611">
        <v>279126.1471980717</v>
      </c>
      <c r="H13" s="611">
        <v>4104</v>
      </c>
      <c r="I13" s="611">
        <v>80792.275999999998</v>
      </c>
      <c r="J13" s="611">
        <v>852417.41341350903</v>
      </c>
    </row>
    <row r="14" spans="1:15" ht="99.9" customHeight="1" x14ac:dyDescent="0.3">
      <c r="A14" s="643"/>
      <c r="B14" s="41"/>
      <c r="C14" s="65" t="s">
        <v>392</v>
      </c>
      <c r="D14" s="469">
        <v>463</v>
      </c>
      <c r="E14" s="469">
        <v>88400.836519999997</v>
      </c>
      <c r="F14" s="470">
        <v>30088.677199999998</v>
      </c>
      <c r="G14" s="469">
        <v>58312.159319999999</v>
      </c>
      <c r="H14" s="470">
        <v>1427</v>
      </c>
      <c r="I14" s="469">
        <v>17804.383999999998</v>
      </c>
      <c r="J14" s="470">
        <v>23682.298350000001</v>
      </c>
    </row>
    <row r="15" spans="1:15" ht="99.9" customHeight="1" x14ac:dyDescent="0.3">
      <c r="A15" s="643"/>
      <c r="B15" s="41"/>
      <c r="C15" s="66" t="s">
        <v>393</v>
      </c>
      <c r="D15" s="471">
        <v>26</v>
      </c>
      <c r="E15" s="471">
        <v>7046.2512059999999</v>
      </c>
      <c r="F15" s="470">
        <v>2984.1767</v>
      </c>
      <c r="G15" s="471">
        <v>4062.0745059999999</v>
      </c>
      <c r="H15" s="470">
        <v>106</v>
      </c>
      <c r="I15" s="471">
        <v>1051.0530000000001</v>
      </c>
      <c r="J15" s="470">
        <v>1418.9884999999999</v>
      </c>
    </row>
    <row r="16" spans="1:15" ht="99.9" customHeight="1" x14ac:dyDescent="0.3">
      <c r="A16" s="643"/>
      <c r="B16" s="41"/>
      <c r="C16" s="66" t="s">
        <v>394</v>
      </c>
      <c r="D16" s="751">
        <v>179</v>
      </c>
      <c r="E16" s="751">
        <v>825203.2058</v>
      </c>
      <c r="F16" s="751">
        <v>608451.29239999992</v>
      </c>
      <c r="G16" s="751">
        <v>216751.91340000002</v>
      </c>
      <c r="H16" s="751">
        <v>2571</v>
      </c>
      <c r="I16" s="751">
        <v>61936.839</v>
      </c>
      <c r="J16" s="751">
        <v>827316</v>
      </c>
      <c r="O16" s="304"/>
    </row>
    <row r="17" spans="1:10" ht="99.9" customHeight="1" thickBot="1" x14ac:dyDescent="0.35">
      <c r="A17" s="643"/>
      <c r="B17" s="41"/>
      <c r="C17" s="66" t="s">
        <v>395</v>
      </c>
      <c r="D17" s="752"/>
      <c r="E17" s="752"/>
      <c r="F17" s="752"/>
      <c r="G17" s="752"/>
      <c r="H17" s="752"/>
      <c r="I17" s="752"/>
      <c r="J17" s="752"/>
    </row>
    <row r="18" spans="1:10" ht="14.25" customHeight="1" x14ac:dyDescent="0.3">
      <c r="A18" s="643"/>
      <c r="B18" s="41"/>
      <c r="C18" s="62"/>
      <c r="D18" s="62"/>
      <c r="E18" s="62"/>
      <c r="F18" s="62"/>
      <c r="G18" s="62"/>
      <c r="H18" s="62"/>
      <c r="I18" s="62"/>
      <c r="J18" s="62"/>
    </row>
    <row r="19" spans="1:10" ht="14.25" customHeight="1" x14ac:dyDescent="0.3">
      <c r="A19" s="8"/>
      <c r="B19" s="8"/>
      <c r="C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</sheetData>
  <sheetProtection algorithmName="SHA-512" hashValue="rSZih2h+r5d0pNXZWx+JDjl3bUE0zJsHt6ybiynqU/eHSzSdOEyB0/edOyDFoCuCcm4fvwOoNVovuUF2KJisnQ==" saltValue="90M0BtQ83DKKpKq8ZRVqkA==" spinCount="100000" sheet="1" objects="1" scenarios="1"/>
  <mergeCells count="19">
    <mergeCell ref="I16:I17"/>
    <mergeCell ref="J16:J17"/>
    <mergeCell ref="A1:A18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  <mergeCell ref="D16:D17"/>
    <mergeCell ref="E16:E17"/>
    <mergeCell ref="F16:F17"/>
    <mergeCell ref="G16:G17"/>
    <mergeCell ref="H16:H1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O31"/>
  <sheetViews>
    <sheetView showGridLines="0" view="pageBreakPreview" topLeftCell="A10" zoomScale="80" zoomScaleNormal="80" zoomScaleSheetLayoutView="80" workbookViewId="0">
      <selection activeCell="C29" sqref="C29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4.5546875" customWidth="1"/>
    <col min="9" max="10" width="19.6640625" customWidth="1"/>
  </cols>
  <sheetData>
    <row r="1" spans="1:15" ht="14.25" customHeight="1" x14ac:dyDescent="0.3">
      <c r="A1" s="643">
        <f>1+'1.2 (s)'!A1:A44</f>
        <v>40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1259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1326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50"/>
      <c r="D6" s="50"/>
      <c r="E6" s="50"/>
      <c r="F6" s="50"/>
      <c r="G6" s="50"/>
      <c r="H6" s="44"/>
      <c r="I6" s="50"/>
      <c r="J6" s="50"/>
    </row>
    <row r="7" spans="1:15" ht="14.25" customHeight="1" x14ac:dyDescent="0.3">
      <c r="A7" s="643"/>
      <c r="B7" s="41"/>
      <c r="C7" s="651" t="s">
        <v>68</v>
      </c>
      <c r="D7" s="653" t="s">
        <v>69</v>
      </c>
      <c r="E7" s="653" t="s">
        <v>70</v>
      </c>
      <c r="F7" s="653" t="s">
        <v>71</v>
      </c>
      <c r="G7" s="653" t="s">
        <v>72</v>
      </c>
      <c r="H7" s="659" t="s">
        <v>1141</v>
      </c>
      <c r="I7" s="655" t="s">
        <v>73</v>
      </c>
      <c r="J7" s="653" t="s">
        <v>74</v>
      </c>
    </row>
    <row r="8" spans="1:15" ht="14.25" customHeight="1" x14ac:dyDescent="0.3">
      <c r="A8" s="643"/>
      <c r="B8" s="41"/>
      <c r="C8" s="652"/>
      <c r="D8" s="654"/>
      <c r="E8" s="654"/>
      <c r="F8" s="654"/>
      <c r="G8" s="654"/>
      <c r="H8" s="660"/>
      <c r="I8" s="654"/>
      <c r="J8" s="654"/>
    </row>
    <row r="9" spans="1:15" ht="14.25" customHeight="1" x14ac:dyDescent="0.3">
      <c r="A9" s="643"/>
      <c r="B9" s="41"/>
      <c r="C9" s="20"/>
      <c r="D9" s="654"/>
      <c r="E9" s="654"/>
      <c r="F9" s="654"/>
      <c r="G9" s="654"/>
      <c r="H9" s="660"/>
      <c r="I9" s="654"/>
      <c r="J9" s="654"/>
    </row>
    <row r="10" spans="1:15" ht="14.25" customHeight="1" x14ac:dyDescent="0.3">
      <c r="A10" s="643"/>
      <c r="B10" s="41"/>
      <c r="C10" s="20"/>
      <c r="D10" s="652"/>
      <c r="E10" s="652"/>
      <c r="F10" s="652"/>
      <c r="G10" s="652"/>
      <c r="H10" s="661"/>
      <c r="I10" s="652"/>
      <c r="J10" s="652"/>
    </row>
    <row r="11" spans="1:15" ht="9" customHeight="1" x14ac:dyDescent="0.3">
      <c r="A11" s="643"/>
      <c r="B11" s="41"/>
      <c r="C11" s="20"/>
      <c r="D11" s="21"/>
      <c r="E11" s="21"/>
      <c r="F11" s="21"/>
      <c r="G11" s="21"/>
      <c r="H11" s="53"/>
      <c r="I11" s="16"/>
      <c r="J11" s="55"/>
    </row>
    <row r="12" spans="1:15" ht="21.75" customHeight="1" x14ac:dyDescent="0.3">
      <c r="A12" s="643"/>
      <c r="B12" s="15"/>
      <c r="C12" s="16"/>
      <c r="D12" s="16"/>
      <c r="E12" s="25" t="s">
        <v>7</v>
      </c>
      <c r="F12" s="25" t="s">
        <v>7</v>
      </c>
      <c r="G12" s="25" t="s">
        <v>7</v>
      </c>
      <c r="H12" s="16"/>
      <c r="I12" s="25" t="s">
        <v>7</v>
      </c>
      <c r="J12" s="25" t="s">
        <v>7</v>
      </c>
    </row>
    <row r="13" spans="1:15" ht="9" customHeight="1" x14ac:dyDescent="0.3">
      <c r="A13" s="643"/>
      <c r="B13" s="41"/>
      <c r="C13" s="20"/>
      <c r="D13" s="16"/>
      <c r="E13" s="17"/>
      <c r="F13" s="17"/>
      <c r="G13" s="17"/>
      <c r="H13" s="17"/>
      <c r="I13" s="17"/>
      <c r="J13" s="17"/>
    </row>
    <row r="14" spans="1:15" ht="39.9" customHeight="1" thickBot="1" x14ac:dyDescent="0.35">
      <c r="A14" s="643"/>
      <c r="B14" s="41"/>
      <c r="C14" s="56" t="s">
        <v>75</v>
      </c>
      <c r="D14" s="525">
        <v>48793</v>
      </c>
      <c r="E14" s="525">
        <v>140506783</v>
      </c>
      <c r="F14" s="525">
        <v>82450284</v>
      </c>
      <c r="G14" s="525">
        <v>58056499</v>
      </c>
      <c r="H14" s="525">
        <v>475831</v>
      </c>
      <c r="I14" s="525">
        <v>18376237</v>
      </c>
      <c r="J14" s="525">
        <v>204874430</v>
      </c>
    </row>
    <row r="15" spans="1:15" ht="29.1" customHeight="1" x14ac:dyDescent="0.3">
      <c r="A15" s="643"/>
      <c r="B15" s="41"/>
      <c r="C15" s="59" t="s">
        <v>76</v>
      </c>
      <c r="D15" s="270">
        <v>6061</v>
      </c>
      <c r="E15" s="268">
        <v>11004806.927682109</v>
      </c>
      <c r="F15" s="268">
        <v>5769462.6690161079</v>
      </c>
      <c r="G15" s="268">
        <v>5235344.2586660162</v>
      </c>
      <c r="H15" s="268">
        <v>54898</v>
      </c>
      <c r="I15" s="270">
        <v>1801157.4291000001</v>
      </c>
      <c r="J15" s="268">
        <v>16798455.600000001</v>
      </c>
    </row>
    <row r="16" spans="1:15" ht="29.1" customHeight="1" x14ac:dyDescent="0.3">
      <c r="A16" s="643"/>
      <c r="B16" s="41"/>
      <c r="C16" s="29" t="s">
        <v>77</v>
      </c>
      <c r="D16" s="254">
        <v>2417</v>
      </c>
      <c r="E16" s="268">
        <v>1543443.4461835553</v>
      </c>
      <c r="F16" s="268">
        <v>873457.43120274367</v>
      </c>
      <c r="G16" s="268">
        <v>669986.01498081163</v>
      </c>
      <c r="H16" s="268">
        <v>11049</v>
      </c>
      <c r="I16" s="282">
        <v>222094.1642</v>
      </c>
      <c r="J16" s="268">
        <v>693677.89890000015</v>
      </c>
      <c r="O16" s="304"/>
    </row>
    <row r="17" spans="1:10" ht="29.1" customHeight="1" x14ac:dyDescent="0.3">
      <c r="A17" s="643"/>
      <c r="B17" s="41"/>
      <c r="C17" s="29" t="s">
        <v>78</v>
      </c>
      <c r="D17" s="254">
        <v>1000</v>
      </c>
      <c r="E17" s="268">
        <v>304039.05780012917</v>
      </c>
      <c r="F17" s="268">
        <v>155687.60126712688</v>
      </c>
      <c r="G17" s="268">
        <v>148351.45653300191</v>
      </c>
      <c r="H17" s="268">
        <v>4739</v>
      </c>
      <c r="I17" s="371">
        <v>77892.113194833306</v>
      </c>
      <c r="J17" s="268">
        <v>205192.47399999999</v>
      </c>
    </row>
    <row r="18" spans="1:10" ht="29.1" customHeight="1" x14ac:dyDescent="0.3">
      <c r="A18" s="643"/>
      <c r="B18" s="41"/>
      <c r="C18" s="29" t="s">
        <v>79</v>
      </c>
      <c r="D18" s="254">
        <v>1181</v>
      </c>
      <c r="E18" s="268">
        <v>951901.80594551109</v>
      </c>
      <c r="F18" s="268">
        <v>535633.20772082265</v>
      </c>
      <c r="G18" s="268">
        <v>416268.59822468844</v>
      </c>
      <c r="H18" s="268">
        <v>6616</v>
      </c>
      <c r="I18" s="371">
        <v>143578.845</v>
      </c>
      <c r="J18" s="268">
        <v>457885.93300000008</v>
      </c>
    </row>
    <row r="19" spans="1:10" ht="29.1" customHeight="1" x14ac:dyDescent="0.3">
      <c r="A19" s="643"/>
      <c r="B19" s="41"/>
      <c r="C19" s="29" t="s">
        <v>80</v>
      </c>
      <c r="D19" s="254">
        <v>2020</v>
      </c>
      <c r="E19" s="268">
        <v>1405143.2007235759</v>
      </c>
      <c r="F19" s="268">
        <v>796745.59426122683</v>
      </c>
      <c r="G19" s="268">
        <v>608397.60646234907</v>
      </c>
      <c r="H19" s="268">
        <v>10272</v>
      </c>
      <c r="I19" s="371">
        <v>271644.94168783328</v>
      </c>
      <c r="J19" s="268">
        <v>632893.57259999996</v>
      </c>
    </row>
    <row r="20" spans="1:10" ht="29.1" customHeight="1" x14ac:dyDescent="0.3">
      <c r="A20" s="643"/>
      <c r="B20" s="41"/>
      <c r="C20" s="29" t="s">
        <v>81</v>
      </c>
      <c r="D20" s="254">
        <v>1628</v>
      </c>
      <c r="E20" s="268">
        <v>1738083.9643062726</v>
      </c>
      <c r="F20" s="268">
        <v>856640.82965344598</v>
      </c>
      <c r="G20" s="268">
        <v>881443.13465282635</v>
      </c>
      <c r="H20" s="268">
        <v>9350</v>
      </c>
      <c r="I20" s="371">
        <v>249196.57477566673</v>
      </c>
      <c r="J20" s="268">
        <v>879327.75999999978</v>
      </c>
    </row>
    <row r="21" spans="1:10" ht="29.1" customHeight="1" x14ac:dyDescent="0.3">
      <c r="A21" s="643"/>
      <c r="B21" s="41"/>
      <c r="C21" s="29" t="s">
        <v>83</v>
      </c>
      <c r="D21" s="254">
        <v>2741</v>
      </c>
      <c r="E21" s="268">
        <v>2285599.1131504541</v>
      </c>
      <c r="F21" s="254">
        <v>1299393.747891186</v>
      </c>
      <c r="G21" s="268">
        <v>986205.36525925726</v>
      </c>
      <c r="H21" s="268">
        <v>14451</v>
      </c>
      <c r="I21" s="371">
        <v>343103.5857</v>
      </c>
      <c r="J21" s="268">
        <v>1175244.2499999998</v>
      </c>
    </row>
    <row r="22" spans="1:10" ht="29.1" customHeight="1" x14ac:dyDescent="0.3">
      <c r="A22" s="643"/>
      <c r="B22" s="41"/>
      <c r="C22" s="29" t="s">
        <v>84</v>
      </c>
      <c r="D22" s="254">
        <v>375</v>
      </c>
      <c r="E22" s="268">
        <v>172158.21614634592</v>
      </c>
      <c r="F22" s="254">
        <v>75414.661822206705</v>
      </c>
      <c r="G22" s="268">
        <v>96743.554324139201</v>
      </c>
      <c r="H22" s="268">
        <v>1514</v>
      </c>
      <c r="I22" s="371">
        <v>24731.513199999998</v>
      </c>
      <c r="J22" s="268">
        <v>34196.574999999997</v>
      </c>
    </row>
    <row r="23" spans="1:10" ht="29.1" customHeight="1" x14ac:dyDescent="0.3">
      <c r="A23" s="643"/>
      <c r="B23" s="41"/>
      <c r="C23" s="29" t="s">
        <v>82</v>
      </c>
      <c r="D23" s="254">
        <v>2946</v>
      </c>
      <c r="E23" s="268">
        <v>6143556.460161875</v>
      </c>
      <c r="F23" s="254">
        <v>3327037.844289944</v>
      </c>
      <c r="G23" s="268">
        <v>2816518.61587193</v>
      </c>
      <c r="H23" s="268">
        <v>24769</v>
      </c>
      <c r="I23" s="371">
        <v>814166.804</v>
      </c>
      <c r="J23" s="268">
        <v>4773546.0000000028</v>
      </c>
    </row>
    <row r="24" spans="1:10" s="574" customFormat="1" ht="29.1" customHeight="1" x14ac:dyDescent="0.3">
      <c r="A24" s="658"/>
      <c r="B24" s="41"/>
      <c r="C24" s="109" t="s">
        <v>87</v>
      </c>
      <c r="D24" s="254">
        <v>5886</v>
      </c>
      <c r="E24" s="268">
        <v>3724538.0599125344</v>
      </c>
      <c r="F24" s="268">
        <v>2072856.7348792613</v>
      </c>
      <c r="G24" s="268">
        <v>1651681.3250332742</v>
      </c>
      <c r="H24" s="268">
        <v>28888</v>
      </c>
      <c r="I24" s="371">
        <v>623825.77680783335</v>
      </c>
      <c r="J24" s="268">
        <v>1656585.3</v>
      </c>
    </row>
    <row r="25" spans="1:10" s="574" customFormat="1" ht="29.1" customHeight="1" x14ac:dyDescent="0.3">
      <c r="A25" s="658"/>
      <c r="B25" s="41"/>
      <c r="C25" s="109" t="s">
        <v>88</v>
      </c>
      <c r="D25" s="254">
        <v>4898</v>
      </c>
      <c r="E25" s="268">
        <v>7805794.1194290109</v>
      </c>
      <c r="F25" s="268">
        <v>4500025.7214778317</v>
      </c>
      <c r="G25" s="268">
        <v>3305768.3979511904</v>
      </c>
      <c r="H25" s="268">
        <v>36035</v>
      </c>
      <c r="I25" s="371">
        <v>1167556.3669809997</v>
      </c>
      <c r="J25" s="268">
        <v>6996662.0999999978</v>
      </c>
    </row>
    <row r="26" spans="1:10" ht="29.1" customHeight="1" x14ac:dyDescent="0.3">
      <c r="A26" s="643"/>
      <c r="B26" s="41"/>
      <c r="C26" s="29" t="s">
        <v>85</v>
      </c>
      <c r="D26" s="254">
        <v>12233</v>
      </c>
      <c r="E26" s="268">
        <v>76451614.96512115</v>
      </c>
      <c r="F26" s="268">
        <v>46124323.056941755</v>
      </c>
      <c r="G26" s="268">
        <v>30327291.908180047</v>
      </c>
      <c r="H26" s="268">
        <v>210591</v>
      </c>
      <c r="I26" s="371">
        <v>10110477.839999998</v>
      </c>
      <c r="J26" s="268">
        <v>114957501.03000014</v>
      </c>
    </row>
    <row r="27" spans="1:10" ht="29.1" customHeight="1" x14ac:dyDescent="0.3">
      <c r="A27" s="643"/>
      <c r="B27" s="41"/>
      <c r="C27" s="29" t="s">
        <v>86</v>
      </c>
      <c r="D27" s="254">
        <v>925</v>
      </c>
      <c r="E27" s="268">
        <v>1541233.9736390198</v>
      </c>
      <c r="F27" s="254">
        <v>826102.44238794851</v>
      </c>
      <c r="G27" s="268">
        <v>715131.53125107125</v>
      </c>
      <c r="H27" s="268">
        <v>6727</v>
      </c>
      <c r="I27" s="371">
        <v>190954.08697566672</v>
      </c>
      <c r="J27" s="254">
        <v>2433968.36</v>
      </c>
    </row>
    <row r="28" spans="1:10" ht="29.1" customHeight="1" x14ac:dyDescent="0.3">
      <c r="A28" s="643"/>
      <c r="B28" s="41"/>
      <c r="C28" s="29" t="s">
        <v>89</v>
      </c>
      <c r="D28" s="254">
        <v>4227</v>
      </c>
      <c r="E28" s="268">
        <v>24108862.172677364</v>
      </c>
      <c r="F28" s="268">
        <v>14451026.055423213</v>
      </c>
      <c r="G28" s="268">
        <v>9657836.1172541119</v>
      </c>
      <c r="H28" s="268">
        <v>53361</v>
      </c>
      <c r="I28" s="371">
        <v>2253948.5782882278</v>
      </c>
      <c r="J28" s="268">
        <v>51324619.719999999</v>
      </c>
    </row>
    <row r="29" spans="1:10" ht="29.1" customHeight="1" x14ac:dyDescent="0.3">
      <c r="A29" s="643"/>
      <c r="B29" s="41"/>
      <c r="C29" s="29" t="s">
        <v>90</v>
      </c>
      <c r="D29" s="254">
        <v>234</v>
      </c>
      <c r="E29" s="268">
        <v>1291490.3336955137</v>
      </c>
      <c r="F29" s="268">
        <v>770051.15954410494</v>
      </c>
      <c r="G29" s="268">
        <v>521439.17415140895</v>
      </c>
      <c r="H29" s="268">
        <v>2194</v>
      </c>
      <c r="I29" s="371">
        <v>69774.539000000004</v>
      </c>
      <c r="J29" s="268">
        <v>1851453.5</v>
      </c>
    </row>
    <row r="30" spans="1:10" ht="29.1" customHeight="1" thickBot="1" x14ac:dyDescent="0.35">
      <c r="A30" s="643"/>
      <c r="B30" s="41"/>
      <c r="C30" s="29" t="s">
        <v>91</v>
      </c>
      <c r="D30" s="254">
        <v>21</v>
      </c>
      <c r="E30" s="268">
        <v>34517.641743666398</v>
      </c>
      <c r="F30" s="268">
        <v>16425.28686666668</v>
      </c>
      <c r="G30" s="371">
        <v>18092.354876999725</v>
      </c>
      <c r="H30" s="268">
        <v>377</v>
      </c>
      <c r="I30" s="371">
        <v>12133.842000000001</v>
      </c>
      <c r="J30" s="268">
        <v>3220.3559999999993</v>
      </c>
    </row>
    <row r="31" spans="1:10" ht="14.25" customHeight="1" x14ac:dyDescent="0.3">
      <c r="A31" s="643"/>
      <c r="B31" s="41"/>
      <c r="C31" s="61"/>
      <c r="D31" s="50"/>
      <c r="E31" s="50"/>
      <c r="F31" s="50"/>
      <c r="G31" s="50"/>
      <c r="H31" s="50"/>
      <c r="I31" s="50"/>
      <c r="J31" s="50"/>
    </row>
  </sheetData>
  <sheetProtection algorithmName="SHA-512" hashValue="YFJokqgCVj9Ll+JLoqoW1ha83eZoB8ig9ao2wwxullXehXjWIlPfXb+jNp2HXXemJShjR+vA0Il9MYBUbKRObw==" saltValue="CxnHyCq+g9lVRhHWocekMg==" spinCount="100000" sheet="1" objects="1" scenarios="1"/>
  <mergeCells count="12">
    <mergeCell ref="A1:A31"/>
    <mergeCell ref="F7:F10"/>
    <mergeCell ref="G7:G10"/>
    <mergeCell ref="H7:H10"/>
    <mergeCell ref="I7:I10"/>
    <mergeCell ref="C2:J2"/>
    <mergeCell ref="C3:J3"/>
    <mergeCell ref="C4:J4"/>
    <mergeCell ref="C7:C8"/>
    <mergeCell ref="D7:D10"/>
    <mergeCell ref="E7:E10"/>
    <mergeCell ref="J7:J10"/>
  </mergeCells>
  <printOptions horizontalCentered="1" verticalCentered="1"/>
  <pageMargins left="0.25" right="0.25" top="0.75" bottom="0.75" header="0.3" footer="0.3"/>
  <pageSetup paperSize="9"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/>
  </sheetPr>
  <dimension ref="A1:O45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31.5546875" customWidth="1"/>
    <col min="4" max="7" width="17.33203125" customWidth="1"/>
    <col min="8" max="8" width="28.6640625" customWidth="1"/>
    <col min="9" max="10" width="17.33203125" customWidth="1"/>
  </cols>
  <sheetData>
    <row r="1" spans="1:15" ht="14.25" customHeight="1" x14ac:dyDescent="0.3">
      <c r="A1" s="643">
        <f>1+'6.3'!A1:A18</f>
        <v>76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1276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1353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43"/>
      <c r="B7" s="41"/>
      <c r="C7" s="651" t="s">
        <v>396</v>
      </c>
      <c r="D7" s="653" t="s">
        <v>397</v>
      </c>
      <c r="E7" s="653" t="s">
        <v>398</v>
      </c>
      <c r="F7" s="653" t="s">
        <v>399</v>
      </c>
      <c r="G7" s="653" t="s">
        <v>400</v>
      </c>
      <c r="H7" s="653" t="s">
        <v>401</v>
      </c>
      <c r="I7" s="653" t="s">
        <v>402</v>
      </c>
      <c r="J7" s="653" t="s">
        <v>403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21.75" customHeight="1" x14ac:dyDescent="0.3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43"/>
      <c r="B13" s="41"/>
      <c r="C13" s="217" t="s">
        <v>404</v>
      </c>
      <c r="D13" s="611">
        <v>668</v>
      </c>
      <c r="E13" s="611">
        <v>920650</v>
      </c>
      <c r="F13" s="611">
        <v>641524</v>
      </c>
      <c r="G13" s="611">
        <v>279126</v>
      </c>
      <c r="H13" s="611">
        <v>4104</v>
      </c>
      <c r="I13" s="611">
        <v>80792</v>
      </c>
      <c r="J13" s="611">
        <v>852417.41341350903</v>
      </c>
    </row>
    <row r="14" spans="1:15" ht="99.75" customHeight="1" x14ac:dyDescent="0.3">
      <c r="A14" s="643"/>
      <c r="B14" s="41"/>
      <c r="D14" s="621"/>
      <c r="E14" s="622"/>
      <c r="F14" s="622"/>
      <c r="G14" s="622"/>
      <c r="H14" s="622"/>
      <c r="I14" s="622"/>
      <c r="J14" s="622"/>
    </row>
    <row r="15" spans="1:15" ht="99.75" customHeight="1" x14ac:dyDescent="0.3">
      <c r="A15" s="643"/>
      <c r="B15" s="41"/>
      <c r="C15" s="66" t="s">
        <v>405</v>
      </c>
      <c r="D15" s="254">
        <v>668</v>
      </c>
      <c r="E15" s="254">
        <v>920650</v>
      </c>
      <c r="F15" s="254">
        <v>641524</v>
      </c>
      <c r="G15" s="254">
        <v>279126</v>
      </c>
      <c r="H15" s="254">
        <v>4104</v>
      </c>
      <c r="I15" s="254">
        <v>80792</v>
      </c>
      <c r="J15" s="254">
        <v>852417</v>
      </c>
    </row>
    <row r="16" spans="1:15" ht="99.75" customHeight="1" x14ac:dyDescent="0.3">
      <c r="A16" s="643"/>
      <c r="B16" s="41"/>
      <c r="C16" s="220"/>
      <c r="D16" s="616"/>
      <c r="E16" s="617"/>
      <c r="F16" s="617"/>
      <c r="G16" s="617"/>
      <c r="H16" s="617"/>
      <c r="I16" s="617"/>
      <c r="J16" s="617"/>
      <c r="O16" s="304"/>
    </row>
    <row r="17" spans="1:10" ht="14.25" customHeight="1" x14ac:dyDescent="0.3">
      <c r="A17" s="643"/>
      <c r="B17" s="41"/>
      <c r="C17" s="20"/>
      <c r="D17" s="20"/>
      <c r="E17" s="20"/>
      <c r="F17" s="20"/>
      <c r="G17" s="20"/>
      <c r="H17" s="20"/>
      <c r="I17" s="20"/>
      <c r="J17" s="20"/>
    </row>
    <row r="18" spans="1:10" ht="14.25" customHeight="1" x14ac:dyDescent="0.3">
      <c r="A18" s="643"/>
      <c r="B18" s="41"/>
      <c r="C18" s="50"/>
      <c r="D18" s="50"/>
      <c r="E18" s="50"/>
      <c r="F18" s="50"/>
      <c r="G18" s="50"/>
      <c r="H18" s="50"/>
      <c r="I18" s="50"/>
      <c r="J18" s="50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3evx+gGQwtlmPCQoxqNFR61VidwqgXNHr0LZZbrx2btghnK8A9fFX2vnN3WnQo6zazxKrMU7aIuOfyhJZlHCTQ==" saltValue="FXuO3Z9zOLsoK3GCzTJNOQ==" spinCount="100000" sheet="1" objects="1" scenarios="1"/>
  <mergeCells count="12">
    <mergeCell ref="A1:A18"/>
    <mergeCell ref="F7:F10"/>
    <mergeCell ref="G7:G10"/>
    <mergeCell ref="H7:H10"/>
    <mergeCell ref="I7:I10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/>
  </sheetPr>
  <dimension ref="A1:N6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86.88671875" customWidth="1"/>
    <col min="4" max="4" width="23.5546875" customWidth="1"/>
    <col min="5" max="5" width="23" customWidth="1"/>
    <col min="6" max="6" width="23.109375" customWidth="1"/>
    <col min="7" max="7" width="21.6640625" customWidth="1"/>
  </cols>
  <sheetData>
    <row r="1" spans="1:14" ht="14.25" customHeight="1" x14ac:dyDescent="0.3">
      <c r="A1" s="643">
        <f>1+'6.4'!A1:A18</f>
        <v>77</v>
      </c>
      <c r="B1" s="99"/>
      <c r="C1" s="8"/>
      <c r="D1" s="8"/>
      <c r="E1" s="100"/>
      <c r="F1" s="100"/>
      <c r="G1" s="8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66" t="s">
        <v>406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46" t="s">
        <v>1226</v>
      </c>
      <c r="D4" s="647"/>
      <c r="E4" s="647"/>
      <c r="F4" s="647"/>
      <c r="G4" s="647"/>
    </row>
    <row r="5" spans="1:14" ht="9" customHeight="1" x14ac:dyDescent="0.3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407</v>
      </c>
      <c r="E7" s="645"/>
      <c r="F7" s="690"/>
      <c r="G7" s="653" t="s">
        <v>408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14.25" customHeight="1" x14ac:dyDescent="0.3">
      <c r="A9" s="643"/>
      <c r="B9" s="99"/>
      <c r="C9" s="652"/>
      <c r="D9" s="748"/>
      <c r="E9" s="749"/>
      <c r="F9" s="749"/>
      <c r="G9" s="654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409</v>
      </c>
      <c r="E11" s="653" t="s">
        <v>410</v>
      </c>
      <c r="F11" s="653" t="s">
        <v>411</v>
      </c>
      <c r="G11" s="17"/>
    </row>
    <row r="12" spans="1:14" ht="22.5" customHeight="1" x14ac:dyDescent="0.3">
      <c r="A12" s="643"/>
      <c r="B12" s="99"/>
      <c r="C12" s="210"/>
      <c r="D12" s="652"/>
      <c r="E12" s="652"/>
      <c r="F12" s="652"/>
      <c r="G12" s="149" t="s">
        <v>7</v>
      </c>
    </row>
    <row r="13" spans="1:14" ht="39.9" customHeight="1" x14ac:dyDescent="0.3">
      <c r="A13" s="643"/>
      <c r="B13" s="99"/>
      <c r="C13" s="242" t="s">
        <v>412</v>
      </c>
      <c r="D13" s="592">
        <f>D14+D17+D28</f>
        <v>4104</v>
      </c>
      <c r="E13" s="592">
        <f>E14+E17+E28</f>
        <v>3659</v>
      </c>
      <c r="F13" s="592">
        <f>F14+F17+F28</f>
        <v>445</v>
      </c>
      <c r="G13" s="592">
        <f>G14+G17+G28</f>
        <v>80792.275999999998</v>
      </c>
    </row>
    <row r="14" spans="1:14" ht="39.9" customHeight="1" x14ac:dyDescent="0.3">
      <c r="A14" s="643"/>
      <c r="B14" s="289"/>
      <c r="C14" s="249" t="s">
        <v>413</v>
      </c>
      <c r="D14" s="593">
        <f>D15+D16</f>
        <v>828</v>
      </c>
      <c r="E14" s="593">
        <f>E15+E16</f>
        <v>773</v>
      </c>
      <c r="F14" s="593">
        <f>F15+F16</f>
        <v>55</v>
      </c>
      <c r="G14" s="593">
        <f>G15+G16</f>
        <v>0</v>
      </c>
    </row>
    <row r="15" spans="1:14" ht="35.1" customHeight="1" x14ac:dyDescent="0.3">
      <c r="A15" s="643"/>
      <c r="B15" s="99"/>
      <c r="C15" s="66" t="s">
        <v>414</v>
      </c>
      <c r="D15" s="594">
        <f>E15+F15</f>
        <v>775</v>
      </c>
      <c r="E15" s="595">
        <v>723</v>
      </c>
      <c r="F15" s="595">
        <v>52</v>
      </c>
      <c r="G15" s="594">
        <v>0</v>
      </c>
    </row>
    <row r="16" spans="1:14" ht="50.1" customHeight="1" x14ac:dyDescent="0.3">
      <c r="A16" s="643"/>
      <c r="B16" s="99"/>
      <c r="C16" s="66" t="s">
        <v>415</v>
      </c>
      <c r="D16" s="594">
        <f>E16+F16</f>
        <v>53</v>
      </c>
      <c r="E16" s="595">
        <v>50</v>
      </c>
      <c r="F16" s="595">
        <v>3</v>
      </c>
      <c r="G16" s="594">
        <v>0</v>
      </c>
      <c r="N16" s="304"/>
    </row>
    <row r="17" spans="1:7" ht="35.1" customHeight="1" x14ac:dyDescent="0.3">
      <c r="A17" s="643"/>
      <c r="B17" s="99"/>
      <c r="C17" s="66" t="s">
        <v>416</v>
      </c>
      <c r="D17" s="596">
        <f>D18+D19+D22+D23+D24+D25+D26+D27</f>
        <v>3169</v>
      </c>
      <c r="E17" s="596">
        <f>E18+E19+E22+E23+E24+E25+E26+E27</f>
        <v>2795</v>
      </c>
      <c r="F17" s="596">
        <f>F18+F19+F22+F23+F24+F25+F26+F27</f>
        <v>374</v>
      </c>
      <c r="G17" s="596">
        <f>G18+G19+G22+G23+G24+G25+G26+G27</f>
        <v>76689.156999999992</v>
      </c>
    </row>
    <row r="18" spans="1:7" ht="35.1" customHeight="1" x14ac:dyDescent="0.3">
      <c r="A18" s="643"/>
      <c r="B18" s="211"/>
      <c r="C18" s="66" t="s">
        <v>417</v>
      </c>
      <c r="D18" s="594">
        <f t="shared" ref="D18:D28" si="0">E18+F18</f>
        <v>305</v>
      </c>
      <c r="E18" s="594">
        <v>267</v>
      </c>
      <c r="F18" s="594">
        <v>38</v>
      </c>
      <c r="G18" s="594">
        <v>17761.2</v>
      </c>
    </row>
    <row r="19" spans="1:7" ht="35.1" customHeight="1" x14ac:dyDescent="0.3">
      <c r="A19" s="643"/>
      <c r="B19" s="213"/>
      <c r="C19" s="66" t="s">
        <v>418</v>
      </c>
      <c r="D19" s="594">
        <f t="shared" si="0"/>
        <v>136</v>
      </c>
      <c r="E19" s="594">
        <f>E20+E21</f>
        <v>118</v>
      </c>
      <c r="F19" s="594">
        <f>F20+F21</f>
        <v>18</v>
      </c>
      <c r="G19" s="594">
        <f>G20+G21</f>
        <v>8016</v>
      </c>
    </row>
    <row r="20" spans="1:7" ht="35.1" customHeight="1" x14ac:dyDescent="0.3">
      <c r="A20" s="643"/>
      <c r="B20" s="213"/>
      <c r="C20" s="68" t="s">
        <v>419</v>
      </c>
      <c r="D20" s="594">
        <f t="shared" si="0"/>
        <v>136</v>
      </c>
      <c r="E20" s="594">
        <v>118</v>
      </c>
      <c r="F20" s="594">
        <v>18</v>
      </c>
      <c r="G20" s="594">
        <v>8016</v>
      </c>
    </row>
    <row r="21" spans="1:7" ht="35.1" customHeight="1" x14ac:dyDescent="0.3">
      <c r="A21" s="643"/>
      <c r="B21" s="99"/>
      <c r="C21" s="68" t="s">
        <v>420</v>
      </c>
      <c r="D21" s="594">
        <f t="shared" si="0"/>
        <v>0</v>
      </c>
      <c r="E21" s="594">
        <v>0</v>
      </c>
      <c r="F21" s="594">
        <v>0</v>
      </c>
      <c r="G21" s="594">
        <v>0</v>
      </c>
    </row>
    <row r="22" spans="1:7" ht="35.1" customHeight="1" x14ac:dyDescent="0.3">
      <c r="A22" s="643"/>
      <c r="B22" s="99"/>
      <c r="C22" s="66" t="s">
        <v>421</v>
      </c>
      <c r="D22" s="594">
        <f t="shared" si="0"/>
        <v>194</v>
      </c>
      <c r="E22" s="594">
        <v>183</v>
      </c>
      <c r="F22" s="594">
        <v>11</v>
      </c>
      <c r="G22" s="594">
        <v>9792</v>
      </c>
    </row>
    <row r="23" spans="1:7" ht="35.1" customHeight="1" x14ac:dyDescent="0.3">
      <c r="A23" s="643"/>
      <c r="B23" s="99"/>
      <c r="C23" s="66" t="s">
        <v>422</v>
      </c>
      <c r="D23" s="594">
        <f t="shared" si="0"/>
        <v>328</v>
      </c>
      <c r="E23" s="595">
        <v>153</v>
      </c>
      <c r="F23" s="595">
        <v>175</v>
      </c>
      <c r="G23" s="594">
        <v>11073.599999999999</v>
      </c>
    </row>
    <row r="24" spans="1:7" ht="35.1" customHeight="1" x14ac:dyDescent="0.3">
      <c r="A24" s="643"/>
      <c r="B24" s="99"/>
      <c r="C24" s="66" t="s">
        <v>423</v>
      </c>
      <c r="D24" s="594">
        <f t="shared" si="0"/>
        <v>351</v>
      </c>
      <c r="E24" s="595">
        <v>239</v>
      </c>
      <c r="F24" s="595">
        <v>112</v>
      </c>
      <c r="G24" s="594">
        <v>9266.4</v>
      </c>
    </row>
    <row r="25" spans="1:7" ht="35.1" customHeight="1" x14ac:dyDescent="0.3">
      <c r="A25" s="643"/>
      <c r="B25" s="99"/>
      <c r="C25" s="66" t="s">
        <v>424</v>
      </c>
      <c r="D25" s="594">
        <f t="shared" si="0"/>
        <v>362</v>
      </c>
      <c r="E25" s="595">
        <v>357</v>
      </c>
      <c r="F25" s="595">
        <v>5</v>
      </c>
      <c r="G25" s="594">
        <v>9134.4</v>
      </c>
    </row>
    <row r="26" spans="1:7" ht="35.1" customHeight="1" x14ac:dyDescent="0.3">
      <c r="A26" s="643"/>
      <c r="B26" s="99"/>
      <c r="C26" s="66" t="s">
        <v>425</v>
      </c>
      <c r="D26" s="594">
        <f t="shared" si="0"/>
        <v>606</v>
      </c>
      <c r="E26" s="595">
        <v>606</v>
      </c>
      <c r="F26" s="595">
        <v>0</v>
      </c>
      <c r="G26" s="594">
        <v>9635.4000000000015</v>
      </c>
    </row>
    <row r="27" spans="1:7" ht="35.1" customHeight="1" x14ac:dyDescent="0.3">
      <c r="A27" s="643"/>
      <c r="B27" s="99"/>
      <c r="C27" s="66" t="s">
        <v>426</v>
      </c>
      <c r="D27" s="594">
        <f t="shared" si="0"/>
        <v>887</v>
      </c>
      <c r="E27" s="594">
        <v>872</v>
      </c>
      <c r="F27" s="594">
        <v>15</v>
      </c>
      <c r="G27" s="594">
        <v>2010.1569999999977</v>
      </c>
    </row>
    <row r="28" spans="1:7" s="276" customFormat="1" ht="35.1" customHeight="1" x14ac:dyDescent="0.3">
      <c r="A28" s="643"/>
      <c r="B28" s="292"/>
      <c r="C28" s="275" t="s">
        <v>427</v>
      </c>
      <c r="D28" s="597">
        <f t="shared" si="0"/>
        <v>107</v>
      </c>
      <c r="E28" s="597">
        <v>91</v>
      </c>
      <c r="F28" s="597">
        <v>16</v>
      </c>
      <c r="G28" s="597">
        <v>4103.1190000000006</v>
      </c>
    </row>
    <row r="29" spans="1:7" ht="14.25" customHeight="1" x14ac:dyDescent="0.3">
      <c r="A29" s="643"/>
      <c r="B29" s="99"/>
      <c r="C29" s="76"/>
      <c r="D29" s="88"/>
      <c r="E29" s="88"/>
      <c r="F29" s="88"/>
      <c r="G29" s="8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</sheetData>
  <sheetProtection algorithmName="SHA-512" hashValue="KQNcF0y9iaqTI/JVBwlSudJUsN4ZnxKF1eE+yaXBOiy6qQpP4m99Zlueo9OHeR/jtXIjHbEE6+DBTSHcllXcag==" saltValue="qyJ0/NUIEWILGI+EfYAzmQ==" spinCount="100000" sheet="1" objects="1" scenarios="1"/>
  <mergeCells count="11">
    <mergeCell ref="C7:C9"/>
    <mergeCell ref="A1:A29"/>
    <mergeCell ref="C2:G2"/>
    <mergeCell ref="C3:G3"/>
    <mergeCell ref="C4:G4"/>
    <mergeCell ref="D7:F8"/>
    <mergeCell ref="G7:G10"/>
    <mergeCell ref="F11:F12"/>
    <mergeCell ref="D9:F9"/>
    <mergeCell ref="D11:D12"/>
    <mergeCell ref="E11:E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J38"/>
  <sheetViews>
    <sheetView showGridLines="0" view="pageBreakPreview" zoomScaleNormal="80" zoomScaleSheetLayoutView="100" workbookViewId="0">
      <selection activeCell="F14" sqref="F14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2.6640625" customWidth="1"/>
    <col min="9" max="10" width="19.6640625" customWidth="1"/>
  </cols>
  <sheetData>
    <row r="1" spans="1:10" ht="14.25" customHeight="1" x14ac:dyDescent="0.3">
      <c r="A1" s="643">
        <f>1+'6.5'!A1:A27</f>
        <v>78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1277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1354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54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428</v>
      </c>
      <c r="D7" s="653" t="s">
        <v>429</v>
      </c>
      <c r="E7" s="653" t="s">
        <v>430</v>
      </c>
      <c r="F7" s="653" t="s">
        <v>431</v>
      </c>
      <c r="G7" s="653" t="s">
        <v>432</v>
      </c>
      <c r="H7" s="653" t="s">
        <v>433</v>
      </c>
      <c r="I7" s="653" t="s">
        <v>434</v>
      </c>
      <c r="J7" s="653" t="s">
        <v>435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2.25" customHeight="1" thickBot="1" x14ac:dyDescent="0.35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54"/>
      <c r="B13" s="41"/>
      <c r="C13" s="29">
        <v>2022</v>
      </c>
      <c r="D13" s="623">
        <v>959</v>
      </c>
      <c r="E13" s="623">
        <v>19785647</v>
      </c>
      <c r="F13" s="623">
        <v>12446582.851</v>
      </c>
      <c r="G13" s="623">
        <v>7339064</v>
      </c>
      <c r="H13" s="623">
        <v>27310</v>
      </c>
      <c r="I13" s="623">
        <v>1687737</v>
      </c>
      <c r="J13" s="623">
        <v>35418277</v>
      </c>
    </row>
    <row r="14" spans="1:10" ht="150" customHeight="1" x14ac:dyDescent="0.3">
      <c r="A14" s="654"/>
      <c r="B14" s="41"/>
      <c r="C14" s="29">
        <v>2015</v>
      </c>
      <c r="D14" s="254">
        <v>711</v>
      </c>
      <c r="E14" s="254">
        <v>16179895</v>
      </c>
      <c r="F14" s="254">
        <v>10183357</v>
      </c>
      <c r="G14" s="254">
        <v>5996538</v>
      </c>
      <c r="H14" s="254">
        <v>25821</v>
      </c>
      <c r="I14" s="254">
        <v>1265280</v>
      </c>
      <c r="J14" s="254">
        <v>29664043</v>
      </c>
    </row>
    <row r="15" spans="1:10" ht="150" customHeight="1" thickBot="1" x14ac:dyDescent="0.35">
      <c r="A15" s="654"/>
      <c r="B15" s="41"/>
      <c r="C15" s="335">
        <v>2010</v>
      </c>
      <c r="D15" s="512">
        <v>411</v>
      </c>
      <c r="E15" s="512">
        <v>11761366</v>
      </c>
      <c r="F15" s="512">
        <v>7206951</v>
      </c>
      <c r="G15" s="512">
        <v>4554416</v>
      </c>
      <c r="H15" s="512">
        <v>20973</v>
      </c>
      <c r="I15" s="512">
        <v>1028156</v>
      </c>
      <c r="J15" s="512">
        <v>26747768</v>
      </c>
    </row>
    <row r="16" spans="1:10" ht="14.25" customHeight="1" x14ac:dyDescent="0.3">
      <c r="A16" s="652"/>
      <c r="B16" s="41"/>
      <c r="C16" s="780"/>
      <c r="D16" s="664"/>
      <c r="E16" s="664"/>
      <c r="F16" s="664"/>
      <c r="G16" s="664"/>
      <c r="H16" s="664"/>
      <c r="I16" s="664"/>
      <c r="J16" s="664"/>
    </row>
    <row r="17" spans="1:10" ht="14.25" customHeight="1" x14ac:dyDescent="0.3">
      <c r="A17" s="8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</sheetData>
  <sheetProtection algorithmName="SHA-512" hashValue="lJlrlxfj3aMDeIO9f68yr9inI6TOOWpgyBYYfc1K0EXd/DLr5dC3gSNyDZGH9mfQMWZ7W8Y+b+V7EedvgeU22Q==" saltValue="se7uucc36wxT2yHPDR4oKg==" spinCount="100000" sheet="1" objects="1" scenarios="1"/>
  <mergeCells count="13">
    <mergeCell ref="C16:J16"/>
    <mergeCell ref="A1:A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O53"/>
  <sheetViews>
    <sheetView showGridLines="0" view="pageBreakPreview" topLeftCell="A13" zoomScaleNormal="80" zoomScaleSheetLayoutView="100" workbookViewId="0">
      <selection activeCell="M16" sqref="M16"/>
    </sheetView>
  </sheetViews>
  <sheetFormatPr defaultColWidth="14.44140625" defaultRowHeight="15" customHeight="1" x14ac:dyDescent="0.3"/>
  <cols>
    <col min="1" max="2" width="5.6640625" customWidth="1"/>
    <col min="3" max="3" width="20.109375" customWidth="1"/>
    <col min="4" max="7" width="19.6640625" customWidth="1"/>
    <col min="8" max="8" width="25.109375" customWidth="1"/>
    <col min="9" max="10" width="19.6640625" customWidth="1"/>
  </cols>
  <sheetData>
    <row r="1" spans="1:15" ht="14.25" customHeight="1" x14ac:dyDescent="0.3">
      <c r="A1" s="643">
        <f>1+'7.1'!A1:A16</f>
        <v>79</v>
      </c>
      <c r="B1" s="99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99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99"/>
      <c r="C3" s="649" t="s">
        <v>1278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99"/>
      <c r="C4" s="650" t="s">
        <v>1355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99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436</v>
      </c>
      <c r="D7" s="653" t="s">
        <v>437</v>
      </c>
      <c r="E7" s="653" t="s">
        <v>438</v>
      </c>
      <c r="F7" s="653" t="s">
        <v>439</v>
      </c>
      <c r="G7" s="653" t="s">
        <v>440</v>
      </c>
      <c r="H7" s="653" t="s">
        <v>441</v>
      </c>
      <c r="I7" s="653" t="s">
        <v>442</v>
      </c>
      <c r="J7" s="653" t="s">
        <v>443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.75" customHeight="1" x14ac:dyDescent="0.3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54"/>
      <c r="B13" s="99"/>
      <c r="C13" s="204" t="s">
        <v>444</v>
      </c>
      <c r="D13" s="468">
        <v>959</v>
      </c>
      <c r="E13" s="468">
        <v>19785647</v>
      </c>
      <c r="F13" s="468">
        <v>12446582.851</v>
      </c>
      <c r="G13" s="468">
        <v>7339064</v>
      </c>
      <c r="H13" s="468">
        <v>27310</v>
      </c>
      <c r="I13" s="468">
        <v>1687737</v>
      </c>
      <c r="J13" s="468">
        <v>35418277</v>
      </c>
    </row>
    <row r="14" spans="1:15" ht="33.9" customHeight="1" x14ac:dyDescent="0.3">
      <c r="A14" s="654"/>
      <c r="B14" s="99"/>
      <c r="C14" s="320" t="s">
        <v>76</v>
      </c>
      <c r="D14" s="465">
        <v>84</v>
      </c>
      <c r="E14" s="465">
        <v>399098.33399999997</v>
      </c>
      <c r="F14" s="503">
        <v>200128.32</v>
      </c>
      <c r="G14" s="465">
        <v>198970.014</v>
      </c>
      <c r="H14" s="503">
        <v>1548</v>
      </c>
      <c r="I14" s="465">
        <v>73913.338000000003</v>
      </c>
      <c r="J14" s="503">
        <v>310150.125</v>
      </c>
    </row>
    <row r="15" spans="1:15" ht="33.9" customHeight="1" x14ac:dyDescent="0.3">
      <c r="A15" s="654"/>
      <c r="B15" s="99"/>
      <c r="C15" s="322" t="s">
        <v>77</v>
      </c>
      <c r="D15" s="591">
        <v>25</v>
      </c>
      <c r="E15" s="591">
        <v>67263.009999999995</v>
      </c>
      <c r="F15" s="503">
        <v>39288.216</v>
      </c>
      <c r="G15" s="591">
        <v>27974.793000000001</v>
      </c>
      <c r="H15" s="503">
        <v>477</v>
      </c>
      <c r="I15" s="591">
        <v>16530.581999999999</v>
      </c>
      <c r="J15" s="503">
        <v>47350.317000000003</v>
      </c>
    </row>
    <row r="16" spans="1:15" ht="33.9" customHeight="1" x14ac:dyDescent="0.3">
      <c r="A16" s="654"/>
      <c r="B16" s="99"/>
      <c r="C16" s="322" t="s">
        <v>78</v>
      </c>
      <c r="D16" s="591">
        <v>9</v>
      </c>
      <c r="E16" s="591">
        <v>1215.08</v>
      </c>
      <c r="F16" s="503">
        <v>491.738</v>
      </c>
      <c r="G16" s="591">
        <v>723.34199999999998</v>
      </c>
      <c r="H16" s="503">
        <v>20</v>
      </c>
      <c r="I16" s="591">
        <v>43.2</v>
      </c>
      <c r="J16" s="503">
        <v>1469.134</v>
      </c>
      <c r="O16" s="304"/>
    </row>
    <row r="17" spans="1:10" ht="33.9" customHeight="1" x14ac:dyDescent="0.3">
      <c r="A17" s="654"/>
      <c r="B17" s="99"/>
      <c r="C17" s="322" t="s">
        <v>79</v>
      </c>
      <c r="D17" s="591">
        <v>10</v>
      </c>
      <c r="E17" s="591">
        <v>8984.7909999999993</v>
      </c>
      <c r="F17" s="503">
        <v>4020.1280000000002</v>
      </c>
      <c r="G17" s="591">
        <v>4964.6629999999996</v>
      </c>
      <c r="H17" s="503">
        <v>57</v>
      </c>
      <c r="I17" s="591">
        <v>1932.393</v>
      </c>
      <c r="J17" s="503">
        <v>1449.7470000000001</v>
      </c>
    </row>
    <row r="18" spans="1:10" ht="33.9" customHeight="1" x14ac:dyDescent="0.3">
      <c r="A18" s="654"/>
      <c r="B18" s="99"/>
      <c r="C18" s="322" t="s">
        <v>80</v>
      </c>
      <c r="D18" s="781">
        <v>10</v>
      </c>
      <c r="E18" s="781">
        <v>9652.7450000000008</v>
      </c>
      <c r="F18" s="781">
        <v>3615.5709999999999</v>
      </c>
      <c r="G18" s="781">
        <v>6037.174</v>
      </c>
      <c r="H18" s="781">
        <v>93</v>
      </c>
      <c r="I18" s="781">
        <v>3009.7089999999998</v>
      </c>
      <c r="J18" s="781">
        <v>12019.48</v>
      </c>
    </row>
    <row r="19" spans="1:10" ht="33.9" customHeight="1" x14ac:dyDescent="0.3">
      <c r="A19" s="654"/>
      <c r="B19" s="99"/>
      <c r="C19" s="322" t="s">
        <v>81</v>
      </c>
      <c r="D19" s="781"/>
      <c r="E19" s="781"/>
      <c r="F19" s="781"/>
      <c r="G19" s="781"/>
      <c r="H19" s="781"/>
      <c r="I19" s="781"/>
      <c r="J19" s="781"/>
    </row>
    <row r="20" spans="1:10" ht="33.9" customHeight="1" x14ac:dyDescent="0.3">
      <c r="A20" s="654"/>
      <c r="B20" s="99"/>
      <c r="C20" s="322" t="s">
        <v>83</v>
      </c>
      <c r="D20" s="591">
        <v>21</v>
      </c>
      <c r="E20" s="591">
        <v>41808.57</v>
      </c>
      <c r="F20" s="503">
        <v>26495.455999999998</v>
      </c>
      <c r="G20" s="591">
        <v>15313.114</v>
      </c>
      <c r="H20" s="503">
        <v>222</v>
      </c>
      <c r="I20" s="591">
        <v>6496.5230000000001</v>
      </c>
      <c r="J20" s="503">
        <v>19024.739000000001</v>
      </c>
    </row>
    <row r="21" spans="1:10" s="240" customFormat="1" ht="33.9" customHeight="1" x14ac:dyDescent="0.3">
      <c r="A21" s="664"/>
      <c r="B21" s="99"/>
      <c r="C21" s="322" t="s">
        <v>82</v>
      </c>
      <c r="D21" s="591">
        <v>30</v>
      </c>
      <c r="E21" s="591">
        <v>125686.28599999999</v>
      </c>
      <c r="F21" s="503">
        <v>78595.994999999995</v>
      </c>
      <c r="G21" s="591">
        <v>47090.29</v>
      </c>
      <c r="H21" s="503">
        <v>287</v>
      </c>
      <c r="I21" s="591">
        <v>10884.701999999999</v>
      </c>
      <c r="J21" s="503">
        <v>20574.724999999999</v>
      </c>
    </row>
    <row r="22" spans="1:10" s="574" customFormat="1" ht="33.9" customHeight="1" x14ac:dyDescent="0.3">
      <c r="A22" s="664"/>
      <c r="B22" s="99"/>
      <c r="C22" s="322" t="s">
        <v>87</v>
      </c>
      <c r="D22" s="591">
        <v>172</v>
      </c>
      <c r="E22" s="591">
        <v>440326.76899999997</v>
      </c>
      <c r="F22" s="503">
        <v>258281.3</v>
      </c>
      <c r="G22" s="591">
        <v>182045.46900000001</v>
      </c>
      <c r="H22" s="503">
        <v>2639</v>
      </c>
      <c r="I22" s="591">
        <v>78148</v>
      </c>
      <c r="J22" s="503">
        <v>224782.13</v>
      </c>
    </row>
    <row r="23" spans="1:10" s="574" customFormat="1" ht="33.9" customHeight="1" x14ac:dyDescent="0.3">
      <c r="A23" s="664"/>
      <c r="B23" s="99"/>
      <c r="C23" s="322" t="s">
        <v>88</v>
      </c>
      <c r="D23" s="591">
        <v>167</v>
      </c>
      <c r="E23" s="591">
        <v>1807443.26</v>
      </c>
      <c r="F23" s="503">
        <v>1055012.2509999999</v>
      </c>
      <c r="G23" s="591">
        <v>752431.00899999996</v>
      </c>
      <c r="H23" s="503">
        <v>5806</v>
      </c>
      <c r="I23" s="591">
        <v>303179</v>
      </c>
      <c r="J23" s="503">
        <v>2164149.81</v>
      </c>
    </row>
    <row r="24" spans="1:10" ht="33.9" customHeight="1" x14ac:dyDescent="0.3">
      <c r="A24" s="654"/>
      <c r="B24" s="99"/>
      <c r="C24" s="322" t="s">
        <v>85</v>
      </c>
      <c r="D24" s="591">
        <v>256</v>
      </c>
      <c r="E24" s="591">
        <v>3879762.8820000002</v>
      </c>
      <c r="F24" s="503">
        <v>2522592.35</v>
      </c>
      <c r="G24" s="591">
        <v>1357170.5319999999</v>
      </c>
      <c r="H24" s="503">
        <v>4849</v>
      </c>
      <c r="I24" s="591">
        <v>290676</v>
      </c>
      <c r="J24" s="503">
        <v>2044918.0190000001</v>
      </c>
    </row>
    <row r="25" spans="1:10" ht="33.9" customHeight="1" x14ac:dyDescent="0.3">
      <c r="A25" s="654"/>
      <c r="B25" s="99"/>
      <c r="C25" s="322" t="s">
        <v>86</v>
      </c>
      <c r="D25" s="591">
        <v>22</v>
      </c>
      <c r="E25" s="591">
        <v>351772.45799999998</v>
      </c>
      <c r="F25" s="503">
        <v>188152.68900000001</v>
      </c>
      <c r="G25" s="591">
        <v>163619.769</v>
      </c>
      <c r="H25" s="503">
        <v>424</v>
      </c>
      <c r="I25" s="591">
        <v>27315.21</v>
      </c>
      <c r="J25" s="503">
        <v>841577.07900000003</v>
      </c>
    </row>
    <row r="26" spans="1:10" ht="33.9" customHeight="1" x14ac:dyDescent="0.3">
      <c r="A26" s="654"/>
      <c r="B26" s="99"/>
      <c r="C26" s="322" t="s">
        <v>89</v>
      </c>
      <c r="D26" s="591">
        <v>120</v>
      </c>
      <c r="E26" s="591">
        <v>12028742.530999999</v>
      </c>
      <c r="F26" s="503">
        <v>7674073.7479999997</v>
      </c>
      <c r="G26" s="591">
        <v>4354668.7829999998</v>
      </c>
      <c r="H26" s="503">
        <v>10373</v>
      </c>
      <c r="I26" s="591">
        <v>855863.62199999997</v>
      </c>
      <c r="J26" s="503">
        <v>28580356.664000001</v>
      </c>
    </row>
    <row r="27" spans="1:10" ht="33.9" customHeight="1" x14ac:dyDescent="0.3">
      <c r="A27" s="654"/>
      <c r="B27" s="99"/>
      <c r="C27" s="322" t="s">
        <v>90</v>
      </c>
      <c r="D27" s="591">
        <v>33</v>
      </c>
      <c r="E27" s="591">
        <v>623890.16099999996</v>
      </c>
      <c r="F27" s="503">
        <v>395835.08799999999</v>
      </c>
      <c r="G27" s="591">
        <v>228055.073</v>
      </c>
      <c r="H27" s="503">
        <v>515</v>
      </c>
      <c r="I27" s="591">
        <v>19744</v>
      </c>
      <c r="J27" s="503">
        <v>1150454.726</v>
      </c>
    </row>
    <row r="28" spans="1:10" ht="14.25" customHeight="1" x14ac:dyDescent="0.3">
      <c r="A28" s="654"/>
      <c r="B28" s="35"/>
      <c r="C28" s="50"/>
      <c r="D28" s="624"/>
      <c r="E28" s="624"/>
      <c r="F28" s="624"/>
      <c r="G28" s="625"/>
      <c r="H28" s="625"/>
      <c r="I28" s="624"/>
      <c r="J28" s="624"/>
    </row>
    <row r="29" spans="1:10" ht="14.25" customHeight="1" x14ac:dyDescent="0.3">
      <c r="A29" s="35"/>
      <c r="B29" s="35"/>
      <c r="C29" s="7"/>
    </row>
    <row r="30" spans="1:10" ht="14.25" customHeight="1" x14ac:dyDescent="0.3">
      <c r="A30" s="35"/>
      <c r="B30" s="35"/>
      <c r="C30" s="7"/>
      <c r="D30" s="77"/>
      <c r="E30" s="77"/>
      <c r="F30" s="77"/>
      <c r="G30" s="77"/>
      <c r="H30" s="77"/>
      <c r="I30" s="8"/>
      <c r="J30" s="8"/>
    </row>
    <row r="31" spans="1:10" ht="14.25" customHeight="1" x14ac:dyDescent="0.3">
      <c r="A31" s="35"/>
      <c r="B31" s="35"/>
      <c r="C31" s="7"/>
      <c r="D31" s="77"/>
      <c r="E31" s="77"/>
      <c r="F31" s="77"/>
      <c r="G31" s="77"/>
      <c r="H31" s="77"/>
      <c r="I31" s="8"/>
      <c r="J31" s="8"/>
    </row>
    <row r="32" spans="1:10" ht="14.25" customHeight="1" x14ac:dyDescent="0.3">
      <c r="A32" s="35"/>
      <c r="B32" s="35"/>
      <c r="C32" s="7"/>
      <c r="D32" s="77"/>
      <c r="E32" s="77"/>
      <c r="F32" s="77"/>
      <c r="G32" s="77"/>
      <c r="H32" s="77"/>
      <c r="I32" s="8"/>
      <c r="J32" s="8"/>
    </row>
    <row r="33" spans="1:10" ht="14.25" customHeight="1" x14ac:dyDescent="0.3">
      <c r="A33" s="35"/>
      <c r="B33" s="35"/>
      <c r="C33" s="7"/>
      <c r="D33" s="77"/>
      <c r="E33" s="77"/>
      <c r="F33" s="77"/>
      <c r="G33" s="77"/>
      <c r="H33" s="77"/>
      <c r="I33" s="8"/>
      <c r="J33" s="8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35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35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35"/>
      <c r="C53" s="8"/>
      <c r="D53" s="8"/>
      <c r="E53" s="8"/>
      <c r="F53" s="8"/>
      <c r="G53" s="8"/>
      <c r="H53" s="8"/>
      <c r="I53" s="8"/>
      <c r="J53" s="8"/>
    </row>
  </sheetData>
  <sheetProtection algorithmName="SHA-512" hashValue="Y85UnhoYk9DMpwt25Fpavqly5ZSd4dfvx6vCNardto2tQAsaKf2CcJQhEpR4tRFGIDUo96jt3ywXro0FM63DOw==" saltValue="a5OPfRd0K2VB68H1Voz15g==" spinCount="100000" sheet="1" objects="1" scenarios="1"/>
  <mergeCells count="19">
    <mergeCell ref="A1:A28"/>
    <mergeCell ref="C2:J2"/>
    <mergeCell ref="C3:J3"/>
    <mergeCell ref="C4:J4"/>
    <mergeCell ref="C7:C10"/>
    <mergeCell ref="D7:D10"/>
    <mergeCell ref="E7:E10"/>
    <mergeCell ref="J7:J10"/>
    <mergeCell ref="D18:D19"/>
    <mergeCell ref="E18:E19"/>
    <mergeCell ref="F18:F19"/>
    <mergeCell ref="G18:G19"/>
    <mergeCell ref="H18:H19"/>
    <mergeCell ref="I18:I19"/>
    <mergeCell ref="J18:J19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O52"/>
  <sheetViews>
    <sheetView showGridLines="0" view="pageBreakPreview" topLeftCell="A7" zoomScaleNormal="80" zoomScaleSheetLayoutView="100" workbookViewId="0">
      <selection activeCell="L14" sqref="L14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4" width="18.6640625" customWidth="1"/>
    <col min="5" max="7" width="18.33203125" customWidth="1"/>
    <col min="8" max="8" width="26.6640625" customWidth="1"/>
    <col min="9" max="10" width="18.6640625" customWidth="1"/>
  </cols>
  <sheetData>
    <row r="1" spans="1:15" ht="14.25" customHeight="1" x14ac:dyDescent="0.3">
      <c r="A1" s="643">
        <f>1+'7.2'!A1:A27</f>
        <v>80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1283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1356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54"/>
      <c r="B7" s="41"/>
      <c r="C7" s="651" t="s">
        <v>445</v>
      </c>
      <c r="D7" s="653" t="s">
        <v>446</v>
      </c>
      <c r="E7" s="653" t="s">
        <v>447</v>
      </c>
      <c r="F7" s="653" t="s">
        <v>448</v>
      </c>
      <c r="G7" s="653" t="s">
        <v>449</v>
      </c>
      <c r="H7" s="653" t="s">
        <v>450</v>
      </c>
      <c r="I7" s="653" t="s">
        <v>451</v>
      </c>
      <c r="J7" s="653" t="s">
        <v>452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9.25" customHeight="1" x14ac:dyDescent="0.3">
      <c r="A12" s="654"/>
      <c r="B12" s="15"/>
      <c r="C12" s="16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54"/>
      <c r="B13" s="41"/>
      <c r="C13" s="56" t="s">
        <v>453</v>
      </c>
      <c r="D13" s="611">
        <v>959</v>
      </c>
      <c r="E13" s="611">
        <v>19785647</v>
      </c>
      <c r="F13" s="611">
        <v>12446582.851</v>
      </c>
      <c r="G13" s="611">
        <v>7339064</v>
      </c>
      <c r="H13" s="611">
        <v>27310</v>
      </c>
      <c r="I13" s="611">
        <v>1687737</v>
      </c>
      <c r="J13" s="468">
        <v>35418277</v>
      </c>
    </row>
    <row r="14" spans="1:15" ht="75" customHeight="1" x14ac:dyDescent="0.3">
      <c r="A14" s="654"/>
      <c r="B14" s="41"/>
      <c r="C14" s="65" t="s">
        <v>454</v>
      </c>
      <c r="D14" s="371">
        <v>178</v>
      </c>
      <c r="E14" s="453">
        <v>252165.83480000001</v>
      </c>
      <c r="F14" s="371">
        <v>170890.14079999999</v>
      </c>
      <c r="G14" s="453">
        <v>81275.694069999998</v>
      </c>
      <c r="H14" s="371">
        <v>842</v>
      </c>
      <c r="I14" s="453">
        <v>25809.087</v>
      </c>
      <c r="J14" s="371">
        <v>114709.6992</v>
      </c>
    </row>
    <row r="15" spans="1:15" ht="75" customHeight="1" x14ac:dyDescent="0.3">
      <c r="A15" s="654"/>
      <c r="B15" s="41"/>
      <c r="C15" s="66" t="s">
        <v>455</v>
      </c>
      <c r="D15" s="371">
        <v>15</v>
      </c>
      <c r="E15" s="371">
        <v>392486.19300000003</v>
      </c>
      <c r="F15" s="371">
        <v>310356.58500000002</v>
      </c>
      <c r="G15" s="371">
        <v>82129.607999999993</v>
      </c>
      <c r="H15" s="371">
        <v>151</v>
      </c>
      <c r="I15" s="371">
        <v>5074.799</v>
      </c>
      <c r="J15" s="371">
        <v>191603.52189999999</v>
      </c>
      <c r="O15" s="304"/>
    </row>
    <row r="16" spans="1:15" ht="75" customHeight="1" x14ac:dyDescent="0.3">
      <c r="A16" s="654"/>
      <c r="B16" s="41"/>
      <c r="C16" s="66" t="s">
        <v>456</v>
      </c>
      <c r="D16" s="371">
        <v>750</v>
      </c>
      <c r="E16" s="575">
        <v>17895819.259</v>
      </c>
      <c r="F16" s="371">
        <v>11092189.01</v>
      </c>
      <c r="G16" s="575">
        <v>6803630.2489999998</v>
      </c>
      <c r="H16" s="371">
        <v>25491</v>
      </c>
      <c r="I16" s="575">
        <v>1621415.9480000001</v>
      </c>
      <c r="J16" s="371">
        <v>34462279.307999998</v>
      </c>
    </row>
    <row r="17" spans="1:10" ht="75" customHeight="1" x14ac:dyDescent="0.3">
      <c r="A17" s="654"/>
      <c r="B17" s="41"/>
      <c r="C17" s="66" t="s">
        <v>457</v>
      </c>
      <c r="D17" s="371">
        <v>8</v>
      </c>
      <c r="E17" s="575">
        <v>1229673.2450000001</v>
      </c>
      <c r="F17" s="371">
        <v>864516.63749999995</v>
      </c>
      <c r="G17" s="575">
        <v>365156.60700000002</v>
      </c>
      <c r="H17" s="371">
        <v>742</v>
      </c>
      <c r="I17" s="575">
        <v>32590.645</v>
      </c>
      <c r="J17" s="371">
        <v>634316.89809999999</v>
      </c>
    </row>
    <row r="18" spans="1:10" s="240" customFormat="1" ht="75" customHeight="1" x14ac:dyDescent="0.3">
      <c r="A18" s="664"/>
      <c r="B18" s="41"/>
      <c r="C18" s="68" t="s">
        <v>299</v>
      </c>
      <c r="D18" s="781">
        <v>8</v>
      </c>
      <c r="E18" s="781">
        <v>15502.343999999999</v>
      </c>
      <c r="F18" s="781">
        <v>8630.4770000000008</v>
      </c>
      <c r="G18" s="781">
        <v>6871.8670000000002</v>
      </c>
      <c r="H18" s="781">
        <v>84</v>
      </c>
      <c r="I18" s="781">
        <v>2846.1949999999997</v>
      </c>
      <c r="J18" s="781">
        <v>15367.267250000001</v>
      </c>
    </row>
    <row r="19" spans="1:10" ht="75" customHeight="1" x14ac:dyDescent="0.3">
      <c r="A19" s="654"/>
      <c r="B19" s="41"/>
      <c r="C19" s="68" t="s">
        <v>458</v>
      </c>
      <c r="D19" s="781"/>
      <c r="E19" s="781"/>
      <c r="F19" s="781"/>
      <c r="G19" s="781"/>
      <c r="H19" s="781"/>
      <c r="I19" s="781"/>
      <c r="J19" s="781"/>
    </row>
    <row r="20" spans="1:10" ht="14.25" customHeight="1" x14ac:dyDescent="0.3">
      <c r="A20" s="652"/>
      <c r="B20" s="41"/>
      <c r="C20" s="62"/>
      <c r="D20" s="62"/>
      <c r="E20" s="62"/>
      <c r="F20" s="62"/>
      <c r="G20" s="62"/>
      <c r="H20" s="62"/>
      <c r="I20" s="62"/>
      <c r="J20" s="62"/>
    </row>
    <row r="21" spans="1:10" ht="14.25" customHeight="1" x14ac:dyDescent="0.3">
      <c r="A21" s="8"/>
      <c r="B21" s="8"/>
      <c r="C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sheetProtection algorithmName="SHA-512" hashValue="SUmNa3Y9n7iPPziIYTKCeAmYMCw8SNssc/6sukNSFJcX29c4Gaa/nCMys89xNNvthdqL1vVlEyIAyl4SDJ+esQ==" saltValue="cRwlq47PfM9tbRCpnIIQEQ==" spinCount="100000" sheet="1" objects="1" scenarios="1"/>
  <mergeCells count="19">
    <mergeCell ref="A1:A20"/>
    <mergeCell ref="C2:J2"/>
    <mergeCell ref="C3:J3"/>
    <mergeCell ref="C4:J4"/>
    <mergeCell ref="C7:C10"/>
    <mergeCell ref="D7:D10"/>
    <mergeCell ref="E7:E10"/>
    <mergeCell ref="J7:J10"/>
    <mergeCell ref="D18:D19"/>
    <mergeCell ref="E18:E19"/>
    <mergeCell ref="F18:F19"/>
    <mergeCell ref="G18:G19"/>
    <mergeCell ref="H18:H19"/>
    <mergeCell ref="I18:I19"/>
    <mergeCell ref="J18:J19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</sheetPr>
  <dimension ref="A1:J43"/>
  <sheetViews>
    <sheetView showGridLines="0" view="pageBreakPreview" topLeftCell="A7" zoomScaleNormal="80" zoomScaleSheetLayoutView="100" workbookViewId="0">
      <selection activeCell="L14" sqref="L14"/>
    </sheetView>
  </sheetViews>
  <sheetFormatPr defaultColWidth="14.44140625" defaultRowHeight="15" customHeight="1" x14ac:dyDescent="0.3"/>
  <cols>
    <col min="1" max="2" width="5.6640625" customWidth="1"/>
    <col min="3" max="3" width="31.5546875" customWidth="1"/>
    <col min="4" max="7" width="17.33203125" customWidth="1"/>
    <col min="8" max="8" width="28.6640625" customWidth="1"/>
    <col min="9" max="10" width="17.33203125" customWidth="1"/>
  </cols>
  <sheetData>
    <row r="1" spans="1:10" ht="14.25" customHeight="1" x14ac:dyDescent="0.3">
      <c r="A1" s="643">
        <f>1+'7.3'!A1:A20</f>
        <v>81</v>
      </c>
      <c r="B1" s="41"/>
      <c r="C1" s="8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1279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1357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</row>
    <row r="7" spans="1:10" ht="14.25" customHeight="1" x14ac:dyDescent="0.3">
      <c r="A7" s="654"/>
      <c r="B7" s="41"/>
      <c r="C7" s="651" t="s">
        <v>459</v>
      </c>
      <c r="D7" s="653" t="s">
        <v>460</v>
      </c>
      <c r="E7" s="653" t="s">
        <v>461</v>
      </c>
      <c r="F7" s="653" t="s">
        <v>462</v>
      </c>
      <c r="G7" s="653" t="s">
        <v>463</v>
      </c>
      <c r="H7" s="653" t="s">
        <v>464</v>
      </c>
      <c r="I7" s="653" t="s">
        <v>465</v>
      </c>
      <c r="J7" s="653" t="s">
        <v>466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21"/>
      <c r="F11" s="16"/>
      <c r="G11" s="21"/>
      <c r="H11" s="23"/>
      <c r="I11" s="16"/>
      <c r="J11" s="20"/>
    </row>
    <row r="12" spans="1:10" ht="21.75" customHeight="1" x14ac:dyDescent="0.3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39.9" customHeight="1" x14ac:dyDescent="0.3">
      <c r="A13" s="654"/>
      <c r="B13" s="41"/>
      <c r="C13" s="217" t="s">
        <v>467</v>
      </c>
      <c r="D13" s="611">
        <v>959</v>
      </c>
      <c r="E13" s="611">
        <v>19785647</v>
      </c>
      <c r="F13" s="611">
        <v>12446582.851</v>
      </c>
      <c r="G13" s="611">
        <v>7339064</v>
      </c>
      <c r="H13" s="611">
        <v>27310</v>
      </c>
      <c r="I13" s="611">
        <v>1687737</v>
      </c>
      <c r="J13" s="611">
        <v>35418277</v>
      </c>
    </row>
    <row r="14" spans="1:10" s="406" customFormat="1" ht="180" customHeight="1" x14ac:dyDescent="0.3">
      <c r="A14" s="654"/>
      <c r="B14" s="427"/>
      <c r="C14" s="329" t="s">
        <v>1139</v>
      </c>
      <c r="D14" s="453">
        <v>956</v>
      </c>
      <c r="E14" s="453">
        <v>19649458.734999999</v>
      </c>
      <c r="F14" s="371">
        <v>12365507.672</v>
      </c>
      <c r="G14" s="453">
        <v>7283951.0619999999</v>
      </c>
      <c r="H14" s="371">
        <v>27104</v>
      </c>
      <c r="I14" s="453">
        <v>1679109.6810000001</v>
      </c>
      <c r="J14" s="371">
        <v>35290564.423</v>
      </c>
    </row>
    <row r="15" spans="1:10" s="406" customFormat="1" ht="180" customHeight="1" x14ac:dyDescent="0.3">
      <c r="A15" s="654"/>
      <c r="B15" s="427"/>
      <c r="C15" s="330" t="s">
        <v>1140</v>
      </c>
      <c r="D15" s="539">
        <v>3</v>
      </c>
      <c r="E15" s="575">
        <v>136188.141</v>
      </c>
      <c r="F15" s="332">
        <v>81075.178199999995</v>
      </c>
      <c r="G15" s="575">
        <v>55112.962800000001</v>
      </c>
      <c r="H15" s="332">
        <v>206</v>
      </c>
      <c r="I15" s="575">
        <v>8626.9930000000004</v>
      </c>
      <c r="J15" s="332">
        <v>127712.2715</v>
      </c>
    </row>
    <row r="16" spans="1:10" ht="14.25" customHeight="1" x14ac:dyDescent="0.3">
      <c r="A16" s="652"/>
      <c r="B16" s="8"/>
      <c r="C16" s="50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</sheetData>
  <sheetProtection algorithmName="SHA-512" hashValue="io7Ff8QaAgqDQnct5lUvkI8X8OhN3yyHwbvmTFqmQrVdTdAMt7esxSpDa4RJ4y+tahU3wXDuuKnRv5zmXWt8+Q==" saltValue="a5RNkptWnT9TCR+yqTpY2w==" spinCount="100000" sheet="1" objects="1" scenarios="1"/>
  <mergeCells count="12">
    <mergeCell ref="F7:F10"/>
    <mergeCell ref="G7:G10"/>
    <mergeCell ref="H7:H10"/>
    <mergeCell ref="I7:I10"/>
    <mergeCell ref="A1:A16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</sheetPr>
  <dimension ref="A1:N62"/>
  <sheetViews>
    <sheetView showGridLines="0" view="pageBreakPreview" topLeftCell="A16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3" customWidth="1"/>
    <col min="4" max="7" width="24.33203125" customWidth="1"/>
    <col min="8" max="9" width="3.6640625" customWidth="1"/>
  </cols>
  <sheetData>
    <row r="1" spans="1:14" ht="14.25" customHeight="1" x14ac:dyDescent="0.3">
      <c r="A1" s="643">
        <f>1+'7.4'!A1:A15</f>
        <v>82</v>
      </c>
      <c r="B1" s="99"/>
      <c r="C1" s="8"/>
      <c r="D1" s="8"/>
      <c r="E1" s="100"/>
      <c r="F1" s="100"/>
      <c r="G1" s="8"/>
      <c r="H1" s="8"/>
      <c r="I1" s="8"/>
    </row>
    <row r="2" spans="1:14" ht="14.25" customHeight="1" x14ac:dyDescent="0.3">
      <c r="A2" s="643"/>
      <c r="B2" s="99"/>
      <c r="C2" s="646"/>
      <c r="D2" s="647"/>
      <c r="E2" s="647"/>
      <c r="F2" s="647"/>
      <c r="G2" s="647"/>
      <c r="H2" s="8"/>
      <c r="I2" s="8"/>
    </row>
    <row r="3" spans="1:14" ht="14.25" customHeight="1" x14ac:dyDescent="0.3">
      <c r="A3" s="643"/>
      <c r="B3" s="99"/>
      <c r="C3" s="666" t="s">
        <v>468</v>
      </c>
      <c r="D3" s="647"/>
      <c r="E3" s="647"/>
      <c r="F3" s="647"/>
      <c r="G3" s="647"/>
      <c r="H3" s="8"/>
      <c r="I3" s="8"/>
    </row>
    <row r="4" spans="1:14" ht="17.25" customHeight="1" x14ac:dyDescent="0.3">
      <c r="A4" s="643"/>
      <c r="B4" s="99"/>
      <c r="C4" s="746" t="s">
        <v>1227</v>
      </c>
      <c r="D4" s="647"/>
      <c r="E4" s="647"/>
      <c r="F4" s="647"/>
      <c r="G4" s="647"/>
      <c r="H4" s="8"/>
      <c r="I4" s="8"/>
    </row>
    <row r="5" spans="1:14" ht="9" customHeight="1" x14ac:dyDescent="0.3">
      <c r="A5" s="643"/>
      <c r="B5" s="99"/>
      <c r="C5" s="101"/>
      <c r="D5" s="101"/>
      <c r="E5" s="101"/>
      <c r="F5" s="101"/>
      <c r="G5" s="101"/>
      <c r="H5" s="8"/>
      <c r="I5" s="8"/>
    </row>
    <row r="6" spans="1:14" ht="9" customHeight="1" x14ac:dyDescent="0.3">
      <c r="A6" s="643"/>
      <c r="B6" s="99"/>
      <c r="C6" s="102"/>
      <c r="D6" s="102"/>
      <c r="E6" s="102"/>
      <c r="F6" s="102"/>
      <c r="G6" s="62"/>
      <c r="H6" s="8"/>
      <c r="I6" s="8"/>
    </row>
    <row r="7" spans="1:14" ht="14.25" customHeight="1" x14ac:dyDescent="0.3">
      <c r="A7" s="643"/>
      <c r="B7" s="99"/>
      <c r="C7" s="651" t="s">
        <v>1332</v>
      </c>
      <c r="D7" s="747" t="s">
        <v>469</v>
      </c>
      <c r="E7" s="645"/>
      <c r="F7" s="690"/>
      <c r="G7" s="653" t="s">
        <v>470</v>
      </c>
      <c r="H7" s="8"/>
      <c r="I7" s="8"/>
    </row>
    <row r="8" spans="1:14" ht="14.25" customHeight="1" x14ac:dyDescent="0.3">
      <c r="A8" s="643"/>
      <c r="B8" s="99"/>
      <c r="C8" s="654"/>
      <c r="D8" s="691"/>
      <c r="E8" s="692"/>
      <c r="F8" s="693"/>
      <c r="G8" s="654"/>
      <c r="H8" s="8"/>
      <c r="I8" s="8"/>
    </row>
    <row r="9" spans="1:14" ht="14.25" customHeight="1" x14ac:dyDescent="0.3">
      <c r="A9" s="643"/>
      <c r="B9" s="99"/>
      <c r="C9" s="652"/>
      <c r="D9" s="748"/>
      <c r="E9" s="749"/>
      <c r="F9" s="749"/>
      <c r="G9" s="654"/>
      <c r="H9" s="8"/>
      <c r="I9" s="8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  <c r="H10" s="8"/>
      <c r="I10" s="8"/>
    </row>
    <row r="11" spans="1:14" ht="14.25" customHeight="1" x14ac:dyDescent="0.3">
      <c r="A11" s="643"/>
      <c r="B11" s="99"/>
      <c r="C11" s="20"/>
      <c r="D11" s="653" t="s">
        <v>471</v>
      </c>
      <c r="E11" s="653" t="s">
        <v>472</v>
      </c>
      <c r="F11" s="653" t="s">
        <v>473</v>
      </c>
      <c r="G11" s="17"/>
      <c r="H11" s="105"/>
      <c r="I11" s="105"/>
    </row>
    <row r="12" spans="1:14" ht="15" customHeight="1" x14ac:dyDescent="0.3">
      <c r="A12" s="643"/>
      <c r="B12" s="99"/>
      <c r="C12" s="210"/>
      <c r="D12" s="652"/>
      <c r="E12" s="652"/>
      <c r="F12" s="652"/>
      <c r="G12" s="149" t="s">
        <v>7</v>
      </c>
      <c r="H12" s="8"/>
      <c r="I12" s="7"/>
    </row>
    <row r="13" spans="1:14" ht="39.9" customHeight="1" x14ac:dyDescent="0.3">
      <c r="A13" s="643"/>
      <c r="B13" s="99"/>
      <c r="C13" s="242" t="s">
        <v>474</v>
      </c>
      <c r="D13" s="280">
        <f>D14+D17+D28</f>
        <v>27310</v>
      </c>
      <c r="E13" s="280">
        <f>E14+E17+E28</f>
        <v>21737</v>
      </c>
      <c r="F13" s="280">
        <f>F14+F17+F28</f>
        <v>5573</v>
      </c>
      <c r="G13" s="280">
        <f>G14+G17+G28</f>
        <v>1687736.6740000001</v>
      </c>
      <c r="H13" s="7"/>
      <c r="I13" s="7"/>
    </row>
    <row r="14" spans="1:14" ht="39.9" customHeight="1" x14ac:dyDescent="0.3">
      <c r="A14" s="643"/>
      <c r="B14" s="289"/>
      <c r="C14" s="249" t="s">
        <v>475</v>
      </c>
      <c r="D14" s="291">
        <f>D15+D16</f>
        <v>366</v>
      </c>
      <c r="E14" s="291">
        <f>E15+E16</f>
        <v>348</v>
      </c>
      <c r="F14" s="291">
        <f>F15+F16</f>
        <v>18</v>
      </c>
      <c r="G14" s="291">
        <f>G15+G16</f>
        <v>0</v>
      </c>
      <c r="H14" s="131"/>
      <c r="I14" s="131"/>
    </row>
    <row r="15" spans="1:14" ht="35.1" customHeight="1" x14ac:dyDescent="0.3">
      <c r="A15" s="643"/>
      <c r="B15" s="99"/>
      <c r="C15" s="66" t="s">
        <v>476</v>
      </c>
      <c r="D15" s="282">
        <f>E15+F15</f>
        <v>341</v>
      </c>
      <c r="E15" s="283">
        <v>332</v>
      </c>
      <c r="F15" s="283">
        <v>9</v>
      </c>
      <c r="G15" s="282">
        <v>0</v>
      </c>
      <c r="H15" s="8"/>
      <c r="I15" s="8"/>
    </row>
    <row r="16" spans="1:14" s="251" customFormat="1" ht="50.1" customHeight="1" x14ac:dyDescent="0.3">
      <c r="A16" s="643"/>
      <c r="B16" s="99"/>
      <c r="C16" s="68" t="s">
        <v>477</v>
      </c>
      <c r="D16" s="282">
        <f>E16+F16</f>
        <v>25</v>
      </c>
      <c r="E16" s="283">
        <v>16</v>
      </c>
      <c r="F16" s="283">
        <v>9</v>
      </c>
      <c r="G16" s="282">
        <v>0</v>
      </c>
      <c r="H16" s="98"/>
      <c r="I16" s="98"/>
      <c r="N16" s="307"/>
    </row>
    <row r="17" spans="1:9" ht="35.1" customHeight="1" x14ac:dyDescent="0.3">
      <c r="A17" s="643"/>
      <c r="B17" s="99"/>
      <c r="C17" s="66" t="s">
        <v>478</v>
      </c>
      <c r="D17" s="284">
        <f>D18+D19+D22+D23+D24+D25+D26+D27</f>
        <v>26375</v>
      </c>
      <c r="E17" s="284">
        <f>E18+E19+E22+E23+E24+E25+E26+E27</f>
        <v>20976</v>
      </c>
      <c r="F17" s="284">
        <f>F18+F19+F22+F23+F24+F25+F26+F27</f>
        <v>5399</v>
      </c>
      <c r="G17" s="284">
        <f>G18+G19+G22+G23+G24+G25+G26+G27</f>
        <v>1676283.5890000002</v>
      </c>
      <c r="H17" s="8"/>
      <c r="I17" s="8"/>
    </row>
    <row r="18" spans="1:9" ht="35.1" customHeight="1" x14ac:dyDescent="0.3">
      <c r="A18" s="643"/>
      <c r="B18" s="99"/>
      <c r="C18" s="66" t="s">
        <v>479</v>
      </c>
      <c r="D18" s="282">
        <f t="shared" ref="D18:D28" si="0">E18+F18</f>
        <v>2378</v>
      </c>
      <c r="E18" s="282">
        <v>1908</v>
      </c>
      <c r="F18" s="282">
        <v>470</v>
      </c>
      <c r="G18" s="282">
        <v>358632</v>
      </c>
      <c r="H18" s="8"/>
      <c r="I18" s="8"/>
    </row>
    <row r="19" spans="1:9" ht="35.1" customHeight="1" x14ac:dyDescent="0.3">
      <c r="A19" s="643"/>
      <c r="B19" s="99"/>
      <c r="C19" s="66" t="s">
        <v>480</v>
      </c>
      <c r="D19" s="282">
        <f t="shared" si="0"/>
        <v>3247</v>
      </c>
      <c r="E19" s="282">
        <f>E20+E21</f>
        <v>2716</v>
      </c>
      <c r="F19" s="282">
        <f>F20+F21</f>
        <v>531</v>
      </c>
      <c r="G19" s="282">
        <f>G20+G21</f>
        <v>310056</v>
      </c>
      <c r="H19" s="8"/>
      <c r="I19" s="8"/>
    </row>
    <row r="20" spans="1:9" ht="35.1" customHeight="1" x14ac:dyDescent="0.3">
      <c r="A20" s="643"/>
      <c r="B20" s="99"/>
      <c r="C20" s="68" t="s">
        <v>481</v>
      </c>
      <c r="D20" s="282">
        <f t="shared" si="0"/>
        <v>2906</v>
      </c>
      <c r="E20" s="282">
        <v>2421</v>
      </c>
      <c r="F20" s="282">
        <v>485</v>
      </c>
      <c r="G20" s="282">
        <v>277320</v>
      </c>
      <c r="H20" s="8"/>
      <c r="I20" s="8"/>
    </row>
    <row r="21" spans="1:9" ht="35.1" customHeight="1" x14ac:dyDescent="0.3">
      <c r="A21" s="643"/>
      <c r="B21" s="99"/>
      <c r="C21" s="68" t="s">
        <v>482</v>
      </c>
      <c r="D21" s="282">
        <f t="shared" si="0"/>
        <v>341</v>
      </c>
      <c r="E21" s="282">
        <v>295</v>
      </c>
      <c r="F21" s="282">
        <v>46</v>
      </c>
      <c r="G21" s="282">
        <v>32735.999999999996</v>
      </c>
      <c r="H21" s="8"/>
      <c r="I21" s="8"/>
    </row>
    <row r="22" spans="1:9" ht="35.1" customHeight="1" x14ac:dyDescent="0.3">
      <c r="A22" s="643"/>
      <c r="B22" s="99"/>
      <c r="C22" s="66" t="s">
        <v>483</v>
      </c>
      <c r="D22" s="282">
        <f t="shared" si="0"/>
        <v>3747</v>
      </c>
      <c r="E22" s="282">
        <v>3495</v>
      </c>
      <c r="F22" s="282">
        <v>252</v>
      </c>
      <c r="G22" s="282">
        <v>218585.99999999997</v>
      </c>
      <c r="H22" s="8"/>
      <c r="I22" s="8"/>
    </row>
    <row r="23" spans="1:9" ht="35.1" customHeight="1" x14ac:dyDescent="0.3">
      <c r="A23" s="643"/>
      <c r="B23" s="99"/>
      <c r="C23" s="66" t="s">
        <v>484</v>
      </c>
      <c r="D23" s="282">
        <f t="shared" si="0"/>
        <v>2384</v>
      </c>
      <c r="E23" s="283">
        <v>662</v>
      </c>
      <c r="F23" s="283">
        <v>1722</v>
      </c>
      <c r="G23" s="282">
        <v>93652.800000000003</v>
      </c>
      <c r="H23" s="8"/>
      <c r="I23" s="8"/>
    </row>
    <row r="24" spans="1:9" ht="35.1" customHeight="1" x14ac:dyDescent="0.3">
      <c r="A24" s="643"/>
      <c r="B24" s="99"/>
      <c r="C24" s="66" t="s">
        <v>485</v>
      </c>
      <c r="D24" s="282">
        <f t="shared" si="0"/>
        <v>2133</v>
      </c>
      <c r="E24" s="283">
        <v>1671</v>
      </c>
      <c r="F24" s="283">
        <v>462</v>
      </c>
      <c r="G24" s="282">
        <v>71668.800000000003</v>
      </c>
      <c r="H24" s="8"/>
      <c r="I24" s="8"/>
    </row>
    <row r="25" spans="1:9" ht="35.1" customHeight="1" x14ac:dyDescent="0.3">
      <c r="A25" s="643"/>
      <c r="B25" s="99"/>
      <c r="C25" s="66" t="s">
        <v>486</v>
      </c>
      <c r="D25" s="282">
        <f t="shared" si="0"/>
        <v>1358</v>
      </c>
      <c r="E25" s="283">
        <v>1293</v>
      </c>
      <c r="F25" s="283">
        <v>65</v>
      </c>
      <c r="G25" s="282">
        <v>43999.200000000004</v>
      </c>
      <c r="H25" s="8"/>
      <c r="I25" s="8"/>
    </row>
    <row r="26" spans="1:9" ht="35.1" customHeight="1" x14ac:dyDescent="0.3">
      <c r="A26" s="643"/>
      <c r="B26" s="99"/>
      <c r="C26" s="66" t="s">
        <v>487</v>
      </c>
      <c r="D26" s="282">
        <f t="shared" si="0"/>
        <v>3838</v>
      </c>
      <c r="E26" s="283">
        <v>3656</v>
      </c>
      <c r="F26" s="283">
        <v>182</v>
      </c>
      <c r="G26" s="282">
        <v>197869</v>
      </c>
      <c r="H26" s="8"/>
      <c r="I26" s="8"/>
    </row>
    <row r="27" spans="1:9" ht="35.1" customHeight="1" x14ac:dyDescent="0.3">
      <c r="A27" s="643"/>
      <c r="B27" s="99"/>
      <c r="C27" s="66" t="s">
        <v>488</v>
      </c>
      <c r="D27" s="282">
        <f t="shared" si="0"/>
        <v>7290</v>
      </c>
      <c r="E27" s="282">
        <v>5575</v>
      </c>
      <c r="F27" s="282">
        <v>1715</v>
      </c>
      <c r="G27" s="282">
        <v>381819.78900000005</v>
      </c>
      <c r="H27" s="8"/>
      <c r="I27" s="8"/>
    </row>
    <row r="28" spans="1:9" s="276" customFormat="1" ht="35.1" customHeight="1" x14ac:dyDescent="0.3">
      <c r="A28" s="643"/>
      <c r="B28" s="292"/>
      <c r="C28" s="275" t="s">
        <v>489</v>
      </c>
      <c r="D28" s="285">
        <f t="shared" si="0"/>
        <v>569</v>
      </c>
      <c r="E28" s="285">
        <v>413</v>
      </c>
      <c r="F28" s="285">
        <v>156</v>
      </c>
      <c r="G28" s="285">
        <v>11453.084999999999</v>
      </c>
      <c r="H28" s="114"/>
      <c r="I28" s="114"/>
    </row>
    <row r="29" spans="1:9" ht="15" customHeight="1" x14ac:dyDescent="0.3">
      <c r="A29" s="643"/>
      <c r="B29" s="99"/>
      <c r="C29" s="52"/>
      <c r="D29" s="58"/>
      <c r="E29" s="58"/>
      <c r="F29" s="58"/>
      <c r="G29" s="58"/>
      <c r="H29" s="8"/>
      <c r="I29" s="8"/>
    </row>
    <row r="30" spans="1:9" ht="14.25" customHeight="1" x14ac:dyDescent="0.3">
      <c r="A30" s="35"/>
      <c r="B30" s="8"/>
      <c r="C30" s="8"/>
      <c r="D30" s="8"/>
      <c r="E30" s="100"/>
      <c r="F30" s="100"/>
      <c r="G30" s="8"/>
      <c r="H30" s="8"/>
      <c r="I30" s="8"/>
    </row>
    <row r="31" spans="1:9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</row>
    <row r="32" spans="1:9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</row>
    <row r="33" spans="1:9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</row>
    <row r="34" spans="1:9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</row>
    <row r="35" spans="1:9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</row>
    <row r="36" spans="1:9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</row>
    <row r="37" spans="1:9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</row>
    <row r="38" spans="1:9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</row>
    <row r="39" spans="1:9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</row>
    <row r="40" spans="1:9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</row>
    <row r="41" spans="1:9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</row>
    <row r="42" spans="1:9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</row>
    <row r="43" spans="1:9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</row>
    <row r="44" spans="1:9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</row>
    <row r="45" spans="1:9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</row>
    <row r="46" spans="1:9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</row>
    <row r="47" spans="1:9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</row>
    <row r="48" spans="1:9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</row>
    <row r="49" spans="1:9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</row>
    <row r="50" spans="1:9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</row>
    <row r="51" spans="1:9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</row>
    <row r="52" spans="1:9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</row>
    <row r="53" spans="1:9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</row>
    <row r="54" spans="1:9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</row>
    <row r="55" spans="1:9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</row>
    <row r="56" spans="1:9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</row>
    <row r="57" spans="1:9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</row>
    <row r="58" spans="1:9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</row>
    <row r="59" spans="1:9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</row>
    <row r="60" spans="1:9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</row>
    <row r="61" spans="1:9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</row>
    <row r="62" spans="1:9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</row>
  </sheetData>
  <sheetProtection algorithmName="SHA-512" hashValue="z9w+9b1hw4AFcuqka6CgBVbLJqyYPLwAzqzzTyOemi+JiHAKc+vWfaBsgdVBLEZXGPitQN+af9SDKGAHJL+SsQ==" saltValue="t67eJPSEv5Dm08ZWds9gRQ==" spinCount="100000" sheet="1" objects="1" scenarios="1"/>
  <mergeCells count="11">
    <mergeCell ref="F11:F12"/>
    <mergeCell ref="D9:F9"/>
    <mergeCell ref="D11:D12"/>
    <mergeCell ref="E11:E12"/>
    <mergeCell ref="A1:A29"/>
    <mergeCell ref="C7:C9"/>
    <mergeCell ref="C2:G2"/>
    <mergeCell ref="C3:G3"/>
    <mergeCell ref="C4:G4"/>
    <mergeCell ref="D7:F8"/>
    <mergeCell ref="G7:G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/>
  </sheetPr>
  <dimension ref="A1:J39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4.6640625" customWidth="1"/>
    <col min="5" max="7" width="19.6640625" customWidth="1"/>
    <col min="8" max="8" width="26.6640625" customWidth="1"/>
    <col min="9" max="10" width="19.6640625" customWidth="1"/>
  </cols>
  <sheetData>
    <row r="1" spans="1:10" ht="14.25" customHeight="1" x14ac:dyDescent="0.3">
      <c r="A1" s="643">
        <f>1+'7.5'!A1:A16</f>
        <v>83</v>
      </c>
      <c r="B1" s="41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1280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1358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54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490</v>
      </c>
      <c r="D7" s="653" t="s">
        <v>491</v>
      </c>
      <c r="E7" s="653" t="s">
        <v>492</v>
      </c>
      <c r="F7" s="653" t="s">
        <v>493</v>
      </c>
      <c r="G7" s="653" t="s">
        <v>494</v>
      </c>
      <c r="H7" s="653" t="s">
        <v>495</v>
      </c>
      <c r="I7" s="653" t="s">
        <v>496</v>
      </c>
      <c r="J7" s="653" t="s">
        <v>497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0" customHeight="1" thickBot="1" x14ac:dyDescent="0.35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54"/>
      <c r="B13" s="41"/>
      <c r="C13" s="29">
        <v>2022</v>
      </c>
      <c r="D13" s="254">
        <v>220</v>
      </c>
      <c r="E13" s="254">
        <v>595314</v>
      </c>
      <c r="F13" s="254">
        <v>417393</v>
      </c>
      <c r="G13" s="254">
        <v>177921</v>
      </c>
      <c r="H13" s="254">
        <v>2275</v>
      </c>
      <c r="I13" s="254">
        <v>76277</v>
      </c>
      <c r="J13" s="254">
        <v>371962</v>
      </c>
    </row>
    <row r="14" spans="1:10" ht="150" customHeight="1" x14ac:dyDescent="0.3">
      <c r="A14" s="654"/>
      <c r="B14" s="41"/>
      <c r="C14" s="29">
        <v>2015</v>
      </c>
      <c r="D14" s="254">
        <v>282</v>
      </c>
      <c r="E14" s="254">
        <v>331701</v>
      </c>
      <c r="F14" s="254">
        <v>173939</v>
      </c>
      <c r="G14" s="254">
        <v>157762</v>
      </c>
      <c r="H14" s="254">
        <v>2643</v>
      </c>
      <c r="I14" s="254">
        <v>67819</v>
      </c>
      <c r="J14" s="254">
        <v>226095</v>
      </c>
    </row>
    <row r="15" spans="1:10" ht="150" customHeight="1" thickBot="1" x14ac:dyDescent="0.35">
      <c r="A15" s="654"/>
      <c r="B15" s="256"/>
      <c r="C15" s="335">
        <v>2010</v>
      </c>
      <c r="D15" s="512">
        <v>389</v>
      </c>
      <c r="E15" s="512">
        <v>375446</v>
      </c>
      <c r="F15" s="512">
        <v>215894</v>
      </c>
      <c r="G15" s="512">
        <v>159551</v>
      </c>
      <c r="H15" s="512">
        <v>3069</v>
      </c>
      <c r="I15" s="512">
        <v>58698</v>
      </c>
      <c r="J15" s="512">
        <v>293564</v>
      </c>
    </row>
    <row r="16" spans="1:10" ht="14.25" customHeight="1" x14ac:dyDescent="0.3">
      <c r="A16" s="654"/>
      <c r="B16" s="256"/>
      <c r="C16" s="264"/>
      <c r="D16" s="265"/>
      <c r="E16" s="265"/>
      <c r="F16" s="265"/>
      <c r="G16" s="265"/>
      <c r="H16" s="265"/>
      <c r="I16" s="265"/>
      <c r="J16" s="265"/>
    </row>
    <row r="17" spans="1:10" ht="14.25" customHeight="1" x14ac:dyDescent="0.3">
      <c r="A17" s="8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7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7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7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7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7"/>
      <c r="D39" s="8"/>
      <c r="E39" s="8"/>
      <c r="F39" s="8"/>
      <c r="G39" s="8"/>
      <c r="H39" s="8"/>
      <c r="I39" s="8"/>
      <c r="J39" s="8"/>
    </row>
  </sheetData>
  <sheetProtection algorithmName="SHA-512" hashValue="ltIIIc2eVWEZLOgLciWOjMbx364kiGRovhLl+FGn69Ip5s3SyR4BtWiLkzzzhkEB6U/uKEdhDJvLlEyQzoD88g==" saltValue="3HqC/FPU8aoQ0kHFcQKIeA==" spinCount="100000" sheet="1" objects="1" scenarios="1"/>
  <mergeCells count="12">
    <mergeCell ref="A1:A16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/>
  </sheetPr>
  <dimension ref="A1:O5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0.109375" customWidth="1"/>
    <col min="4" max="7" width="19.6640625" customWidth="1"/>
    <col min="8" max="8" width="24.33203125" customWidth="1"/>
    <col min="9" max="10" width="19.6640625" customWidth="1"/>
  </cols>
  <sheetData>
    <row r="1" spans="1:15" ht="14.25" customHeight="1" x14ac:dyDescent="0.3">
      <c r="A1" s="643">
        <f>1+'8.1'!A1:A14</f>
        <v>84</v>
      </c>
      <c r="B1" s="99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99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99"/>
      <c r="C3" s="649" t="s">
        <v>1281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99"/>
      <c r="C4" s="650" t="s">
        <v>1359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99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498</v>
      </c>
      <c r="D7" s="653" t="s">
        <v>499</v>
      </c>
      <c r="E7" s="653" t="s">
        <v>500</v>
      </c>
      <c r="F7" s="653" t="s">
        <v>501</v>
      </c>
      <c r="G7" s="653" t="s">
        <v>502</v>
      </c>
      <c r="H7" s="653" t="s">
        <v>503</v>
      </c>
      <c r="I7" s="653" t="s">
        <v>504</v>
      </c>
      <c r="J7" s="653" t="s">
        <v>505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.75" customHeight="1" x14ac:dyDescent="0.3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49.5" customHeight="1" x14ac:dyDescent="0.3">
      <c r="A13" s="654"/>
      <c r="B13" s="99"/>
      <c r="C13" s="204" t="s">
        <v>506</v>
      </c>
      <c r="D13" s="199">
        <v>220</v>
      </c>
      <c r="E13" s="198">
        <v>595314</v>
      </c>
      <c r="F13" s="198">
        <v>417393</v>
      </c>
      <c r="G13" s="198">
        <v>177921</v>
      </c>
      <c r="H13" s="198">
        <v>2275</v>
      </c>
      <c r="I13" s="198">
        <v>76277</v>
      </c>
      <c r="J13" s="199">
        <v>371962</v>
      </c>
    </row>
    <row r="14" spans="1:15" ht="35.1" customHeight="1" x14ac:dyDescent="0.3">
      <c r="A14" s="654"/>
      <c r="B14" s="99"/>
      <c r="C14" s="59" t="s">
        <v>76</v>
      </c>
      <c r="D14" s="469">
        <v>7</v>
      </c>
      <c r="E14" s="469">
        <v>53181.692000000003</v>
      </c>
      <c r="F14" s="470">
        <v>34205.040000000001</v>
      </c>
      <c r="G14" s="469">
        <v>18976.651999999998</v>
      </c>
      <c r="H14" s="470">
        <v>57</v>
      </c>
      <c r="I14" s="469">
        <v>1752.6769999999999</v>
      </c>
      <c r="J14" s="470">
        <v>3680.98</v>
      </c>
    </row>
    <row r="15" spans="1:15" ht="35.1" customHeight="1" x14ac:dyDescent="0.3">
      <c r="A15" s="654"/>
      <c r="B15" s="99"/>
      <c r="C15" s="29" t="s">
        <v>77</v>
      </c>
      <c r="D15" s="782">
        <v>21</v>
      </c>
      <c r="E15" s="782">
        <v>13928.304</v>
      </c>
      <c r="F15" s="782">
        <v>8610.5139999999992</v>
      </c>
      <c r="G15" s="782">
        <v>5317.7909999999993</v>
      </c>
      <c r="H15" s="782">
        <v>153</v>
      </c>
      <c r="I15" s="782">
        <v>3938.6590000000001</v>
      </c>
      <c r="J15" s="782">
        <v>2992.538</v>
      </c>
    </row>
    <row r="16" spans="1:15" ht="35.1" customHeight="1" x14ac:dyDescent="0.3">
      <c r="A16" s="654"/>
      <c r="B16" s="99"/>
      <c r="C16" s="29" t="s">
        <v>78</v>
      </c>
      <c r="D16" s="782"/>
      <c r="E16" s="782"/>
      <c r="F16" s="782"/>
      <c r="G16" s="782"/>
      <c r="H16" s="782"/>
      <c r="I16" s="782"/>
      <c r="J16" s="782"/>
      <c r="O16" s="304"/>
    </row>
    <row r="17" spans="1:10" ht="35.1" customHeight="1" x14ac:dyDescent="0.3">
      <c r="A17" s="654"/>
      <c r="B17" s="99"/>
      <c r="C17" s="29" t="s">
        <v>79</v>
      </c>
      <c r="D17" s="782"/>
      <c r="E17" s="782"/>
      <c r="F17" s="782"/>
      <c r="G17" s="782"/>
      <c r="H17" s="782"/>
      <c r="I17" s="782"/>
      <c r="J17" s="782"/>
    </row>
    <row r="18" spans="1:10" ht="35.1" customHeight="1" x14ac:dyDescent="0.3">
      <c r="A18" s="654"/>
      <c r="B18" s="99"/>
      <c r="C18" s="29" t="s">
        <v>80</v>
      </c>
      <c r="D18" s="782"/>
      <c r="E18" s="782"/>
      <c r="F18" s="782"/>
      <c r="G18" s="782"/>
      <c r="H18" s="782"/>
      <c r="I18" s="782"/>
      <c r="J18" s="782"/>
    </row>
    <row r="19" spans="1:10" ht="35.1" customHeight="1" x14ac:dyDescent="0.3">
      <c r="A19" s="654"/>
      <c r="B19" s="99"/>
      <c r="C19" s="29" t="s">
        <v>81</v>
      </c>
      <c r="D19" s="782"/>
      <c r="E19" s="782"/>
      <c r="F19" s="782"/>
      <c r="G19" s="782"/>
      <c r="H19" s="782"/>
      <c r="I19" s="782"/>
      <c r="J19" s="782"/>
    </row>
    <row r="20" spans="1:10" ht="35.1" customHeight="1" x14ac:dyDescent="0.3">
      <c r="A20" s="654"/>
      <c r="B20" s="99"/>
      <c r="C20" s="29" t="s">
        <v>83</v>
      </c>
      <c r="D20" s="782"/>
      <c r="E20" s="782"/>
      <c r="F20" s="782"/>
      <c r="G20" s="782"/>
      <c r="H20" s="782"/>
      <c r="I20" s="782"/>
      <c r="J20" s="782"/>
    </row>
    <row r="21" spans="1:10" s="240" customFormat="1" ht="35.1" customHeight="1" x14ac:dyDescent="0.3">
      <c r="A21" s="664"/>
      <c r="B21" s="99"/>
      <c r="C21" s="109" t="s">
        <v>82</v>
      </c>
      <c r="D21" s="782"/>
      <c r="E21" s="782"/>
      <c r="F21" s="782"/>
      <c r="G21" s="782"/>
      <c r="H21" s="782"/>
      <c r="I21" s="782"/>
      <c r="J21" s="782"/>
    </row>
    <row r="22" spans="1:10" ht="35.1" customHeight="1" x14ac:dyDescent="0.3">
      <c r="A22" s="654"/>
      <c r="B22" s="99"/>
      <c r="C22" s="29" t="s">
        <v>87</v>
      </c>
      <c r="D22" s="782">
        <v>163</v>
      </c>
      <c r="E22" s="782">
        <v>374009.46100000001</v>
      </c>
      <c r="F22" s="782">
        <v>248210.85700000002</v>
      </c>
      <c r="G22" s="782">
        <v>125798.605</v>
      </c>
      <c r="H22" s="782">
        <v>1796</v>
      </c>
      <c r="I22" s="782">
        <v>60063.092000000004</v>
      </c>
      <c r="J22" s="782">
        <v>313074.505</v>
      </c>
    </row>
    <row r="23" spans="1:10" ht="35.1" customHeight="1" x14ac:dyDescent="0.3">
      <c r="A23" s="654"/>
      <c r="B23" s="99"/>
      <c r="C23" s="29" t="s">
        <v>88</v>
      </c>
      <c r="D23" s="782"/>
      <c r="E23" s="782"/>
      <c r="F23" s="782"/>
      <c r="G23" s="782"/>
      <c r="H23" s="782"/>
      <c r="I23" s="782"/>
      <c r="J23" s="782"/>
    </row>
    <row r="24" spans="1:10" s="574" customFormat="1" ht="35.1" customHeight="1" x14ac:dyDescent="0.3">
      <c r="A24" s="664"/>
      <c r="B24" s="99"/>
      <c r="C24" s="109" t="s">
        <v>85</v>
      </c>
      <c r="D24" s="471">
        <v>16</v>
      </c>
      <c r="E24" s="471">
        <v>41307.281000000003</v>
      </c>
      <c r="F24" s="470">
        <v>24537.53</v>
      </c>
      <c r="G24" s="471">
        <v>16769.751</v>
      </c>
      <c r="H24" s="470">
        <v>88</v>
      </c>
      <c r="I24" s="471">
        <v>4888.7330000000002</v>
      </c>
      <c r="J24" s="470">
        <v>17680.556</v>
      </c>
    </row>
    <row r="25" spans="1:10" s="574" customFormat="1" ht="35.1" customHeight="1" x14ac:dyDescent="0.3">
      <c r="A25" s="664"/>
      <c r="B25" s="99"/>
      <c r="C25" s="109" t="s">
        <v>86</v>
      </c>
      <c r="D25" s="471">
        <v>8</v>
      </c>
      <c r="E25" s="471">
        <v>19449.938999999998</v>
      </c>
      <c r="F25" s="470">
        <v>12749.191999999999</v>
      </c>
      <c r="G25" s="471">
        <v>6700.7470000000003</v>
      </c>
      <c r="H25" s="470">
        <v>130</v>
      </c>
      <c r="I25" s="471">
        <v>3577.4</v>
      </c>
      <c r="J25" s="470">
        <v>5063.7470000000003</v>
      </c>
    </row>
    <row r="26" spans="1:10" ht="35.1" customHeight="1" x14ac:dyDescent="0.3">
      <c r="A26" s="654"/>
      <c r="B26" s="99"/>
      <c r="C26" s="29" t="s">
        <v>89</v>
      </c>
      <c r="D26" s="471">
        <v>5</v>
      </c>
      <c r="E26" s="471">
        <v>93437.66</v>
      </c>
      <c r="F26" s="470">
        <v>89079.815000000002</v>
      </c>
      <c r="G26" s="471">
        <v>4357.8450000000003</v>
      </c>
      <c r="H26" s="470">
        <v>51</v>
      </c>
      <c r="I26" s="471">
        <v>2056.567</v>
      </c>
      <c r="J26" s="470">
        <v>29469.534</v>
      </c>
    </row>
    <row r="27" spans="1:10" ht="14.25" customHeight="1" x14ac:dyDescent="0.3">
      <c r="A27" s="654"/>
      <c r="B27" s="35"/>
      <c r="C27" s="50"/>
      <c r="D27" s="218"/>
      <c r="E27" s="218"/>
      <c r="F27" s="218"/>
      <c r="G27" s="50"/>
      <c r="H27" s="50"/>
      <c r="I27" s="218"/>
      <c r="J27" s="218"/>
    </row>
    <row r="28" spans="1:10" ht="14.25" customHeight="1" x14ac:dyDescent="0.3">
      <c r="A28" s="35"/>
      <c r="B28" s="35"/>
      <c r="C28" s="7"/>
    </row>
    <row r="29" spans="1:10" ht="14.25" customHeight="1" x14ac:dyDescent="0.3">
      <c r="A29" s="35"/>
      <c r="B29" s="35"/>
      <c r="C29" s="7"/>
      <c r="D29" s="437"/>
      <c r="E29" s="437"/>
      <c r="F29" s="437"/>
      <c r="G29" s="437"/>
      <c r="H29" s="437"/>
      <c r="I29" s="437"/>
      <c r="J29" s="437"/>
    </row>
    <row r="30" spans="1:10" ht="14.25" customHeight="1" x14ac:dyDescent="0.3">
      <c r="A30" s="35"/>
      <c r="B30" s="35"/>
      <c r="C30" s="7"/>
      <c r="D30" s="77"/>
      <c r="E30" s="77"/>
      <c r="F30" s="77"/>
      <c r="G30" s="77"/>
      <c r="H30" s="77"/>
      <c r="I30" s="8"/>
      <c r="J30" s="8"/>
    </row>
    <row r="31" spans="1:10" ht="14.25" customHeight="1" x14ac:dyDescent="0.3">
      <c r="A31" s="35"/>
      <c r="B31" s="35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35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35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35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35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35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35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35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35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35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35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35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35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35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35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35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35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35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35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35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35"/>
      <c r="C51" s="8"/>
      <c r="D51" s="8"/>
      <c r="E51" s="8"/>
      <c r="F51" s="8"/>
      <c r="G51" s="8"/>
      <c r="H51" s="8"/>
      <c r="I51" s="8"/>
      <c r="J51" s="8"/>
    </row>
  </sheetData>
  <sheetProtection algorithmName="SHA-512" hashValue="1Q7pD3+fjQBZVqKIyLf9K0HRFFrDZpGya98rBkSxvN53ybnJaSbMwI9gtROIMBtyYghPhjqHBLM79pcjwQbX0w==" saltValue="ahoDNDNJJ6mNQdyBs71Q9A==" spinCount="100000" sheet="1" objects="1" scenarios="1"/>
  <mergeCells count="26">
    <mergeCell ref="J15:J21"/>
    <mergeCell ref="F7:F10"/>
    <mergeCell ref="G7:G10"/>
    <mergeCell ref="H7:H10"/>
    <mergeCell ref="I7:I10"/>
    <mergeCell ref="A1:A27"/>
    <mergeCell ref="C2:J2"/>
    <mergeCell ref="C3:J3"/>
    <mergeCell ref="C4:J4"/>
    <mergeCell ref="C7:C10"/>
    <mergeCell ref="D7:D10"/>
    <mergeCell ref="E7:E10"/>
    <mergeCell ref="J7:J10"/>
    <mergeCell ref="D22:D23"/>
    <mergeCell ref="E22:E23"/>
    <mergeCell ref="F22:F23"/>
    <mergeCell ref="G22:G23"/>
    <mergeCell ref="H22:H23"/>
    <mergeCell ref="I22:I23"/>
    <mergeCell ref="J22:J23"/>
    <mergeCell ref="D15:D21"/>
    <mergeCell ref="E15:E21"/>
    <mergeCell ref="F15:F21"/>
    <mergeCell ref="G15:G21"/>
    <mergeCell ref="H15:H21"/>
    <mergeCell ref="I15:I21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/>
  </sheetPr>
  <dimension ref="A1:O43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8" customWidth="1"/>
    <col min="4" max="6" width="18.6640625" customWidth="1"/>
    <col min="7" max="7" width="17.44140625" customWidth="1"/>
    <col min="8" max="8" width="21.5546875" customWidth="1"/>
    <col min="9" max="10" width="18.6640625" customWidth="1"/>
  </cols>
  <sheetData>
    <row r="1" spans="1:15" ht="14.25" customHeight="1" x14ac:dyDescent="0.3">
      <c r="A1" s="643">
        <f>1+'8.2'!A1:A26</f>
        <v>85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1282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1360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507</v>
      </c>
      <c r="D7" s="653" t="s">
        <v>508</v>
      </c>
      <c r="E7" s="653" t="s">
        <v>509</v>
      </c>
      <c r="F7" s="653" t="s">
        <v>510</v>
      </c>
      <c r="G7" s="653" t="s">
        <v>511</v>
      </c>
      <c r="H7" s="653" t="s">
        <v>512</v>
      </c>
      <c r="I7" s="653" t="s">
        <v>513</v>
      </c>
      <c r="J7" s="653" t="s">
        <v>514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30" customHeight="1" thickBot="1" x14ac:dyDescent="0.35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thickBot="1" x14ac:dyDescent="0.35">
      <c r="A13" s="643"/>
      <c r="B13" s="41"/>
      <c r="C13" s="56" t="s">
        <v>515</v>
      </c>
      <c r="D13" s="611">
        <v>220</v>
      </c>
      <c r="E13" s="611">
        <v>595314</v>
      </c>
      <c r="F13" s="611">
        <v>417393</v>
      </c>
      <c r="G13" s="611">
        <v>177921</v>
      </c>
      <c r="H13" s="611">
        <v>2275</v>
      </c>
      <c r="I13" s="611">
        <v>76277</v>
      </c>
      <c r="J13" s="611">
        <v>371962</v>
      </c>
    </row>
    <row r="14" spans="1:15" ht="99.9" customHeight="1" x14ac:dyDescent="0.3">
      <c r="A14" s="643"/>
      <c r="B14" s="41"/>
      <c r="C14" s="65" t="s">
        <v>516</v>
      </c>
      <c r="D14" s="626">
        <v>68</v>
      </c>
      <c r="E14" s="626">
        <v>17092.262279999999</v>
      </c>
      <c r="F14" s="460">
        <v>7978.019996</v>
      </c>
      <c r="G14" s="626">
        <v>9114.2422819999992</v>
      </c>
      <c r="H14" s="460">
        <v>296</v>
      </c>
      <c r="I14" s="626">
        <v>6692.2520000000004</v>
      </c>
      <c r="J14" s="460">
        <v>8083.4375</v>
      </c>
    </row>
    <row r="15" spans="1:15" ht="99.9" customHeight="1" x14ac:dyDescent="0.3">
      <c r="A15" s="643"/>
      <c r="B15" s="41"/>
      <c r="C15" s="66" t="s">
        <v>517</v>
      </c>
      <c r="D15" s="470">
        <v>16</v>
      </c>
      <c r="E15" s="470">
        <v>8012.5875340000002</v>
      </c>
      <c r="F15" s="470">
        <v>4479.6463229999999</v>
      </c>
      <c r="G15" s="470">
        <v>3532.9412109999998</v>
      </c>
      <c r="H15" s="470">
        <v>142</v>
      </c>
      <c r="I15" s="470">
        <v>3435.1689999999999</v>
      </c>
      <c r="J15" s="470">
        <v>5396.3670000000002</v>
      </c>
      <c r="O15" s="304"/>
    </row>
    <row r="16" spans="1:15" ht="99.9" customHeight="1" x14ac:dyDescent="0.3">
      <c r="A16" s="643"/>
      <c r="B16" s="41"/>
      <c r="C16" s="66" t="s">
        <v>518</v>
      </c>
      <c r="D16" s="751">
        <v>136</v>
      </c>
      <c r="E16" s="751">
        <v>570209.48759999999</v>
      </c>
      <c r="F16" s="751">
        <v>404935.28091999999</v>
      </c>
      <c r="G16" s="751">
        <v>165274.20658</v>
      </c>
      <c r="H16" s="751">
        <v>1837</v>
      </c>
      <c r="I16" s="751">
        <v>66149.707000000009</v>
      </c>
      <c r="J16" s="751">
        <v>358482.0552</v>
      </c>
    </row>
    <row r="17" spans="1:10" ht="99.9" customHeight="1" thickBot="1" x14ac:dyDescent="0.35">
      <c r="A17" s="643"/>
      <c r="B17" s="41"/>
      <c r="C17" s="66" t="s">
        <v>519</v>
      </c>
      <c r="D17" s="752"/>
      <c r="E17" s="752"/>
      <c r="F17" s="752"/>
      <c r="G17" s="752"/>
      <c r="H17" s="752"/>
      <c r="I17" s="752"/>
      <c r="J17" s="752"/>
    </row>
    <row r="18" spans="1:10" ht="14.25" customHeight="1" x14ac:dyDescent="0.3">
      <c r="A18" s="643"/>
      <c r="B18" s="41"/>
      <c r="C18" s="62"/>
      <c r="D18" s="62"/>
      <c r="E18" s="62"/>
      <c r="F18" s="62"/>
      <c r="G18" s="62"/>
      <c r="H18" s="62"/>
      <c r="I18" s="62"/>
      <c r="J18" s="62"/>
    </row>
    <row r="19" spans="1:10" ht="14.25" customHeight="1" x14ac:dyDescent="0.3">
      <c r="A19" s="8"/>
      <c r="B19" s="8"/>
      <c r="C19" s="8"/>
      <c r="D19" s="437"/>
      <c r="E19" s="437"/>
      <c r="F19" s="437"/>
      <c r="G19" s="437"/>
      <c r="H19" s="437"/>
      <c r="I19" s="437"/>
      <c r="J19" s="437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</sheetData>
  <sheetProtection algorithmName="SHA-512" hashValue="izNBjkXjdP4O08W7kW1zJF3eulhIB1RURfiu02i6p6lUFPjnSnatv9IEj/Yscijc2wMGSO14HCMv6brqWU/n2A==" saltValue="N7MAKV1h+j1aAJRr/807Rg==" spinCount="100000" sheet="1" objects="1" scenarios="1"/>
  <mergeCells count="19">
    <mergeCell ref="A1:A18"/>
    <mergeCell ref="C2:J2"/>
    <mergeCell ref="C3:J3"/>
    <mergeCell ref="C4:J4"/>
    <mergeCell ref="C7:C10"/>
    <mergeCell ref="D7:D10"/>
    <mergeCell ref="E7:E10"/>
    <mergeCell ref="J7:J10"/>
    <mergeCell ref="D16:D17"/>
    <mergeCell ref="E16:E17"/>
    <mergeCell ref="F16:F17"/>
    <mergeCell ref="G16:G17"/>
    <mergeCell ref="H16:H17"/>
    <mergeCell ref="I16:I17"/>
    <mergeCell ref="J16:J17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O53"/>
  <sheetViews>
    <sheetView showGridLines="0" view="pageBreakPreview" zoomScaleNormal="80" zoomScaleSheetLayoutView="100" workbookViewId="0">
      <selection activeCell="C19" sqref="C19"/>
    </sheetView>
  </sheetViews>
  <sheetFormatPr defaultColWidth="14.44140625" defaultRowHeight="15" customHeight="1" x14ac:dyDescent="0.3"/>
  <cols>
    <col min="1" max="2" width="5.6640625" customWidth="1"/>
    <col min="3" max="3" width="29.5546875" customWidth="1"/>
    <col min="4" max="7" width="18.6640625" customWidth="1"/>
    <col min="8" max="8" width="26.6640625" customWidth="1"/>
    <col min="9" max="10" width="18.6640625" customWidth="1"/>
  </cols>
  <sheetData>
    <row r="1" spans="1:15" ht="14.25" customHeight="1" x14ac:dyDescent="0.3">
      <c r="A1" s="643">
        <f>1+'1.3'!A1:A31</f>
        <v>41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1260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1327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2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92</v>
      </c>
      <c r="D7" s="653" t="s">
        <v>93</v>
      </c>
      <c r="E7" s="653" t="s">
        <v>94</v>
      </c>
      <c r="F7" s="653" t="s">
        <v>95</v>
      </c>
      <c r="G7" s="653" t="s">
        <v>96</v>
      </c>
      <c r="H7" s="659" t="s">
        <v>1141</v>
      </c>
      <c r="I7" s="655" t="s">
        <v>97</v>
      </c>
      <c r="J7" s="653" t="s">
        <v>98</v>
      </c>
    </row>
    <row r="8" spans="1:15" ht="14.25" customHeight="1" x14ac:dyDescent="0.3">
      <c r="A8" s="643"/>
      <c r="B8" s="41"/>
      <c r="C8" s="652"/>
      <c r="D8" s="654"/>
      <c r="E8" s="654"/>
      <c r="F8" s="654"/>
      <c r="G8" s="654"/>
      <c r="H8" s="660"/>
      <c r="I8" s="654"/>
      <c r="J8" s="654"/>
    </row>
    <row r="9" spans="1:15" ht="14.25" customHeight="1" x14ac:dyDescent="0.3">
      <c r="A9" s="643"/>
      <c r="B9" s="41"/>
      <c r="C9" s="20"/>
      <c r="D9" s="654"/>
      <c r="E9" s="654"/>
      <c r="F9" s="654"/>
      <c r="G9" s="654"/>
      <c r="H9" s="660"/>
      <c r="I9" s="654"/>
      <c r="J9" s="654"/>
    </row>
    <row r="10" spans="1:15" ht="14.25" customHeight="1" x14ac:dyDescent="0.3">
      <c r="A10" s="643"/>
      <c r="B10" s="41"/>
      <c r="C10" s="20"/>
      <c r="D10" s="652"/>
      <c r="E10" s="652"/>
      <c r="F10" s="652"/>
      <c r="G10" s="652"/>
      <c r="H10" s="661"/>
      <c r="I10" s="652"/>
      <c r="J10" s="652"/>
    </row>
    <row r="11" spans="1:15" ht="12" customHeight="1" x14ac:dyDescent="0.3">
      <c r="A11" s="643"/>
      <c r="B11" s="41"/>
      <c r="C11" s="20"/>
      <c r="D11" s="16"/>
      <c r="E11" s="16"/>
      <c r="F11" s="16"/>
      <c r="G11" s="16"/>
      <c r="H11" s="23"/>
      <c r="I11" s="16"/>
      <c r="J11" s="16"/>
    </row>
    <row r="12" spans="1:15" ht="21.75" customHeight="1" x14ac:dyDescent="0.3">
      <c r="A12" s="643"/>
      <c r="B12" s="15"/>
      <c r="C12" s="16"/>
      <c r="D12" s="16"/>
      <c r="E12" s="25" t="s">
        <v>7</v>
      </c>
      <c r="F12" s="25" t="s">
        <v>7</v>
      </c>
      <c r="G12" s="25" t="s">
        <v>7</v>
      </c>
      <c r="H12" s="16"/>
      <c r="I12" s="25" t="s">
        <v>7</v>
      </c>
      <c r="J12" s="25" t="s">
        <v>7</v>
      </c>
    </row>
    <row r="13" spans="1:15" ht="21" customHeight="1" thickBot="1" x14ac:dyDescent="0.35">
      <c r="A13" s="643"/>
      <c r="B13" s="41"/>
      <c r="C13" s="20"/>
      <c r="D13" s="30"/>
      <c r="E13" s="58"/>
      <c r="F13" s="58"/>
      <c r="G13" s="58"/>
      <c r="H13" s="58"/>
      <c r="I13" s="58"/>
      <c r="J13" s="58"/>
    </row>
    <row r="14" spans="1:15" ht="39.9" customHeight="1" thickBot="1" x14ac:dyDescent="0.35">
      <c r="A14" s="643"/>
      <c r="B14" s="41"/>
      <c r="C14" s="242" t="s">
        <v>99</v>
      </c>
      <c r="D14" s="525">
        <v>48793</v>
      </c>
      <c r="E14" s="525">
        <v>140506783</v>
      </c>
      <c r="F14" s="525">
        <v>82450284</v>
      </c>
      <c r="G14" s="525">
        <v>58056499</v>
      </c>
      <c r="H14" s="525">
        <v>475831</v>
      </c>
      <c r="I14" s="525">
        <v>18376237</v>
      </c>
      <c r="J14" s="525">
        <v>204874430</v>
      </c>
    </row>
    <row r="15" spans="1:15" ht="65.099999999999994" customHeight="1" x14ac:dyDescent="0.3">
      <c r="A15" s="643"/>
      <c r="B15" s="41"/>
      <c r="C15" s="65" t="s">
        <v>100</v>
      </c>
      <c r="D15" s="453">
        <v>30575</v>
      </c>
      <c r="E15" s="453">
        <v>6463814.8459999999</v>
      </c>
      <c r="F15" s="453">
        <v>3152484.6</v>
      </c>
      <c r="G15" s="453">
        <v>3311330.2459999998</v>
      </c>
      <c r="H15" s="453">
        <v>84264</v>
      </c>
      <c r="I15" s="453">
        <v>1232102.7709999999</v>
      </c>
      <c r="J15" s="453">
        <v>6138958.6040000003</v>
      </c>
    </row>
    <row r="16" spans="1:15" ht="65.099999999999994" customHeight="1" x14ac:dyDescent="0.3">
      <c r="A16" s="643"/>
      <c r="B16" s="41"/>
      <c r="C16" s="66" t="s">
        <v>101</v>
      </c>
      <c r="D16" s="575">
        <v>1498</v>
      </c>
      <c r="E16" s="575">
        <v>1276780.5290000001</v>
      </c>
      <c r="F16" s="575">
        <v>782711.80500000005</v>
      </c>
      <c r="G16" s="575">
        <v>494068.72399999999</v>
      </c>
      <c r="H16" s="575">
        <v>9957</v>
      </c>
      <c r="I16" s="575">
        <v>171741.019</v>
      </c>
      <c r="J16" s="575">
        <v>442967.53600000002</v>
      </c>
      <c r="O16" s="304"/>
    </row>
    <row r="17" spans="1:10" ht="65.099999999999994" customHeight="1" x14ac:dyDescent="0.3">
      <c r="A17" s="643"/>
      <c r="B17" s="41"/>
      <c r="C17" s="68" t="s">
        <v>102</v>
      </c>
      <c r="D17" s="575">
        <v>89</v>
      </c>
      <c r="E17" s="575">
        <v>81121.327999999994</v>
      </c>
      <c r="F17" s="575">
        <v>46798.544999999998</v>
      </c>
      <c r="G17" s="575">
        <v>34322.781999999999</v>
      </c>
      <c r="H17" s="575">
        <v>477</v>
      </c>
      <c r="I17" s="575">
        <v>13133.089</v>
      </c>
      <c r="J17" s="575">
        <v>117397.914</v>
      </c>
    </row>
    <row r="18" spans="1:10" ht="65.099999999999994" customHeight="1" x14ac:dyDescent="0.3">
      <c r="A18" s="643"/>
      <c r="B18" s="41"/>
      <c r="C18" s="330" t="s">
        <v>1201</v>
      </c>
      <c r="D18" s="575">
        <v>15640</v>
      </c>
      <c r="E18" s="575">
        <v>106184905.529</v>
      </c>
      <c r="F18" s="575">
        <v>60852368.125</v>
      </c>
      <c r="G18" s="575">
        <v>45332537.403999999</v>
      </c>
      <c r="H18" s="575">
        <v>322342</v>
      </c>
      <c r="I18" s="575">
        <v>13299968</v>
      </c>
      <c r="J18" s="575">
        <v>128177206.42711262</v>
      </c>
    </row>
    <row r="19" spans="1:10" ht="65.099999999999994" customHeight="1" x14ac:dyDescent="0.3">
      <c r="A19" s="643"/>
      <c r="B19" s="41"/>
      <c r="C19" s="66" t="s">
        <v>103</v>
      </c>
      <c r="D19" s="575">
        <v>796</v>
      </c>
      <c r="E19" s="575">
        <v>26406621.973999999</v>
      </c>
      <c r="F19" s="575">
        <v>17570840.807999998</v>
      </c>
      <c r="G19" s="575">
        <v>8835781.1669999994</v>
      </c>
      <c r="H19" s="575">
        <v>57740</v>
      </c>
      <c r="I19" s="575">
        <v>3637674</v>
      </c>
      <c r="J19" s="575">
        <v>69940737.672003806</v>
      </c>
    </row>
    <row r="20" spans="1:10" ht="65.099999999999994" customHeight="1" x14ac:dyDescent="0.3">
      <c r="A20" s="643"/>
      <c r="B20" s="41"/>
      <c r="C20" s="330" t="s">
        <v>1203</v>
      </c>
      <c r="D20" s="575">
        <v>183</v>
      </c>
      <c r="E20" s="575">
        <v>89956.115000000005</v>
      </c>
      <c r="F20" s="575">
        <v>44255.394999999997</v>
      </c>
      <c r="G20" s="575">
        <v>45700.72</v>
      </c>
      <c r="H20" s="575">
        <v>997</v>
      </c>
      <c r="I20" s="575">
        <v>20496</v>
      </c>
      <c r="J20" s="575">
        <v>51159.42</v>
      </c>
    </row>
    <row r="21" spans="1:10" ht="65.099999999999994" customHeight="1" x14ac:dyDescent="0.3">
      <c r="A21" s="643"/>
      <c r="B21" s="41"/>
      <c r="C21" s="69" t="s">
        <v>105</v>
      </c>
      <c r="D21" s="591">
        <v>12</v>
      </c>
      <c r="E21" s="591">
        <v>3583.1379999999999</v>
      </c>
      <c r="F21" s="591">
        <v>824.76700000000005</v>
      </c>
      <c r="G21" s="575">
        <v>2758</v>
      </c>
      <c r="H21" s="591">
        <v>54</v>
      </c>
      <c r="I21" s="591">
        <v>1121.8399999999999</v>
      </c>
      <c r="J21" s="591">
        <v>6002.8580000000002</v>
      </c>
    </row>
    <row r="22" spans="1:10" ht="14.25" customHeight="1" thickBot="1" x14ac:dyDescent="0.35">
      <c r="A22" s="643"/>
      <c r="B22" s="41"/>
      <c r="C22" s="526"/>
      <c r="D22" s="527"/>
      <c r="E22" s="527"/>
      <c r="F22" s="527"/>
      <c r="G22" s="527"/>
      <c r="H22" s="527"/>
      <c r="I22" s="527"/>
      <c r="J22" s="527"/>
    </row>
    <row r="23" spans="1:10" ht="14.25" customHeight="1" x14ac:dyDescent="0.3">
      <c r="A23" s="643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</row>
  </sheetData>
  <sheetProtection algorithmName="SHA-512" hashValue="NEbHr0SWb7tAxa4pRxMxsZN0xyCuGvvSLebEPyL5I0172AgmgUuPbj/xwk56oAV7oFMYm3nRYNCrww0NDTRA0Q==" saltValue="9LS0USvVmzweeIR0Ql42ZA==" spinCount="100000" sheet="1" objects="1" scenarios="1"/>
  <mergeCells count="12">
    <mergeCell ref="A1:A23"/>
    <mergeCell ref="C2:J2"/>
    <mergeCell ref="C3:J3"/>
    <mergeCell ref="C4:J4"/>
    <mergeCell ref="D7:D10"/>
    <mergeCell ref="E7:E10"/>
    <mergeCell ref="J7:J10"/>
    <mergeCell ref="F7:F10"/>
    <mergeCell ref="G7:G10"/>
    <mergeCell ref="H7:H10"/>
    <mergeCell ref="I7:I10"/>
    <mergeCell ref="C7:C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/>
  </sheetPr>
  <dimension ref="A1:O4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8.6640625" customWidth="1"/>
    <col min="4" max="7" width="19.44140625" customWidth="1"/>
    <col min="8" max="8" width="21.88671875" customWidth="1"/>
    <col min="9" max="10" width="17.33203125" customWidth="1"/>
  </cols>
  <sheetData>
    <row r="1" spans="1:15" ht="14.25" customHeight="1" x14ac:dyDescent="0.3">
      <c r="A1" s="643">
        <f>1+'8.3'!A1:A18</f>
        <v>86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1284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1361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43"/>
      <c r="B7" s="41"/>
      <c r="C7" s="651" t="s">
        <v>520</v>
      </c>
      <c r="D7" s="653" t="s">
        <v>521</v>
      </c>
      <c r="E7" s="653" t="s">
        <v>522</v>
      </c>
      <c r="F7" s="653" t="s">
        <v>523</v>
      </c>
      <c r="G7" s="653" t="s">
        <v>524</v>
      </c>
      <c r="H7" s="653" t="s">
        <v>525</v>
      </c>
      <c r="I7" s="653" t="s">
        <v>526</v>
      </c>
      <c r="J7" s="653" t="s">
        <v>527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32.25" customHeight="1" x14ac:dyDescent="0.3">
      <c r="A12" s="643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5" ht="39.9" customHeight="1" x14ac:dyDescent="0.3">
      <c r="A13" s="643"/>
      <c r="B13" s="41"/>
      <c r="C13" s="217" t="s">
        <v>528</v>
      </c>
      <c r="D13" s="611">
        <v>220</v>
      </c>
      <c r="E13" s="611">
        <v>595314.33736526524</v>
      </c>
      <c r="F13" s="611">
        <v>417392.94724920578</v>
      </c>
      <c r="G13" s="611">
        <v>177921.39011605945</v>
      </c>
      <c r="H13" s="611">
        <v>2275</v>
      </c>
      <c r="I13" s="611">
        <v>76277.127999999997</v>
      </c>
      <c r="J13" s="611">
        <v>371961.85972086084</v>
      </c>
    </row>
    <row r="14" spans="1:15" ht="99.75" customHeight="1" x14ac:dyDescent="0.3">
      <c r="A14" s="643"/>
      <c r="B14" s="41"/>
      <c r="D14" s="270"/>
      <c r="E14" s="268"/>
      <c r="F14" s="268"/>
      <c r="G14" s="268"/>
      <c r="H14" s="268"/>
      <c r="I14" s="268"/>
      <c r="J14" s="268"/>
    </row>
    <row r="15" spans="1:15" ht="99.75" customHeight="1" x14ac:dyDescent="0.3">
      <c r="A15" s="643"/>
      <c r="B15" s="41"/>
      <c r="C15" s="66" t="s">
        <v>529</v>
      </c>
      <c r="D15" s="270">
        <v>220</v>
      </c>
      <c r="E15" s="270">
        <v>595314.33736526524</v>
      </c>
      <c r="F15" s="270">
        <v>417392.94724920578</v>
      </c>
      <c r="G15" s="270">
        <v>177921.39011605945</v>
      </c>
      <c r="H15" s="270">
        <v>2275</v>
      </c>
      <c r="I15" s="270">
        <v>76277.127999999997</v>
      </c>
      <c r="J15" s="270">
        <v>371961.85972086084</v>
      </c>
    </row>
    <row r="16" spans="1:15" ht="99.75" customHeight="1" x14ac:dyDescent="0.3">
      <c r="A16" s="643"/>
      <c r="B16" s="41"/>
      <c r="C16" s="220"/>
      <c r="D16" s="599"/>
      <c r="E16" s="460"/>
      <c r="F16" s="460"/>
      <c r="G16" s="460"/>
      <c r="H16" s="460"/>
      <c r="I16" s="460"/>
      <c r="J16" s="460"/>
      <c r="O16" s="304"/>
    </row>
    <row r="17" spans="1:10" ht="14.25" customHeight="1" x14ac:dyDescent="0.3">
      <c r="A17" s="643"/>
      <c r="B17" s="8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sheetProtection algorithmName="SHA-512" hashValue="5MqfV4imsj69sDe+za5cqLxudjmuUJkcowoSPbeVJjv45Xsc7kinT1L/U9D/sUeUW8d7el4FmvdtL9j9Lsnpcw==" saltValue="vCidjkazReSiRvr40sujJA==" spinCount="100000" sheet="1" objects="1" scenarios="1"/>
  <mergeCells count="12">
    <mergeCell ref="F7:F10"/>
    <mergeCell ref="G7:G10"/>
    <mergeCell ref="H7:H10"/>
    <mergeCell ref="I7:I10"/>
    <mergeCell ref="A1:A17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/>
  </sheetPr>
  <dimension ref="A1:N62"/>
  <sheetViews>
    <sheetView showGridLines="0" view="pageBreakPreview" zoomScaleNormal="80" zoomScaleSheetLayoutView="100" workbookViewId="0">
      <selection activeCell="E20" sqref="E20:F20"/>
    </sheetView>
  </sheetViews>
  <sheetFormatPr defaultColWidth="14.44140625" defaultRowHeight="15" customHeight="1" x14ac:dyDescent="0.3"/>
  <cols>
    <col min="1" max="2" width="5.6640625" customWidth="1"/>
    <col min="3" max="3" width="86.88671875" customWidth="1"/>
    <col min="4" max="4" width="19.109375" customWidth="1"/>
    <col min="5" max="6" width="22.44140625" customWidth="1"/>
    <col min="7" max="7" width="21.6640625" customWidth="1"/>
  </cols>
  <sheetData>
    <row r="1" spans="1:14" ht="14.25" customHeight="1" x14ac:dyDescent="0.3">
      <c r="A1" s="643">
        <f>1+'8.4'!A1:A16</f>
        <v>87</v>
      </c>
      <c r="B1" s="99"/>
      <c r="C1" s="8"/>
      <c r="D1" s="8"/>
      <c r="E1" s="100"/>
      <c r="F1" s="100"/>
      <c r="G1" s="8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66" t="s">
        <v>530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46" t="s">
        <v>1221</v>
      </c>
      <c r="D4" s="647"/>
      <c r="E4" s="647"/>
      <c r="F4" s="647"/>
      <c r="G4" s="647"/>
    </row>
    <row r="5" spans="1:14" ht="9" customHeight="1" x14ac:dyDescent="0.3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531</v>
      </c>
      <c r="E7" s="645"/>
      <c r="F7" s="690"/>
      <c r="G7" s="653" t="s">
        <v>532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14.25" customHeight="1" x14ac:dyDescent="0.3">
      <c r="A9" s="643"/>
      <c r="B9" s="99"/>
      <c r="C9" s="652"/>
      <c r="D9" s="748"/>
      <c r="E9" s="749"/>
      <c r="F9" s="749"/>
      <c r="G9" s="654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533</v>
      </c>
      <c r="E11" s="653" t="s">
        <v>534</v>
      </c>
      <c r="F11" s="653" t="s">
        <v>535</v>
      </c>
      <c r="G11" s="17"/>
    </row>
    <row r="12" spans="1:14" ht="22.5" customHeight="1" x14ac:dyDescent="0.3">
      <c r="A12" s="643"/>
      <c r="B12" s="99"/>
      <c r="C12" s="210"/>
      <c r="D12" s="652"/>
      <c r="E12" s="652"/>
      <c r="F12" s="652"/>
      <c r="G12" s="149" t="s">
        <v>7</v>
      </c>
    </row>
    <row r="13" spans="1:14" ht="39.9" customHeight="1" x14ac:dyDescent="0.3">
      <c r="A13" s="643"/>
      <c r="B13" s="99"/>
      <c r="C13" s="242" t="s">
        <v>536</v>
      </c>
      <c r="D13" s="280">
        <f>D14+D17+D28</f>
        <v>2275</v>
      </c>
      <c r="E13" s="280">
        <f>E14+E17+E28</f>
        <v>1954</v>
      </c>
      <c r="F13" s="280">
        <f>F14+F17+F28</f>
        <v>321</v>
      </c>
      <c r="G13" s="280">
        <f>G14+G17+G28</f>
        <v>76277.127999999997</v>
      </c>
    </row>
    <row r="14" spans="1:14" ht="39.9" customHeight="1" x14ac:dyDescent="0.3">
      <c r="A14" s="643"/>
      <c r="B14" s="289"/>
      <c r="C14" s="249" t="s">
        <v>537</v>
      </c>
      <c r="D14" s="281">
        <f>D15+D16</f>
        <v>169</v>
      </c>
      <c r="E14" s="281">
        <f>E15+E16</f>
        <v>167</v>
      </c>
      <c r="F14" s="281">
        <f>F15+F16</f>
        <v>2</v>
      </c>
      <c r="G14" s="281">
        <f>G15+G16</f>
        <v>0</v>
      </c>
    </row>
    <row r="15" spans="1:14" ht="32.1" customHeight="1" x14ac:dyDescent="0.3">
      <c r="A15" s="643"/>
      <c r="B15" s="99"/>
      <c r="C15" s="66" t="s">
        <v>538</v>
      </c>
      <c r="D15" s="282">
        <f>E15+F15</f>
        <v>148</v>
      </c>
      <c r="E15" s="283">
        <v>147</v>
      </c>
      <c r="F15" s="283">
        <v>1</v>
      </c>
      <c r="G15" s="282">
        <v>0</v>
      </c>
    </row>
    <row r="16" spans="1:14" ht="39.9" customHeight="1" x14ac:dyDescent="0.3">
      <c r="A16" s="643"/>
      <c r="B16" s="99"/>
      <c r="C16" s="66" t="s">
        <v>539</v>
      </c>
      <c r="D16" s="282">
        <f>E16+F16</f>
        <v>21</v>
      </c>
      <c r="E16" s="283">
        <v>20</v>
      </c>
      <c r="F16" s="283">
        <v>1</v>
      </c>
      <c r="G16" s="282">
        <v>0</v>
      </c>
      <c r="N16" s="304"/>
    </row>
    <row r="17" spans="1:7" ht="32.1" customHeight="1" x14ac:dyDescent="0.3">
      <c r="A17" s="643"/>
      <c r="B17" s="99"/>
      <c r="C17" s="66" t="s">
        <v>540</v>
      </c>
      <c r="D17" s="284">
        <f>D18+D19+D22+D23+D24+D25+D26+D27</f>
        <v>1998</v>
      </c>
      <c r="E17" s="284">
        <f>E18+E19+E22+E23+E24+E25+E26+E27</f>
        <v>1683</v>
      </c>
      <c r="F17" s="284">
        <f>F18+F19+F22+F23+F24+F25+F26+F27</f>
        <v>315</v>
      </c>
      <c r="G17" s="284">
        <f>G18+G19+G22+G23+G24+G25+G26+G27</f>
        <v>73896.938999999998</v>
      </c>
    </row>
    <row r="18" spans="1:7" ht="32.1" customHeight="1" x14ac:dyDescent="0.3">
      <c r="A18" s="643"/>
      <c r="B18" s="99"/>
      <c r="C18" s="66" t="s">
        <v>541</v>
      </c>
      <c r="D18" s="282">
        <f t="shared" ref="D18:D28" si="0">E18+F18</f>
        <v>201</v>
      </c>
      <c r="E18" s="282">
        <v>165</v>
      </c>
      <c r="F18" s="282">
        <v>36</v>
      </c>
      <c r="G18" s="282">
        <v>21708.000000000004</v>
      </c>
    </row>
    <row r="19" spans="1:7" ht="32.1" customHeight="1" x14ac:dyDescent="0.3">
      <c r="A19" s="643"/>
      <c r="B19" s="99"/>
      <c r="C19" s="66" t="s">
        <v>542</v>
      </c>
      <c r="D19" s="282">
        <f t="shared" si="0"/>
        <v>27</v>
      </c>
      <c r="E19" s="282">
        <f>E20+E21</f>
        <v>23</v>
      </c>
      <c r="F19" s="282">
        <f>F20+F21</f>
        <v>4</v>
      </c>
      <c r="G19" s="282">
        <f>G20+G21</f>
        <v>2184</v>
      </c>
    </row>
    <row r="20" spans="1:7" ht="32.1" customHeight="1" x14ac:dyDescent="0.3">
      <c r="A20" s="643"/>
      <c r="B20" s="99"/>
      <c r="C20" s="68" t="s">
        <v>543</v>
      </c>
      <c r="D20" s="282">
        <f t="shared" si="0"/>
        <v>20</v>
      </c>
      <c r="E20" s="282">
        <v>16</v>
      </c>
      <c r="F20" s="282">
        <v>4</v>
      </c>
      <c r="G20" s="282">
        <v>1680.0000000000002</v>
      </c>
    </row>
    <row r="21" spans="1:7" ht="32.1" customHeight="1" x14ac:dyDescent="0.3">
      <c r="A21" s="643"/>
      <c r="B21" s="99"/>
      <c r="C21" s="68" t="s">
        <v>544</v>
      </c>
      <c r="D21" s="282">
        <f t="shared" si="0"/>
        <v>7</v>
      </c>
      <c r="E21" s="282">
        <v>7</v>
      </c>
      <c r="F21" s="282">
        <v>0</v>
      </c>
      <c r="G21" s="282">
        <v>504</v>
      </c>
    </row>
    <row r="22" spans="1:7" ht="32.1" customHeight="1" x14ac:dyDescent="0.3">
      <c r="A22" s="643"/>
      <c r="B22" s="99"/>
      <c r="C22" s="66" t="s">
        <v>545</v>
      </c>
      <c r="D22" s="282">
        <f t="shared" si="0"/>
        <v>93</v>
      </c>
      <c r="E22" s="282">
        <v>89</v>
      </c>
      <c r="F22" s="282">
        <v>4</v>
      </c>
      <c r="G22" s="282">
        <v>5022</v>
      </c>
    </row>
    <row r="23" spans="1:7" ht="32.1" customHeight="1" x14ac:dyDescent="0.3">
      <c r="A23" s="643"/>
      <c r="B23" s="99"/>
      <c r="C23" s="66" t="s">
        <v>546</v>
      </c>
      <c r="D23" s="282">
        <f t="shared" si="0"/>
        <v>283</v>
      </c>
      <c r="E23" s="283">
        <v>76</v>
      </c>
      <c r="F23" s="283">
        <v>207</v>
      </c>
      <c r="G23" s="282">
        <v>11540.399999999998</v>
      </c>
    </row>
    <row r="24" spans="1:7" ht="32.1" customHeight="1" x14ac:dyDescent="0.3">
      <c r="A24" s="643"/>
      <c r="B24" s="99"/>
      <c r="C24" s="66" t="s">
        <v>547</v>
      </c>
      <c r="D24" s="282">
        <f t="shared" si="0"/>
        <v>265</v>
      </c>
      <c r="E24" s="283">
        <v>222</v>
      </c>
      <c r="F24" s="283">
        <v>43</v>
      </c>
      <c r="G24" s="282">
        <v>8539.2000000000007</v>
      </c>
    </row>
    <row r="25" spans="1:7" ht="32.1" customHeight="1" x14ac:dyDescent="0.3">
      <c r="A25" s="643"/>
      <c r="B25" s="99"/>
      <c r="C25" s="66" t="s">
        <v>548</v>
      </c>
      <c r="D25" s="282">
        <f t="shared" si="0"/>
        <v>106</v>
      </c>
      <c r="E25" s="283">
        <v>106</v>
      </c>
      <c r="F25" s="283">
        <v>0</v>
      </c>
      <c r="G25" s="282">
        <v>3434.4</v>
      </c>
    </row>
    <row r="26" spans="1:7" ht="32.1" customHeight="1" x14ac:dyDescent="0.3">
      <c r="A26" s="643"/>
      <c r="B26" s="99"/>
      <c r="C26" s="66" t="s">
        <v>549</v>
      </c>
      <c r="D26" s="282">
        <f t="shared" si="0"/>
        <v>500</v>
      </c>
      <c r="E26" s="283">
        <v>498</v>
      </c>
      <c r="F26" s="283">
        <v>2</v>
      </c>
      <c r="G26" s="282">
        <v>11583.6</v>
      </c>
    </row>
    <row r="27" spans="1:7" ht="32.1" customHeight="1" x14ac:dyDescent="0.3">
      <c r="A27" s="643"/>
      <c r="B27" s="99"/>
      <c r="C27" s="66" t="s">
        <v>550</v>
      </c>
      <c r="D27" s="282">
        <f t="shared" si="0"/>
        <v>523</v>
      </c>
      <c r="E27" s="282">
        <v>504</v>
      </c>
      <c r="F27" s="282">
        <v>19</v>
      </c>
      <c r="G27" s="282">
        <v>9885.3389999999908</v>
      </c>
    </row>
    <row r="28" spans="1:7" s="276" customFormat="1" ht="39.9" customHeight="1" x14ac:dyDescent="0.3">
      <c r="A28" s="643"/>
      <c r="B28" s="292"/>
      <c r="C28" s="275" t="s">
        <v>551</v>
      </c>
      <c r="D28" s="285">
        <f t="shared" si="0"/>
        <v>108</v>
      </c>
      <c r="E28" s="285">
        <v>104</v>
      </c>
      <c r="F28" s="285">
        <v>4</v>
      </c>
      <c r="G28" s="285">
        <v>2380.1889999999999</v>
      </c>
    </row>
    <row r="29" spans="1:7" ht="15" customHeight="1" x14ac:dyDescent="0.3">
      <c r="A29" s="643"/>
      <c r="B29" s="99"/>
      <c r="C29" s="52"/>
      <c r="D29" s="58"/>
      <c r="E29" s="58"/>
      <c r="F29" s="58"/>
      <c r="G29" s="58"/>
    </row>
    <row r="30" spans="1:7" ht="14.25" customHeight="1" x14ac:dyDescent="0.3">
      <c r="A30" s="35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</sheetData>
  <sheetProtection algorithmName="SHA-512" hashValue="PVlKoEe0ZjLAld8O8blPl79gLC/bKHsE/S1KfduAd5c1f62FORMvcJHjFJFeV1fR8cZC1JtqeSpspWw4Q8IvdQ==" saltValue="JdmHLrszN0+jOrc8VcMvPw==" spinCount="100000" sheet="1" objects="1" scenarios="1"/>
  <mergeCells count="11">
    <mergeCell ref="A1:A29"/>
    <mergeCell ref="C7:C9"/>
    <mergeCell ref="C2:G2"/>
    <mergeCell ref="C3:G3"/>
    <mergeCell ref="C4:G4"/>
    <mergeCell ref="D7:F8"/>
    <mergeCell ref="G7:G10"/>
    <mergeCell ref="F11:F12"/>
    <mergeCell ref="D9:F9"/>
    <mergeCell ref="D11:D12"/>
    <mergeCell ref="E11:E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7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6.6640625" customWidth="1"/>
    <col min="9" max="10" width="19.6640625" customWidth="1"/>
  </cols>
  <sheetData>
    <row r="1" spans="1:10" ht="14.25" customHeight="1" x14ac:dyDescent="0.3">
      <c r="A1" s="643">
        <f>1+'8.5'!A1:A16</f>
        <v>88</v>
      </c>
      <c r="B1" s="8"/>
      <c r="C1" s="205"/>
      <c r="D1" s="8"/>
      <c r="E1" s="8"/>
      <c r="F1" s="8"/>
      <c r="G1" s="8"/>
      <c r="H1" s="8"/>
      <c r="I1" s="8"/>
      <c r="J1" s="8"/>
    </row>
    <row r="2" spans="1:10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2"/>
      <c r="C3" s="649" t="s">
        <v>1285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3"/>
      <c r="C4" s="656" t="s">
        <v>1362</v>
      </c>
      <c r="D4" s="657"/>
      <c r="E4" s="657"/>
      <c r="F4" s="657"/>
      <c r="G4" s="657"/>
      <c r="H4" s="657"/>
      <c r="I4" s="657"/>
      <c r="J4" s="657"/>
    </row>
    <row r="5" spans="1:10" ht="9" customHeight="1" x14ac:dyDescent="0.3">
      <c r="A5" s="654"/>
      <c r="B5" s="8"/>
      <c r="C5" s="13"/>
      <c r="D5" s="6"/>
      <c r="E5" s="6"/>
      <c r="F5" s="6"/>
      <c r="G5" s="6"/>
      <c r="H5" s="6"/>
      <c r="I5" s="6"/>
      <c r="J5" s="6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552</v>
      </c>
      <c r="D7" s="653" t="s">
        <v>553</v>
      </c>
      <c r="E7" s="653" t="s">
        <v>554</v>
      </c>
      <c r="F7" s="653" t="s">
        <v>555</v>
      </c>
      <c r="G7" s="653" t="s">
        <v>556</v>
      </c>
      <c r="H7" s="653" t="s">
        <v>557</v>
      </c>
      <c r="I7" s="653" t="s">
        <v>558</v>
      </c>
      <c r="J7" s="653" t="s">
        <v>559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2.25" customHeight="1" x14ac:dyDescent="0.3">
      <c r="A12" s="654"/>
      <c r="B12" s="15"/>
      <c r="C12" s="27"/>
      <c r="D12" s="27"/>
      <c r="E12" s="200" t="s">
        <v>7</v>
      </c>
      <c r="F12" s="200" t="s">
        <v>7</v>
      </c>
      <c r="G12" s="200" t="s">
        <v>7</v>
      </c>
      <c r="H12" s="27"/>
      <c r="I12" s="200" t="s">
        <v>7</v>
      </c>
      <c r="J12" s="200" t="s">
        <v>7</v>
      </c>
    </row>
    <row r="13" spans="1:10" ht="150" customHeight="1" x14ac:dyDescent="0.3">
      <c r="A13" s="654"/>
      <c r="B13" s="92"/>
      <c r="C13" s="29">
        <v>2022</v>
      </c>
      <c r="D13" s="254">
        <v>172</v>
      </c>
      <c r="E13" s="254">
        <v>19556109</v>
      </c>
      <c r="F13" s="254">
        <v>16276076.886</v>
      </c>
      <c r="G13" s="610">
        <v>3280033</v>
      </c>
      <c r="H13" s="254">
        <v>34654</v>
      </c>
      <c r="I13" s="254">
        <v>2291316</v>
      </c>
      <c r="J13" s="254">
        <v>36350116.332250029</v>
      </c>
    </row>
    <row r="14" spans="1:10" ht="150" customHeight="1" x14ac:dyDescent="0.3">
      <c r="A14" s="654"/>
      <c r="B14" s="92"/>
      <c r="C14" s="29">
        <v>2015</v>
      </c>
      <c r="D14" s="254">
        <v>44</v>
      </c>
      <c r="E14" s="254">
        <v>23851754</v>
      </c>
      <c r="F14" s="254">
        <v>17863632</v>
      </c>
      <c r="G14" s="254">
        <v>5988122</v>
      </c>
      <c r="H14" s="254">
        <v>40543</v>
      </c>
      <c r="I14" s="254">
        <v>2698654</v>
      </c>
      <c r="J14" s="254">
        <v>38300266</v>
      </c>
    </row>
    <row r="15" spans="1:10" ht="150" customHeight="1" x14ac:dyDescent="0.3">
      <c r="A15" s="654"/>
      <c r="B15" s="33"/>
      <c r="C15" s="29">
        <v>2010</v>
      </c>
      <c r="D15" s="254">
        <v>25</v>
      </c>
      <c r="E15" s="254">
        <v>19717309</v>
      </c>
      <c r="F15" s="254">
        <v>14798698</v>
      </c>
      <c r="G15" s="254">
        <v>4918611</v>
      </c>
      <c r="H15" s="254">
        <v>28963</v>
      </c>
      <c r="I15" s="254">
        <v>2231220</v>
      </c>
      <c r="J15" s="254">
        <v>18826868</v>
      </c>
    </row>
    <row r="16" spans="1:10" ht="14.25" customHeight="1" x14ac:dyDescent="0.3">
      <c r="A16" s="652"/>
      <c r="B16" s="8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q9RDZ7xva7vFr69GuBxdVe3qUvpm0zO/c2aE91heLiQy1VuXQT4cph4Ij03pQSaWly/92tlcAq1ZqD6xqfzccA==" saltValue="EwBIWc4jKomnR0NulsS3Pw==" spinCount="100000" sheet="1" objects="1" scenarios="1"/>
  <mergeCells count="12">
    <mergeCell ref="F7:F10"/>
    <mergeCell ref="G7:G10"/>
    <mergeCell ref="H7:H10"/>
    <mergeCell ref="I7:I10"/>
    <mergeCell ref="A1:A16"/>
    <mergeCell ref="C2:J2"/>
    <mergeCell ref="C3:J3"/>
    <mergeCell ref="C4:J4"/>
    <mergeCell ref="C7:C10"/>
    <mergeCell ref="D7:D10"/>
    <mergeCell ref="E7:E10"/>
    <mergeCell ref="J7:J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7"/>
  </sheetPr>
  <dimension ref="A1:O5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0.109375" customWidth="1"/>
    <col min="4" max="7" width="19.6640625" customWidth="1"/>
    <col min="8" max="8" width="26.6640625" customWidth="1"/>
    <col min="9" max="10" width="19.6640625" customWidth="1"/>
  </cols>
  <sheetData>
    <row r="1" spans="1:15" ht="14.25" customHeight="1" x14ac:dyDescent="0.3">
      <c r="A1" s="643">
        <f>1+'9.1'!A1:A14</f>
        <v>89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2"/>
      <c r="C3" s="649" t="s">
        <v>1286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3"/>
      <c r="C4" s="650" t="s">
        <v>1363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560</v>
      </c>
      <c r="D7" s="653" t="s">
        <v>561</v>
      </c>
      <c r="E7" s="653" t="s">
        <v>562</v>
      </c>
      <c r="F7" s="653" t="s">
        <v>563</v>
      </c>
      <c r="G7" s="653" t="s">
        <v>564</v>
      </c>
      <c r="H7" s="653" t="s">
        <v>565</v>
      </c>
      <c r="I7" s="653" t="s">
        <v>566</v>
      </c>
      <c r="J7" s="653" t="s">
        <v>567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s="251" customFormat="1" ht="31.5" customHeight="1" x14ac:dyDescent="0.3">
      <c r="A12" s="654"/>
      <c r="B12" s="99"/>
      <c r="C12" s="229"/>
      <c r="D12" s="27"/>
      <c r="E12" s="28" t="s">
        <v>7</v>
      </c>
      <c r="F12" s="28" t="s">
        <v>7</v>
      </c>
      <c r="G12" s="28" t="s">
        <v>7</v>
      </c>
      <c r="H12" s="28"/>
      <c r="I12" s="28" t="s">
        <v>7</v>
      </c>
      <c r="J12" s="28" t="s">
        <v>7</v>
      </c>
    </row>
    <row r="13" spans="1:15" ht="39.9" customHeight="1" thickBot="1" x14ac:dyDescent="0.35">
      <c r="A13" s="654"/>
      <c r="B13" s="99"/>
      <c r="C13" s="204" t="s">
        <v>568</v>
      </c>
      <c r="D13" s="468">
        <v>172</v>
      </c>
      <c r="E13" s="468">
        <v>19556109</v>
      </c>
      <c r="F13" s="468">
        <v>16276076.886</v>
      </c>
      <c r="G13" s="459">
        <v>3280033</v>
      </c>
      <c r="H13" s="468">
        <v>34654</v>
      </c>
      <c r="I13" s="468">
        <v>2291316</v>
      </c>
      <c r="J13" s="468">
        <v>36350116.332250029</v>
      </c>
    </row>
    <row r="14" spans="1:15" ht="35.1" customHeight="1" x14ac:dyDescent="0.3">
      <c r="A14" s="654"/>
      <c r="B14" s="99"/>
      <c r="C14" s="59" t="s">
        <v>76</v>
      </c>
      <c r="D14" s="783">
        <v>36</v>
      </c>
      <c r="E14" s="783">
        <v>209606.19629931485</v>
      </c>
      <c r="F14" s="783">
        <v>120340.16715067562</v>
      </c>
      <c r="G14" s="783">
        <v>89266.129148639069</v>
      </c>
      <c r="H14" s="783">
        <v>730</v>
      </c>
      <c r="I14" s="783">
        <v>29131</v>
      </c>
      <c r="J14" s="783">
        <v>137851.28</v>
      </c>
    </row>
    <row r="15" spans="1:15" ht="35.1" customHeight="1" x14ac:dyDescent="0.3">
      <c r="A15" s="654"/>
      <c r="B15" s="99"/>
      <c r="C15" s="29" t="s">
        <v>77</v>
      </c>
      <c r="D15" s="764"/>
      <c r="E15" s="764"/>
      <c r="F15" s="764"/>
      <c r="G15" s="764"/>
      <c r="H15" s="764"/>
      <c r="I15" s="764"/>
      <c r="J15" s="764"/>
    </row>
    <row r="16" spans="1:15" ht="35.1" customHeight="1" x14ac:dyDescent="0.3">
      <c r="A16" s="654"/>
      <c r="B16" s="99"/>
      <c r="C16" s="29" t="s">
        <v>78</v>
      </c>
      <c r="D16" s="764"/>
      <c r="E16" s="764"/>
      <c r="F16" s="764"/>
      <c r="G16" s="764"/>
      <c r="H16" s="764"/>
      <c r="I16" s="764"/>
      <c r="J16" s="764"/>
      <c r="O16" s="304"/>
    </row>
    <row r="17" spans="1:10" ht="35.1" customHeight="1" x14ac:dyDescent="0.3">
      <c r="A17" s="654"/>
      <c r="B17" s="99"/>
      <c r="C17" s="29" t="s">
        <v>80</v>
      </c>
      <c r="D17" s="764"/>
      <c r="E17" s="764"/>
      <c r="F17" s="764"/>
      <c r="G17" s="764"/>
      <c r="H17" s="764"/>
      <c r="I17" s="764"/>
      <c r="J17" s="764"/>
    </row>
    <row r="18" spans="1:10" ht="35.1" customHeight="1" x14ac:dyDescent="0.3">
      <c r="A18" s="654"/>
      <c r="B18" s="99"/>
      <c r="C18" s="29" t="s">
        <v>81</v>
      </c>
      <c r="D18" s="764"/>
      <c r="E18" s="764"/>
      <c r="F18" s="764"/>
      <c r="G18" s="764"/>
      <c r="H18" s="764"/>
      <c r="I18" s="764"/>
      <c r="J18" s="764"/>
    </row>
    <row r="19" spans="1:10" ht="35.1" customHeight="1" x14ac:dyDescent="0.3">
      <c r="A19" s="654"/>
      <c r="B19" s="99"/>
      <c r="C19" s="29" t="s">
        <v>84</v>
      </c>
      <c r="D19" s="764"/>
      <c r="E19" s="764"/>
      <c r="F19" s="764"/>
      <c r="G19" s="764"/>
      <c r="H19" s="764"/>
      <c r="I19" s="764"/>
      <c r="J19" s="764"/>
    </row>
    <row r="20" spans="1:10" s="240" customFormat="1" ht="35.1" customHeight="1" x14ac:dyDescent="0.3">
      <c r="A20" s="664"/>
      <c r="B20" s="99"/>
      <c r="C20" s="109" t="s">
        <v>82</v>
      </c>
      <c r="D20" s="764"/>
      <c r="E20" s="764"/>
      <c r="F20" s="764"/>
      <c r="G20" s="764"/>
      <c r="H20" s="764"/>
      <c r="I20" s="764"/>
      <c r="J20" s="764"/>
    </row>
    <row r="21" spans="1:10" s="240" customFormat="1" ht="35.1" customHeight="1" x14ac:dyDescent="0.3">
      <c r="A21" s="664"/>
      <c r="B21" s="99"/>
      <c r="C21" s="109" t="s">
        <v>86</v>
      </c>
      <c r="D21" s="764"/>
      <c r="E21" s="764"/>
      <c r="F21" s="764"/>
      <c r="G21" s="764"/>
      <c r="H21" s="764"/>
      <c r="I21" s="764"/>
      <c r="J21" s="764"/>
    </row>
    <row r="22" spans="1:10" s="574" customFormat="1" ht="35.1" customHeight="1" x14ac:dyDescent="0.3">
      <c r="A22" s="664"/>
      <c r="B22" s="99"/>
      <c r="C22" s="109" t="s">
        <v>87</v>
      </c>
      <c r="D22" s="471">
        <v>13</v>
      </c>
      <c r="E22" s="470">
        <v>303217.869987012</v>
      </c>
      <c r="F22" s="470">
        <v>244568.92625194101</v>
      </c>
      <c r="G22" s="470">
        <v>58648.943735070599</v>
      </c>
      <c r="H22" s="470">
        <v>1452</v>
      </c>
      <c r="I22" s="470">
        <v>53885</v>
      </c>
      <c r="J22" s="471">
        <v>98046.148000000001</v>
      </c>
    </row>
    <row r="23" spans="1:10" s="574" customFormat="1" ht="35.1" customHeight="1" x14ac:dyDescent="0.3">
      <c r="A23" s="664"/>
      <c r="B23" s="99"/>
      <c r="C23" s="109" t="s">
        <v>88</v>
      </c>
      <c r="D23" s="471">
        <v>13</v>
      </c>
      <c r="E23" s="470">
        <v>413388.601646139</v>
      </c>
      <c r="F23" s="470">
        <v>281923.36842855398</v>
      </c>
      <c r="G23" s="470">
        <v>131465.23321758499</v>
      </c>
      <c r="H23" s="470">
        <v>719</v>
      </c>
      <c r="I23" s="470">
        <v>42719.442999999999</v>
      </c>
      <c r="J23" s="471">
        <v>319399.641</v>
      </c>
    </row>
    <row r="24" spans="1:10" ht="35.1" customHeight="1" x14ac:dyDescent="0.3">
      <c r="A24" s="654"/>
      <c r="B24" s="99"/>
      <c r="C24" s="29" t="s">
        <v>85</v>
      </c>
      <c r="D24" s="471">
        <v>73</v>
      </c>
      <c r="E24" s="470">
        <v>18530197.948426899</v>
      </c>
      <c r="F24" s="470">
        <v>15577448.6165448</v>
      </c>
      <c r="G24" s="470">
        <v>2952749.3318821299</v>
      </c>
      <c r="H24" s="470">
        <v>31125</v>
      </c>
      <c r="I24" s="470">
        <v>2152138</v>
      </c>
      <c r="J24" s="471">
        <v>35455496.936485857</v>
      </c>
    </row>
    <row r="25" spans="1:10" ht="35.1" customHeight="1" x14ac:dyDescent="0.3">
      <c r="A25" s="654"/>
      <c r="B25" s="99"/>
      <c r="C25" s="29" t="s">
        <v>89</v>
      </c>
      <c r="D25" s="751">
        <v>37</v>
      </c>
      <c r="E25" s="751">
        <v>99698.776937525996</v>
      </c>
      <c r="F25" s="751">
        <v>51795.808079718103</v>
      </c>
      <c r="G25" s="751">
        <v>47902.968857807849</v>
      </c>
      <c r="H25" s="751">
        <v>628</v>
      </c>
      <c r="I25" s="751">
        <v>13442.476999999999</v>
      </c>
      <c r="J25" s="751">
        <v>339322.32699999999</v>
      </c>
    </row>
    <row r="26" spans="1:10" ht="35.1" customHeight="1" thickBot="1" x14ac:dyDescent="0.35">
      <c r="A26" s="654"/>
      <c r="B26" s="99"/>
      <c r="C26" s="29" t="s">
        <v>90</v>
      </c>
      <c r="D26" s="752"/>
      <c r="E26" s="752"/>
      <c r="F26" s="752"/>
      <c r="G26" s="752"/>
      <c r="H26" s="752"/>
      <c r="I26" s="752"/>
      <c r="J26" s="752"/>
    </row>
    <row r="27" spans="1:10" ht="14.25" customHeight="1" x14ac:dyDescent="0.3">
      <c r="A27" s="654"/>
      <c r="B27" s="35"/>
      <c r="C27" s="50"/>
      <c r="D27" s="218"/>
      <c r="E27" s="218"/>
      <c r="F27" s="218"/>
      <c r="G27" s="50"/>
      <c r="H27" s="50"/>
      <c r="I27" s="218"/>
      <c r="J27" s="218"/>
    </row>
    <row r="28" spans="1:10" ht="14.25" customHeight="1" x14ac:dyDescent="0.3">
      <c r="A28" s="35"/>
      <c r="B28" s="8"/>
      <c r="C28" s="8"/>
      <c r="D28" s="437"/>
      <c r="E28" s="437"/>
      <c r="F28" s="437"/>
      <c r="G28" s="437"/>
      <c r="H28" s="437"/>
      <c r="I28" s="437"/>
      <c r="J28" s="437"/>
    </row>
    <row r="29" spans="1:10" ht="14.25" customHeight="1" x14ac:dyDescent="0.3">
      <c r="A29" s="35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35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35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</sheetData>
  <sheetProtection algorithmName="SHA-512" hashValue="OVRePYYu47BIP4FWeKLvfXBr+eJsRO0MGMPpUeut3HcBt0/AGcReMkDLExLq/JM++4LYKCr+vfT6hDFkvfVUIw==" saltValue="6VrAZn9Jf3/lBoMrP6srXQ==" spinCount="100000" sheet="1" objects="1" scenarios="1"/>
  <mergeCells count="27">
    <mergeCell ref="J7:J10"/>
    <mergeCell ref="A1:A27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D14:D21"/>
    <mergeCell ref="E14:E21"/>
    <mergeCell ref="F14:F21"/>
    <mergeCell ref="G14:G21"/>
    <mergeCell ref="H14:H21"/>
    <mergeCell ref="I14:I21"/>
    <mergeCell ref="J14:J21"/>
    <mergeCell ref="D25:D26"/>
    <mergeCell ref="E25:E26"/>
    <mergeCell ref="F25:F26"/>
    <mergeCell ref="G25:G26"/>
    <mergeCell ref="H25:H26"/>
    <mergeCell ref="I25:I26"/>
    <mergeCell ref="J25:J2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7"/>
  </sheetPr>
  <dimension ref="A1:J45"/>
  <sheetViews>
    <sheetView showGridLines="0" view="pageBreakPreview" zoomScaleNormal="80" zoomScaleSheetLayoutView="100" workbookViewId="0">
      <selection activeCell="N14" sqref="N14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6.6640625" customWidth="1"/>
    <col min="9" max="10" width="18.6640625" customWidth="1"/>
  </cols>
  <sheetData>
    <row r="1" spans="1:10" ht="14.25" customHeight="1" x14ac:dyDescent="0.3">
      <c r="A1" s="643">
        <f>1+'9.2'!A1:A13</f>
        <v>90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8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2"/>
      <c r="C3" s="649" t="s">
        <v>1287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3"/>
      <c r="C4" s="650" t="s">
        <v>1364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8"/>
      <c r="C5" s="8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569</v>
      </c>
      <c r="D7" s="653" t="s">
        <v>570</v>
      </c>
      <c r="E7" s="653" t="s">
        <v>571</v>
      </c>
      <c r="F7" s="653" t="s">
        <v>572</v>
      </c>
      <c r="G7" s="653" t="s">
        <v>573</v>
      </c>
      <c r="H7" s="653" t="s">
        <v>574</v>
      </c>
      <c r="I7" s="653" t="s">
        <v>575</v>
      </c>
      <c r="J7" s="653" t="s">
        <v>576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0" ht="28.5" customHeight="1" x14ac:dyDescent="0.3">
      <c r="A12" s="643"/>
      <c r="B12" s="41"/>
      <c r="C12" s="110"/>
      <c r="D12" s="73"/>
      <c r="E12" s="230" t="s">
        <v>7</v>
      </c>
      <c r="F12" s="230" t="s">
        <v>7</v>
      </c>
      <c r="G12" s="230" t="s">
        <v>7</v>
      </c>
      <c r="H12" s="230"/>
      <c r="I12" s="230" t="s">
        <v>7</v>
      </c>
      <c r="J12" s="230" t="s">
        <v>7</v>
      </c>
    </row>
    <row r="13" spans="1:10" ht="39.9" customHeight="1" x14ac:dyDescent="0.3">
      <c r="A13" s="643"/>
      <c r="B13" s="41"/>
      <c r="C13" s="56" t="s">
        <v>577</v>
      </c>
      <c r="D13" s="525">
        <v>172</v>
      </c>
      <c r="E13" s="525">
        <v>19556109.393296879</v>
      </c>
      <c r="F13" s="525">
        <v>16276076.88645565</v>
      </c>
      <c r="G13" s="459">
        <v>3280032.5068412311</v>
      </c>
      <c r="H13" s="525">
        <v>34654</v>
      </c>
      <c r="I13" s="525">
        <v>2291315.7990000001</v>
      </c>
      <c r="J13" s="525">
        <v>36350116.332250029</v>
      </c>
    </row>
    <row r="14" spans="1:10" ht="90" customHeight="1" x14ac:dyDescent="0.3">
      <c r="A14" s="643"/>
      <c r="B14" s="33"/>
      <c r="C14" s="66" t="s">
        <v>578</v>
      </c>
      <c r="D14" s="599">
        <v>23</v>
      </c>
      <c r="E14" s="254">
        <v>11936.41936</v>
      </c>
      <c r="F14" s="460">
        <v>6812.9669999999996</v>
      </c>
      <c r="G14" s="254">
        <v>5123.4523550000004</v>
      </c>
      <c r="H14" s="460">
        <v>254</v>
      </c>
      <c r="I14" s="471">
        <v>8977.1370000000006</v>
      </c>
      <c r="J14" s="460">
        <v>8056.6634999999997</v>
      </c>
    </row>
    <row r="15" spans="1:10" ht="90" customHeight="1" x14ac:dyDescent="0.3">
      <c r="A15" s="643"/>
      <c r="B15" s="33"/>
      <c r="C15" s="66" t="s">
        <v>579</v>
      </c>
      <c r="D15" s="781">
        <v>9</v>
      </c>
      <c r="E15" s="781">
        <v>1916.3087963</v>
      </c>
      <c r="F15" s="781">
        <v>1118.5672728</v>
      </c>
      <c r="G15" s="781">
        <v>797.74152330000004</v>
      </c>
      <c r="H15" s="781">
        <v>112</v>
      </c>
      <c r="I15" s="781">
        <v>3078.5549999999998</v>
      </c>
      <c r="J15" s="781">
        <v>519.81200000000001</v>
      </c>
    </row>
    <row r="16" spans="1:10" ht="90" customHeight="1" x14ac:dyDescent="0.3">
      <c r="A16" s="643"/>
      <c r="B16" s="33"/>
      <c r="C16" s="66" t="s">
        <v>580</v>
      </c>
      <c r="D16" s="781"/>
      <c r="E16" s="781"/>
      <c r="F16" s="781"/>
      <c r="G16" s="781"/>
      <c r="H16" s="781"/>
      <c r="I16" s="781"/>
      <c r="J16" s="781"/>
    </row>
    <row r="17" spans="1:10" ht="90" customHeight="1" x14ac:dyDescent="0.3">
      <c r="A17" s="643"/>
      <c r="B17" s="33"/>
      <c r="C17" s="66" t="s">
        <v>581</v>
      </c>
      <c r="D17" s="599">
        <v>117</v>
      </c>
      <c r="E17" s="254">
        <v>4324306.1749999998</v>
      </c>
      <c r="F17" s="460">
        <v>3369100.0619999999</v>
      </c>
      <c r="G17" s="254">
        <v>955206.11329999997</v>
      </c>
      <c r="H17" s="460">
        <v>11069</v>
      </c>
      <c r="I17" s="471">
        <v>574563</v>
      </c>
      <c r="J17" s="460">
        <v>9572324.51229419</v>
      </c>
    </row>
    <row r="18" spans="1:10" ht="90" customHeight="1" x14ac:dyDescent="0.3">
      <c r="A18" s="643"/>
      <c r="B18" s="33"/>
      <c r="C18" s="66" t="s">
        <v>582</v>
      </c>
      <c r="D18" s="599">
        <v>23</v>
      </c>
      <c r="E18" s="254">
        <v>15217950.49</v>
      </c>
      <c r="F18" s="460">
        <v>12899045.289999999</v>
      </c>
      <c r="G18" s="254">
        <v>2318905.2000000002</v>
      </c>
      <c r="H18" s="460">
        <v>23219</v>
      </c>
      <c r="I18" s="471">
        <v>1704697</v>
      </c>
      <c r="J18" s="460">
        <v>26769215.344455838</v>
      </c>
    </row>
    <row r="19" spans="1:10" ht="14.25" customHeight="1" x14ac:dyDescent="0.3">
      <c r="A19" s="643"/>
      <c r="B19" s="8"/>
      <c r="C19" s="50"/>
      <c r="D19" s="50"/>
      <c r="E19" s="50"/>
      <c r="F19" s="50"/>
      <c r="G19" s="50"/>
      <c r="H19" s="50"/>
      <c r="I19" s="50"/>
      <c r="J19" s="50"/>
    </row>
    <row r="20" spans="1:10" ht="14.25" customHeight="1" x14ac:dyDescent="0.3">
      <c r="A20" s="356"/>
      <c r="B20" s="8"/>
      <c r="C20" s="8"/>
    </row>
    <row r="21" spans="1:10" ht="14.25" customHeight="1" x14ac:dyDescent="0.3">
      <c r="A21" s="260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6wbDPFZykZ/y7Pvb6GrqYxd7CcQxy5RA1BxWlHT2zK3p9Qw/6X7kdGhQeCoAiA4AwdwmkCwUofgrW7co7U3IOw==" saltValue="u/k0e/j+26Ri2GOZ0sGGzA==" spinCount="100000" sheet="1" objects="1" scenarios="1"/>
  <mergeCells count="20">
    <mergeCell ref="G7:G10"/>
    <mergeCell ref="H7:H10"/>
    <mergeCell ref="I7:I10"/>
    <mergeCell ref="F15:F16"/>
    <mergeCell ref="G15:G16"/>
    <mergeCell ref="H15:H16"/>
    <mergeCell ref="I15:I16"/>
    <mergeCell ref="J15:J16"/>
    <mergeCell ref="A1:A19"/>
    <mergeCell ref="D15:D16"/>
    <mergeCell ref="E15:E16"/>
    <mergeCell ref="J7:J10"/>
    <mergeCell ref="C1:J1"/>
    <mergeCell ref="C2:J2"/>
    <mergeCell ref="C3:J3"/>
    <mergeCell ref="C4:J4"/>
    <mergeCell ref="C7:C10"/>
    <mergeCell ref="D7:D10"/>
    <mergeCell ref="E7:E10"/>
    <mergeCell ref="F7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7"/>
  </sheetPr>
  <dimension ref="A1:K4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9.44140625" customWidth="1"/>
    <col min="4" max="7" width="17.33203125" customWidth="1"/>
    <col min="8" max="8" width="28.6640625" customWidth="1"/>
    <col min="9" max="10" width="17.33203125" customWidth="1"/>
    <col min="11" max="11" width="9.109375" customWidth="1"/>
  </cols>
  <sheetData>
    <row r="1" spans="1:11" ht="14.25" customHeight="1" x14ac:dyDescent="0.3">
      <c r="A1" s="643">
        <f>1+'9.3'!A1:A19</f>
        <v>91</v>
      </c>
      <c r="B1" s="8"/>
      <c r="C1" s="646"/>
      <c r="D1" s="647"/>
      <c r="E1" s="647"/>
      <c r="F1" s="647"/>
      <c r="G1" s="647"/>
      <c r="H1" s="647"/>
      <c r="I1" s="647"/>
      <c r="J1" s="648"/>
      <c r="K1" s="8"/>
    </row>
    <row r="2" spans="1:11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  <c r="K2" s="8"/>
    </row>
    <row r="3" spans="1:11" ht="14.25" customHeight="1" x14ac:dyDescent="0.3">
      <c r="A3" s="654"/>
      <c r="B3" s="42"/>
      <c r="C3" s="649" t="s">
        <v>1288</v>
      </c>
      <c r="D3" s="647"/>
      <c r="E3" s="647"/>
      <c r="F3" s="647"/>
      <c r="G3" s="647"/>
      <c r="H3" s="647"/>
      <c r="I3" s="647"/>
      <c r="J3" s="648"/>
      <c r="K3" s="8"/>
    </row>
    <row r="4" spans="1:11" ht="14.25" customHeight="1" x14ac:dyDescent="0.3">
      <c r="A4" s="654"/>
      <c r="B4" s="43"/>
      <c r="C4" s="650" t="s">
        <v>1365</v>
      </c>
      <c r="D4" s="647"/>
      <c r="E4" s="647"/>
      <c r="F4" s="647"/>
      <c r="G4" s="647"/>
      <c r="H4" s="647"/>
      <c r="I4" s="647"/>
      <c r="J4" s="648"/>
      <c r="K4" s="8"/>
    </row>
    <row r="5" spans="1:11" ht="9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  <c r="K6" s="8"/>
    </row>
    <row r="7" spans="1:11" ht="14.25" customHeight="1" x14ac:dyDescent="0.3">
      <c r="A7" s="654"/>
      <c r="B7" s="41"/>
      <c r="C7" s="651" t="s">
        <v>583</v>
      </c>
      <c r="D7" s="653" t="s">
        <v>584</v>
      </c>
      <c r="E7" s="653" t="s">
        <v>585</v>
      </c>
      <c r="F7" s="653" t="s">
        <v>586</v>
      </c>
      <c r="G7" s="653" t="s">
        <v>587</v>
      </c>
      <c r="H7" s="653" t="s">
        <v>588</v>
      </c>
      <c r="I7" s="653" t="s">
        <v>589</v>
      </c>
      <c r="J7" s="653" t="s">
        <v>590</v>
      </c>
      <c r="K7" s="14"/>
    </row>
    <row r="8" spans="1:11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  <c r="K8" s="14"/>
    </row>
    <row r="9" spans="1:11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  <c r="K9" s="14"/>
    </row>
    <row r="10" spans="1:11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  <c r="K10" s="14"/>
    </row>
    <row r="11" spans="1:11" ht="12" customHeight="1" x14ac:dyDescent="0.3">
      <c r="A11" s="654"/>
      <c r="B11" s="41"/>
      <c r="C11" s="110"/>
      <c r="D11" s="16"/>
      <c r="E11" s="21"/>
      <c r="F11" s="16"/>
      <c r="G11" s="21"/>
      <c r="H11" s="23"/>
      <c r="I11" s="16"/>
      <c r="J11" s="20"/>
      <c r="K11" s="14"/>
    </row>
    <row r="12" spans="1:11" ht="21" customHeight="1" x14ac:dyDescent="0.3">
      <c r="A12" s="654"/>
      <c r="B12" s="41"/>
      <c r="C12" s="110"/>
      <c r="D12" s="73"/>
      <c r="E12" s="230" t="s">
        <v>7</v>
      </c>
      <c r="F12" s="230" t="s">
        <v>7</v>
      </c>
      <c r="G12" s="230" t="s">
        <v>7</v>
      </c>
      <c r="H12" s="230"/>
      <c r="I12" s="230" t="s">
        <v>7</v>
      </c>
      <c r="J12" s="230" t="s">
        <v>7</v>
      </c>
      <c r="K12" s="8"/>
    </row>
    <row r="13" spans="1:11" ht="49.5" customHeight="1" x14ac:dyDescent="0.3">
      <c r="A13" s="654"/>
      <c r="B13" s="41"/>
      <c r="C13" s="56" t="s">
        <v>591</v>
      </c>
      <c r="D13" s="525">
        <v>172</v>
      </c>
      <c r="E13" s="525">
        <v>19556109.393296879</v>
      </c>
      <c r="F13" s="525">
        <v>16276076.88645565</v>
      </c>
      <c r="G13" s="459">
        <v>3280032.5068412311</v>
      </c>
      <c r="H13" s="525">
        <v>34654</v>
      </c>
      <c r="I13" s="525">
        <v>2291315.7990000001</v>
      </c>
      <c r="J13" s="525">
        <v>36350116.332250029</v>
      </c>
      <c r="K13" s="14"/>
    </row>
    <row r="14" spans="1:11" ht="180" customHeight="1" x14ac:dyDescent="0.3">
      <c r="A14" s="654"/>
      <c r="B14" s="41"/>
      <c r="C14" s="65" t="s">
        <v>592</v>
      </c>
      <c r="D14" s="270">
        <v>165</v>
      </c>
      <c r="E14" s="270">
        <v>19484820.512469344</v>
      </c>
      <c r="F14" s="268">
        <v>16241527.829215983</v>
      </c>
      <c r="G14" s="270">
        <v>3243292.6832533628</v>
      </c>
      <c r="H14" s="268">
        <v>34496</v>
      </c>
      <c r="I14" s="469">
        <v>2286872.4449999998</v>
      </c>
      <c r="J14" s="268">
        <v>36307518.971250027</v>
      </c>
      <c r="K14" s="14"/>
    </row>
    <row r="15" spans="1:11" ht="180" customHeight="1" x14ac:dyDescent="0.3">
      <c r="A15" s="654"/>
      <c r="B15" s="41"/>
      <c r="C15" s="66" t="s">
        <v>593</v>
      </c>
      <c r="D15" s="599">
        <v>7</v>
      </c>
      <c r="E15" s="254">
        <v>71288.880829999995</v>
      </c>
      <c r="F15" s="460">
        <v>34549.057240000002</v>
      </c>
      <c r="G15" s="254">
        <v>36739.82359</v>
      </c>
      <c r="H15" s="460">
        <v>158</v>
      </c>
      <c r="I15" s="471">
        <v>4443.3540000000003</v>
      </c>
      <c r="J15" s="460">
        <v>42597.360999999997</v>
      </c>
      <c r="K15" s="14"/>
    </row>
    <row r="16" spans="1:11" ht="14.25" customHeight="1" x14ac:dyDescent="0.3">
      <c r="A16" s="654"/>
      <c r="B16" s="8"/>
      <c r="C16" s="50"/>
      <c r="D16" s="50"/>
      <c r="E16" s="50"/>
      <c r="F16" s="50"/>
      <c r="G16" s="50"/>
      <c r="H16" s="50"/>
      <c r="I16" s="50"/>
      <c r="J16" s="50"/>
      <c r="K16" s="8"/>
    </row>
    <row r="17" spans="1:11" ht="14.25" customHeight="1" x14ac:dyDescent="0.3">
      <c r="A17" s="35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4.25" customHeight="1" x14ac:dyDescent="0.3">
      <c r="A18" s="35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</sheetData>
  <sheetProtection algorithmName="SHA-512" hashValue="n5IZkqOXUMF48hzdBVy/XMCCGWZKuubt+fPEdFZKJ0HDpSel2G40mLbcjBIOCMQ2lLetXb8ZLyC/NbdeOPzI0g==" saltValue="t7BqlwvhK8CKskwgw1tDQw==" spinCount="100000" sheet="1" objects="1" scenarios="1"/>
  <mergeCells count="13">
    <mergeCell ref="J7:J10"/>
    <mergeCell ref="A1:A16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7"/>
  </sheetPr>
  <dimension ref="A1:N65"/>
  <sheetViews>
    <sheetView showGridLines="0" view="pageBreakPreview" topLeftCell="A16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91.33203125" customWidth="1"/>
    <col min="4" max="4" width="19.44140625" customWidth="1"/>
    <col min="5" max="5" width="20" customWidth="1"/>
    <col min="6" max="6" width="18.88671875" customWidth="1"/>
    <col min="7" max="7" width="21.6640625" customWidth="1"/>
  </cols>
  <sheetData>
    <row r="1" spans="1:14" ht="14.25" customHeight="1" x14ac:dyDescent="0.3">
      <c r="A1" s="643">
        <f>1+'9.4'!A1:A15</f>
        <v>92</v>
      </c>
      <c r="B1" s="99"/>
      <c r="C1" s="646"/>
      <c r="D1" s="647"/>
      <c r="E1" s="647"/>
      <c r="F1" s="647"/>
      <c r="G1" s="647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66" t="s">
        <v>594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46" t="s">
        <v>1228</v>
      </c>
      <c r="D4" s="647"/>
      <c r="E4" s="647"/>
      <c r="F4" s="647"/>
      <c r="G4" s="647"/>
    </row>
    <row r="5" spans="1:14" ht="9" customHeight="1" thickBot="1" x14ac:dyDescent="0.35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595</v>
      </c>
      <c r="E7" s="645"/>
      <c r="F7" s="690"/>
      <c r="G7" s="653" t="s">
        <v>596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12" customHeight="1" x14ac:dyDescent="0.3">
      <c r="A9" s="643"/>
      <c r="B9" s="99"/>
      <c r="C9" s="652"/>
      <c r="D9" s="748"/>
      <c r="E9" s="749"/>
      <c r="F9" s="749"/>
      <c r="G9" s="654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597</v>
      </c>
      <c r="E11" s="653" t="s">
        <v>598</v>
      </c>
      <c r="F11" s="653" t="s">
        <v>599</v>
      </c>
      <c r="G11" s="17"/>
    </row>
    <row r="12" spans="1:14" ht="22.5" customHeight="1" thickBot="1" x14ac:dyDescent="0.35">
      <c r="A12" s="643"/>
      <c r="B12" s="99"/>
      <c r="C12" s="210"/>
      <c r="D12" s="652"/>
      <c r="E12" s="652"/>
      <c r="F12" s="652"/>
      <c r="G12" s="149" t="s">
        <v>7</v>
      </c>
    </row>
    <row r="13" spans="1:14" ht="39.9" customHeight="1" thickBot="1" x14ac:dyDescent="0.35">
      <c r="A13" s="643"/>
      <c r="B13" s="99"/>
      <c r="C13" s="242" t="s">
        <v>600</v>
      </c>
      <c r="D13" s="280">
        <f>D14+D17+D28</f>
        <v>34654</v>
      </c>
      <c r="E13" s="280">
        <f>E14+E17+E28</f>
        <v>18543</v>
      </c>
      <c r="F13" s="280">
        <f>F14+F17+F28</f>
        <v>16111</v>
      </c>
      <c r="G13" s="280">
        <f>G14+G17+G28</f>
        <v>2291315.7989999996</v>
      </c>
    </row>
    <row r="14" spans="1:14" ht="39.9" customHeight="1" x14ac:dyDescent="0.3">
      <c r="A14" s="643"/>
      <c r="B14" s="289"/>
      <c r="C14" s="293" t="s">
        <v>1127</v>
      </c>
      <c r="D14" s="281">
        <f>D15+D16</f>
        <v>160</v>
      </c>
      <c r="E14" s="281">
        <f>E15+E16</f>
        <v>155</v>
      </c>
      <c r="F14" s="281">
        <f>F15+F16</f>
        <v>5</v>
      </c>
      <c r="G14" s="291">
        <f>G15+G16</f>
        <v>0</v>
      </c>
    </row>
    <row r="15" spans="1:14" ht="33" customHeight="1" x14ac:dyDescent="0.3">
      <c r="A15" s="643"/>
      <c r="B15" s="99"/>
      <c r="C15" s="66" t="s">
        <v>601</v>
      </c>
      <c r="D15" s="282">
        <f>E15+F15</f>
        <v>149</v>
      </c>
      <c r="E15" s="283">
        <v>144</v>
      </c>
      <c r="F15" s="283">
        <v>5</v>
      </c>
      <c r="G15" s="282">
        <v>0</v>
      </c>
    </row>
    <row r="16" spans="1:14" ht="39.9" customHeight="1" x14ac:dyDescent="0.3">
      <c r="A16" s="643"/>
      <c r="B16" s="99"/>
      <c r="C16" s="66" t="s">
        <v>602</v>
      </c>
      <c r="D16" s="282">
        <f>E16+F16</f>
        <v>11</v>
      </c>
      <c r="E16" s="283">
        <v>11</v>
      </c>
      <c r="F16" s="283">
        <v>0</v>
      </c>
      <c r="G16" s="282">
        <v>0</v>
      </c>
      <c r="N16" s="304"/>
    </row>
    <row r="17" spans="1:7" ht="33" customHeight="1" x14ac:dyDescent="0.3">
      <c r="A17" s="643"/>
      <c r="B17" s="99"/>
      <c r="C17" s="66" t="s">
        <v>603</v>
      </c>
      <c r="D17" s="284">
        <f>D18+D19+D22+D23+D24+D25+D26+D27</f>
        <v>34323</v>
      </c>
      <c r="E17" s="284">
        <f>E18+E19+E22+E23+E24+E25+E26+E27</f>
        <v>18307</v>
      </c>
      <c r="F17" s="284">
        <f>F18+F19+F22+F23+F24+F25+F26+F27</f>
        <v>16016</v>
      </c>
      <c r="G17" s="284">
        <f>G18+G19+G22+G23+G24+G25+G26+G27</f>
        <v>2283344.0269999998</v>
      </c>
    </row>
    <row r="18" spans="1:7" ht="33" customHeight="1" x14ac:dyDescent="0.3">
      <c r="A18" s="643"/>
      <c r="B18" s="99"/>
      <c r="C18" s="66" t="s">
        <v>604</v>
      </c>
      <c r="D18" s="282">
        <f t="shared" ref="D18:D28" si="0">E18+F18</f>
        <v>2394</v>
      </c>
      <c r="E18" s="282">
        <v>1200</v>
      </c>
      <c r="F18" s="282">
        <v>1194</v>
      </c>
      <c r="G18" s="282">
        <v>367859.99999999994</v>
      </c>
    </row>
    <row r="19" spans="1:7" ht="33" customHeight="1" x14ac:dyDescent="0.3">
      <c r="A19" s="643"/>
      <c r="B19" s="99"/>
      <c r="C19" s="66" t="s">
        <v>605</v>
      </c>
      <c r="D19" s="282">
        <f t="shared" si="0"/>
        <v>3680</v>
      </c>
      <c r="E19" s="282">
        <f>E20+E21</f>
        <v>2420</v>
      </c>
      <c r="F19" s="282">
        <f>F20+F21</f>
        <v>1260</v>
      </c>
      <c r="G19" s="282">
        <f>G20+G21</f>
        <v>394080</v>
      </c>
    </row>
    <row r="20" spans="1:7" ht="33" customHeight="1" x14ac:dyDescent="0.3">
      <c r="A20" s="643"/>
      <c r="B20" s="99"/>
      <c r="C20" s="68" t="s">
        <v>606</v>
      </c>
      <c r="D20" s="282">
        <f t="shared" si="0"/>
        <v>3479</v>
      </c>
      <c r="E20" s="282">
        <v>2290</v>
      </c>
      <c r="F20" s="282">
        <v>1189</v>
      </c>
      <c r="G20" s="282">
        <v>374784</v>
      </c>
    </row>
    <row r="21" spans="1:7" ht="33" customHeight="1" x14ac:dyDescent="0.3">
      <c r="A21" s="643"/>
      <c r="B21" s="99"/>
      <c r="C21" s="68" t="s">
        <v>607</v>
      </c>
      <c r="D21" s="282">
        <f t="shared" si="0"/>
        <v>201</v>
      </c>
      <c r="E21" s="282">
        <v>130</v>
      </c>
      <c r="F21" s="282">
        <v>71</v>
      </c>
      <c r="G21" s="282">
        <v>19296</v>
      </c>
    </row>
    <row r="22" spans="1:7" ht="33" customHeight="1" x14ac:dyDescent="0.3">
      <c r="A22" s="643"/>
      <c r="B22" s="99"/>
      <c r="C22" s="66" t="s">
        <v>608</v>
      </c>
      <c r="D22" s="282">
        <f t="shared" si="0"/>
        <v>4222</v>
      </c>
      <c r="E22" s="282">
        <v>2760</v>
      </c>
      <c r="F22" s="282">
        <v>1462</v>
      </c>
      <c r="G22" s="282">
        <v>209259.6</v>
      </c>
    </row>
    <row r="23" spans="1:7" ht="33" customHeight="1" x14ac:dyDescent="0.3">
      <c r="A23" s="643"/>
      <c r="B23" s="99"/>
      <c r="C23" s="66" t="s">
        <v>609</v>
      </c>
      <c r="D23" s="282">
        <f t="shared" si="0"/>
        <v>7983</v>
      </c>
      <c r="E23" s="283">
        <v>3802</v>
      </c>
      <c r="F23" s="283">
        <v>4181</v>
      </c>
      <c r="G23" s="282">
        <v>316498.8</v>
      </c>
    </row>
    <row r="24" spans="1:7" ht="33" customHeight="1" x14ac:dyDescent="0.3">
      <c r="A24" s="643"/>
      <c r="B24" s="99"/>
      <c r="C24" s="66" t="s">
        <v>610</v>
      </c>
      <c r="D24" s="282">
        <f t="shared" si="0"/>
        <v>8621</v>
      </c>
      <c r="E24" s="283">
        <v>3789</v>
      </c>
      <c r="F24" s="283">
        <v>4832</v>
      </c>
      <c r="G24" s="282">
        <v>286389.59999999998</v>
      </c>
    </row>
    <row r="25" spans="1:7" ht="33" customHeight="1" x14ac:dyDescent="0.3">
      <c r="A25" s="643"/>
      <c r="B25" s="99"/>
      <c r="C25" s="66" t="s">
        <v>611</v>
      </c>
      <c r="D25" s="282">
        <f t="shared" si="0"/>
        <v>3680</v>
      </c>
      <c r="E25" s="283">
        <v>1713</v>
      </c>
      <c r="F25" s="283">
        <v>1967</v>
      </c>
      <c r="G25" s="282">
        <v>104816</v>
      </c>
    </row>
    <row r="26" spans="1:7" ht="33" customHeight="1" x14ac:dyDescent="0.3">
      <c r="A26" s="643"/>
      <c r="B26" s="99"/>
      <c r="C26" s="66" t="s">
        <v>612</v>
      </c>
      <c r="D26" s="282">
        <f t="shared" si="0"/>
        <v>2541</v>
      </c>
      <c r="E26" s="283">
        <v>1527</v>
      </c>
      <c r="F26" s="283">
        <v>1014</v>
      </c>
      <c r="G26" s="282">
        <v>177418.3</v>
      </c>
    </row>
    <row r="27" spans="1:7" ht="33" customHeight="1" x14ac:dyDescent="0.3">
      <c r="A27" s="643"/>
      <c r="B27" s="99"/>
      <c r="C27" s="66" t="s">
        <v>613</v>
      </c>
      <c r="D27" s="282">
        <f t="shared" si="0"/>
        <v>1202</v>
      </c>
      <c r="E27" s="282">
        <v>1096</v>
      </c>
      <c r="F27" s="282">
        <v>106</v>
      </c>
      <c r="G27" s="282">
        <v>427021.72699999984</v>
      </c>
    </row>
    <row r="28" spans="1:7" s="276" customFormat="1" ht="39.9" customHeight="1" thickBot="1" x14ac:dyDescent="0.35">
      <c r="A28" s="643"/>
      <c r="B28" s="292"/>
      <c r="C28" s="275" t="s">
        <v>614</v>
      </c>
      <c r="D28" s="285">
        <f t="shared" si="0"/>
        <v>171</v>
      </c>
      <c r="E28" s="285">
        <v>81</v>
      </c>
      <c r="F28" s="285">
        <v>90</v>
      </c>
      <c r="G28" s="285">
        <v>7971.7719999999999</v>
      </c>
    </row>
    <row r="29" spans="1:7" ht="14.25" customHeight="1" x14ac:dyDescent="0.3">
      <c r="A29" s="643"/>
      <c r="B29" s="8"/>
      <c r="C29" s="8"/>
      <c r="D29" s="8"/>
      <c r="E29" s="100"/>
      <c r="F29" s="100"/>
      <c r="G29" s="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  <row r="63" spans="1:7" ht="14.25" customHeight="1" x14ac:dyDescent="0.3">
      <c r="A63" s="8"/>
      <c r="B63" s="8"/>
      <c r="C63" s="8"/>
      <c r="D63" s="8"/>
      <c r="E63" s="100"/>
      <c r="F63" s="100"/>
      <c r="G63" s="8"/>
    </row>
    <row r="64" spans="1:7" ht="14.25" customHeight="1" x14ac:dyDescent="0.3">
      <c r="A64" s="8"/>
      <c r="B64" s="8"/>
      <c r="C64" s="8"/>
      <c r="D64" s="8"/>
      <c r="E64" s="100"/>
      <c r="F64" s="100"/>
      <c r="G64" s="8"/>
    </row>
    <row r="65" spans="1:7" ht="14.25" customHeight="1" x14ac:dyDescent="0.3">
      <c r="A65" s="8"/>
      <c r="B65" s="8"/>
      <c r="C65" s="8"/>
      <c r="D65" s="8"/>
      <c r="E65" s="100"/>
      <c r="F65" s="100"/>
      <c r="G65" s="8"/>
    </row>
  </sheetData>
  <sheetProtection algorithmName="SHA-512" hashValue="uaNHMbfcpxiIJUR7WA84nrFcPDblXfXrQ4bhpODW1IB3k3SyZZb64Vsc0vAXp1eLOd4xP9tDhK+0U8MSFucK7Q==" saltValue="zJZxqhCpPBD03VRyWC4OEg==" spinCount="100000" sheet="1" objects="1" scenarios="1"/>
  <mergeCells count="12">
    <mergeCell ref="D11:D12"/>
    <mergeCell ref="E11:E12"/>
    <mergeCell ref="F11:F12"/>
    <mergeCell ref="A1:A29"/>
    <mergeCell ref="C1:G1"/>
    <mergeCell ref="C2:G2"/>
    <mergeCell ref="C3:G3"/>
    <mergeCell ref="C4:G4"/>
    <mergeCell ref="C7:C9"/>
    <mergeCell ref="G7:G10"/>
    <mergeCell ref="D7:F8"/>
    <mergeCell ref="D9:F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5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7.109375" customWidth="1"/>
    <col min="5" max="7" width="19.6640625" customWidth="1"/>
    <col min="8" max="8" width="24.109375" customWidth="1"/>
    <col min="9" max="10" width="19.6640625" customWidth="1"/>
  </cols>
  <sheetData>
    <row r="1" spans="1:10" ht="14.25" customHeight="1" x14ac:dyDescent="0.3">
      <c r="A1" s="643">
        <f>1+'9.5'!A1:A16</f>
        <v>93</v>
      </c>
      <c r="B1" s="8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8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2"/>
      <c r="C3" s="649" t="s">
        <v>1289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3"/>
      <c r="C4" s="650" t="s">
        <v>1366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8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615</v>
      </c>
      <c r="D7" s="653" t="s">
        <v>616</v>
      </c>
      <c r="E7" s="653" t="s">
        <v>617</v>
      </c>
      <c r="F7" s="653" t="s">
        <v>618</v>
      </c>
      <c r="G7" s="653" t="s">
        <v>619</v>
      </c>
      <c r="H7" s="653" t="s">
        <v>620</v>
      </c>
      <c r="I7" s="653" t="s">
        <v>621</v>
      </c>
      <c r="J7" s="653" t="s">
        <v>622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1.5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226"/>
      <c r="C13" s="29">
        <v>2022</v>
      </c>
      <c r="D13" s="254">
        <v>794</v>
      </c>
      <c r="E13" s="254">
        <v>4318510</v>
      </c>
      <c r="F13" s="254">
        <v>2540905</v>
      </c>
      <c r="G13" s="254">
        <v>1777605</v>
      </c>
      <c r="H13" s="254">
        <v>11310</v>
      </c>
      <c r="I13" s="254">
        <v>405604</v>
      </c>
      <c r="J13" s="254">
        <v>3029642</v>
      </c>
    </row>
    <row r="14" spans="1:10" ht="150" customHeight="1" x14ac:dyDescent="0.3">
      <c r="A14" s="643"/>
      <c r="B14" s="226"/>
      <c r="C14" s="29">
        <v>2015</v>
      </c>
      <c r="D14" s="254">
        <v>657</v>
      </c>
      <c r="E14" s="254">
        <v>3472195</v>
      </c>
      <c r="F14" s="254">
        <v>2254131</v>
      </c>
      <c r="G14" s="254">
        <v>1218064</v>
      </c>
      <c r="H14" s="254">
        <v>14255</v>
      </c>
      <c r="I14" s="254">
        <v>453724</v>
      </c>
      <c r="J14" s="254">
        <v>1834245</v>
      </c>
    </row>
    <row r="15" spans="1:10" ht="150" customHeight="1" x14ac:dyDescent="0.3">
      <c r="A15" s="643"/>
      <c r="B15" s="30"/>
      <c r="C15" s="29">
        <v>2010</v>
      </c>
      <c r="D15" s="254">
        <v>456</v>
      </c>
      <c r="E15" s="254">
        <v>1752179</v>
      </c>
      <c r="F15" s="254">
        <v>1133695</v>
      </c>
      <c r="G15" s="254">
        <v>618484</v>
      </c>
      <c r="H15" s="254">
        <v>9243</v>
      </c>
      <c r="I15" s="254">
        <v>225455</v>
      </c>
      <c r="J15" s="254">
        <v>417450</v>
      </c>
    </row>
    <row r="16" spans="1:10" ht="14.25" customHeight="1" x14ac:dyDescent="0.3">
      <c r="A16" s="643"/>
      <c r="B16" s="8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a2GNk9g+xYZ7hkP6Kf5lC0N7nqStQm1mrLH9SE/bT/BO6Nq+MS4+UtB8vS+vieMDVKBiupnPdeI/hNNQDvD1dw==" saltValue="k6j9LfTbqRAksU/Zs9i8Kw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/>
  </sheetPr>
  <dimension ref="A1:O6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0.109375" customWidth="1"/>
    <col min="4" max="7" width="19.6640625" customWidth="1"/>
    <col min="8" max="8" width="25" customWidth="1"/>
    <col min="9" max="10" width="19.6640625" customWidth="1"/>
  </cols>
  <sheetData>
    <row r="1" spans="1:15" ht="14.25" customHeight="1" x14ac:dyDescent="0.3">
      <c r="A1" s="643">
        <f>1+'10.1'!A1:A14</f>
        <v>94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2"/>
      <c r="C3" s="649" t="s">
        <v>1290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3"/>
      <c r="C4" s="650" t="s">
        <v>1367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623</v>
      </c>
      <c r="D7" s="653" t="s">
        <v>624</v>
      </c>
      <c r="E7" s="653" t="s">
        <v>625</v>
      </c>
      <c r="F7" s="653" t="s">
        <v>626</v>
      </c>
      <c r="G7" s="653" t="s">
        <v>627</v>
      </c>
      <c r="H7" s="653" t="s">
        <v>628</v>
      </c>
      <c r="I7" s="653" t="s">
        <v>629</v>
      </c>
      <c r="J7" s="653" t="s">
        <v>630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7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x14ac:dyDescent="0.3">
      <c r="A13" s="654"/>
      <c r="B13" s="99"/>
      <c r="C13" s="204" t="s">
        <v>631</v>
      </c>
      <c r="D13" s="468">
        <v>794</v>
      </c>
      <c r="E13" s="468">
        <v>4318509.6260000002</v>
      </c>
      <c r="F13" s="468">
        <v>2540905</v>
      </c>
      <c r="G13" s="468">
        <v>1777605</v>
      </c>
      <c r="H13" s="468">
        <v>11310</v>
      </c>
      <c r="I13" s="468">
        <v>405604</v>
      </c>
      <c r="J13" s="468">
        <v>3029642</v>
      </c>
    </row>
    <row r="14" spans="1:15" ht="30.9" customHeight="1" x14ac:dyDescent="0.3">
      <c r="A14" s="654"/>
      <c r="B14" s="99"/>
      <c r="C14" s="59" t="s">
        <v>76</v>
      </c>
      <c r="D14" s="469">
        <v>58</v>
      </c>
      <c r="E14" s="469">
        <v>116779.20050000001</v>
      </c>
      <c r="F14" s="470">
        <v>69540.973920000004</v>
      </c>
      <c r="G14" s="469">
        <v>47238.226579999995</v>
      </c>
      <c r="H14" s="470">
        <v>477</v>
      </c>
      <c r="I14" s="469">
        <v>14470.632</v>
      </c>
      <c r="J14" s="470">
        <v>15179.530199999999</v>
      </c>
    </row>
    <row r="15" spans="1:15" ht="30.9" customHeight="1" x14ac:dyDescent="0.3">
      <c r="A15" s="654"/>
      <c r="B15" s="99"/>
      <c r="C15" s="29" t="s">
        <v>77</v>
      </c>
      <c r="D15" s="471">
        <v>7</v>
      </c>
      <c r="E15" s="471">
        <v>1097.5899999999999</v>
      </c>
      <c r="F15" s="470">
        <v>585.82299999999998</v>
      </c>
      <c r="G15" s="471">
        <v>511.767</v>
      </c>
      <c r="H15" s="470">
        <v>27</v>
      </c>
      <c r="I15" s="471">
        <v>543.21699999999998</v>
      </c>
      <c r="J15" s="470">
        <v>637.63400000000001</v>
      </c>
    </row>
    <row r="16" spans="1:15" ht="30.9" customHeight="1" x14ac:dyDescent="0.3">
      <c r="A16" s="654"/>
      <c r="B16" s="99"/>
      <c r="C16" s="29" t="s">
        <v>78</v>
      </c>
      <c r="D16" s="471">
        <v>6</v>
      </c>
      <c r="E16" s="471">
        <v>8420.5329999999994</v>
      </c>
      <c r="F16" s="470">
        <v>3942.6869999999999</v>
      </c>
      <c r="G16" s="471">
        <v>4477.8459999999995</v>
      </c>
      <c r="H16" s="470">
        <v>26</v>
      </c>
      <c r="I16" s="471">
        <v>312.161</v>
      </c>
      <c r="J16" s="470">
        <v>1213.9159999999999</v>
      </c>
      <c r="O16" s="304"/>
    </row>
    <row r="17" spans="1:10" ht="30.9" customHeight="1" x14ac:dyDescent="0.3">
      <c r="A17" s="654"/>
      <c r="B17" s="99"/>
      <c r="C17" s="29" t="s">
        <v>79</v>
      </c>
      <c r="D17" s="471">
        <v>14</v>
      </c>
      <c r="E17" s="471">
        <v>7564.1486799999993</v>
      </c>
      <c r="F17" s="470">
        <v>3841.8272400000001</v>
      </c>
      <c r="G17" s="471">
        <v>3722.3214400000006</v>
      </c>
      <c r="H17" s="470">
        <v>126</v>
      </c>
      <c r="I17" s="471">
        <v>2436.9940000000001</v>
      </c>
      <c r="J17" s="470">
        <v>3503.4686000000002</v>
      </c>
    </row>
    <row r="18" spans="1:10" ht="30.9" customHeight="1" x14ac:dyDescent="0.3">
      <c r="A18" s="654"/>
      <c r="B18" s="99"/>
      <c r="C18" s="29" t="s">
        <v>80</v>
      </c>
      <c r="D18" s="471">
        <v>15</v>
      </c>
      <c r="E18" s="471">
        <v>7610.7160000000003</v>
      </c>
      <c r="F18" s="470">
        <v>2966.712</v>
      </c>
      <c r="G18" s="471">
        <v>4644.0039999999999</v>
      </c>
      <c r="H18" s="470">
        <v>68</v>
      </c>
      <c r="I18" s="471">
        <v>1585.867</v>
      </c>
      <c r="J18" s="470">
        <v>1754.9845</v>
      </c>
    </row>
    <row r="19" spans="1:10" ht="30.9" customHeight="1" x14ac:dyDescent="0.3">
      <c r="A19" s="654"/>
      <c r="B19" s="99"/>
      <c r="C19" s="29" t="s">
        <v>81</v>
      </c>
      <c r="D19" s="471">
        <v>24</v>
      </c>
      <c r="E19" s="471">
        <v>37106.474545529069</v>
      </c>
      <c r="F19" s="470">
        <v>24125.859431578949</v>
      </c>
      <c r="G19" s="471">
        <v>12980.615113950116</v>
      </c>
      <c r="H19" s="470">
        <v>185</v>
      </c>
      <c r="I19" s="471">
        <v>6360.8969999999999</v>
      </c>
      <c r="J19" s="470">
        <v>6677.2259999999997</v>
      </c>
    </row>
    <row r="20" spans="1:10" ht="30.9" customHeight="1" x14ac:dyDescent="0.3">
      <c r="A20" s="654"/>
      <c r="B20" s="99"/>
      <c r="C20" s="29" t="s">
        <v>83</v>
      </c>
      <c r="D20" s="471">
        <v>19</v>
      </c>
      <c r="E20" s="471">
        <v>21539.959617847442</v>
      </c>
      <c r="F20" s="470">
        <v>13479.210252631579</v>
      </c>
      <c r="G20" s="471">
        <v>8060.7493652158628</v>
      </c>
      <c r="H20" s="470">
        <v>104</v>
      </c>
      <c r="I20" s="471">
        <v>3245.2060999999999</v>
      </c>
      <c r="J20" s="470">
        <v>2630.7849999999999</v>
      </c>
    </row>
    <row r="21" spans="1:10" s="294" customFormat="1" ht="30.9" customHeight="1" x14ac:dyDescent="0.3">
      <c r="A21" s="664"/>
      <c r="B21" s="99"/>
      <c r="C21" s="109" t="s">
        <v>82</v>
      </c>
      <c r="D21" s="471">
        <v>65</v>
      </c>
      <c r="E21" s="471">
        <v>229994.03756895539</v>
      </c>
      <c r="F21" s="470">
        <v>102036.20946666668</v>
      </c>
      <c r="G21" s="471">
        <v>127957.82810228874</v>
      </c>
      <c r="H21" s="470">
        <v>757</v>
      </c>
      <c r="I21" s="471">
        <v>31441.82</v>
      </c>
      <c r="J21" s="470">
        <v>81591.46136666667</v>
      </c>
    </row>
    <row r="22" spans="1:10" s="574" customFormat="1" ht="30.9" customHeight="1" x14ac:dyDescent="0.3">
      <c r="A22" s="664"/>
      <c r="B22" s="99"/>
      <c r="C22" s="109" t="s">
        <v>87</v>
      </c>
      <c r="D22" s="471">
        <v>32</v>
      </c>
      <c r="E22" s="471">
        <v>82480.244460313799</v>
      </c>
      <c r="F22" s="470">
        <v>49530.11280245614</v>
      </c>
      <c r="G22" s="471">
        <v>32950.131657857644</v>
      </c>
      <c r="H22" s="470">
        <v>325</v>
      </c>
      <c r="I22" s="471">
        <v>7924.9891200000002</v>
      </c>
      <c r="J22" s="470">
        <v>44614.922713333333</v>
      </c>
    </row>
    <row r="23" spans="1:10" s="574" customFormat="1" ht="30.9" customHeight="1" x14ac:dyDescent="0.3">
      <c r="A23" s="664"/>
      <c r="B23" s="99"/>
      <c r="C23" s="109" t="s">
        <v>88</v>
      </c>
      <c r="D23" s="471">
        <v>80</v>
      </c>
      <c r="E23" s="471">
        <v>340367.43720004777</v>
      </c>
      <c r="F23" s="470">
        <v>214825.45127049997</v>
      </c>
      <c r="G23" s="471">
        <v>125541.98592954787</v>
      </c>
      <c r="H23" s="470">
        <v>1651</v>
      </c>
      <c r="I23" s="471">
        <v>61131.332000000002</v>
      </c>
      <c r="J23" s="470">
        <v>848573.81241666665</v>
      </c>
    </row>
    <row r="24" spans="1:10" ht="30.9" customHeight="1" x14ac:dyDescent="0.3">
      <c r="A24" s="654"/>
      <c r="B24" s="99"/>
      <c r="C24" s="29" t="s">
        <v>85</v>
      </c>
      <c r="D24" s="471">
        <v>366</v>
      </c>
      <c r="E24" s="471">
        <v>2556830.1520667099</v>
      </c>
      <c r="F24" s="470">
        <v>1466622.2092966575</v>
      </c>
      <c r="G24" s="471">
        <v>1090207.9427700522</v>
      </c>
      <c r="H24" s="470">
        <v>5642</v>
      </c>
      <c r="I24" s="471">
        <v>227489.44500000001</v>
      </c>
      <c r="J24" s="470">
        <v>530714.49804707</v>
      </c>
    </row>
    <row r="25" spans="1:10" ht="30.9" customHeight="1" x14ac:dyDescent="0.3">
      <c r="A25" s="654"/>
      <c r="B25" s="99"/>
      <c r="C25" s="29" t="s">
        <v>86</v>
      </c>
      <c r="D25" s="471">
        <v>16</v>
      </c>
      <c r="E25" s="471">
        <v>332242.72962430638</v>
      </c>
      <c r="F25" s="470">
        <v>215095.85477999999</v>
      </c>
      <c r="G25" s="471">
        <v>117146.87484430634</v>
      </c>
      <c r="H25" s="470">
        <v>1074</v>
      </c>
      <c r="I25" s="471">
        <v>31239.506600000001</v>
      </c>
      <c r="J25" s="470">
        <v>805782.25580353593</v>
      </c>
    </row>
    <row r="26" spans="1:10" ht="30.9" customHeight="1" x14ac:dyDescent="0.3">
      <c r="A26" s="654"/>
      <c r="B26" s="99"/>
      <c r="C26" s="29" t="s">
        <v>89</v>
      </c>
      <c r="D26" s="471">
        <v>80</v>
      </c>
      <c r="E26" s="471">
        <v>517555.3662705954</v>
      </c>
      <c r="F26" s="470">
        <v>339090.21859213844</v>
      </c>
      <c r="G26" s="471">
        <v>178465.14767845714</v>
      </c>
      <c r="H26" s="470">
        <v>632</v>
      </c>
      <c r="I26" s="471">
        <v>12558.821599999999</v>
      </c>
      <c r="J26" s="470">
        <v>648604.80430200009</v>
      </c>
    </row>
    <row r="27" spans="1:10" ht="30.9" customHeight="1" x14ac:dyDescent="0.3">
      <c r="A27" s="654"/>
      <c r="B27" s="99"/>
      <c r="C27" s="29" t="s">
        <v>90</v>
      </c>
      <c r="D27" s="781">
        <v>12</v>
      </c>
      <c r="E27" s="781">
        <v>58921</v>
      </c>
      <c r="F27" s="781">
        <v>35221.83</v>
      </c>
      <c r="G27" s="781">
        <v>23699.206999999999</v>
      </c>
      <c r="H27" s="781">
        <v>216</v>
      </c>
      <c r="I27" s="781">
        <v>4863.0029999999997</v>
      </c>
      <c r="J27" s="781">
        <v>38162.216</v>
      </c>
    </row>
    <row r="28" spans="1:10" ht="30.9" customHeight="1" x14ac:dyDescent="0.3">
      <c r="A28" s="654"/>
      <c r="B28" s="99"/>
      <c r="C28" s="29" t="s">
        <v>91</v>
      </c>
      <c r="D28" s="781"/>
      <c r="E28" s="781"/>
      <c r="F28" s="781"/>
      <c r="G28" s="781"/>
      <c r="H28" s="781"/>
      <c r="I28" s="781"/>
      <c r="J28" s="781"/>
    </row>
    <row r="29" spans="1:10" ht="14.25" customHeight="1" x14ac:dyDescent="0.3">
      <c r="A29" s="654"/>
      <c r="B29" s="35"/>
      <c r="C29" s="50"/>
      <c r="D29" s="218"/>
      <c r="E29" s="218"/>
      <c r="F29" s="218"/>
      <c r="G29" s="50"/>
      <c r="H29" s="50"/>
      <c r="I29" s="218"/>
      <c r="J29" s="218"/>
    </row>
    <row r="30" spans="1:10" ht="14.25" customHeight="1" x14ac:dyDescent="0.3">
      <c r="A30" s="35"/>
      <c r="B30" s="8"/>
      <c r="C30" s="8"/>
      <c r="D30" s="450"/>
      <c r="E30" s="450"/>
      <c r="F30" s="450"/>
      <c r="G30" s="450"/>
      <c r="H30" s="450"/>
      <c r="I30" s="450"/>
      <c r="J30" s="450"/>
    </row>
    <row r="31" spans="1:10" ht="14.25" customHeight="1" x14ac:dyDescent="0.3">
      <c r="A31" s="35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8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8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35"/>
      <c r="B58" s="8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35"/>
      <c r="B59" s="8"/>
      <c r="C59" s="8"/>
      <c r="D59" s="8"/>
      <c r="E59" s="8"/>
      <c r="F59" s="8"/>
      <c r="G59" s="8"/>
      <c r="H59" s="8"/>
      <c r="I59" s="8"/>
      <c r="J59" s="8"/>
    </row>
    <row r="60" spans="1:10" ht="14.25" customHeight="1" x14ac:dyDescent="0.3">
      <c r="A60" s="35"/>
      <c r="B60" s="8"/>
      <c r="C60" s="8"/>
      <c r="D60" s="8"/>
      <c r="E60" s="8"/>
      <c r="F60" s="8"/>
      <c r="G60" s="8"/>
      <c r="H60" s="8"/>
      <c r="I60" s="8"/>
      <c r="J60" s="8"/>
    </row>
  </sheetData>
  <sheetProtection algorithmName="SHA-512" hashValue="FiBejaQyzF0TnMPpXFb+M+z6KfhsZ0Ty322m23w5/fGtweesttV5RZVJWBmw/2/TT9uwirwcfmZa7sMkU0zzSA==" saltValue="VNNDlHAjiuQFD2al/m7Vfg==" spinCount="100000" sheet="1" objects="1" scenarios="1"/>
  <mergeCells count="20">
    <mergeCell ref="D27:D28"/>
    <mergeCell ref="E27:E28"/>
    <mergeCell ref="F27:F28"/>
    <mergeCell ref="G27:G28"/>
    <mergeCell ref="H27:H28"/>
    <mergeCell ref="I27:I28"/>
    <mergeCell ref="J27:J28"/>
    <mergeCell ref="J7:J10"/>
    <mergeCell ref="A1:A2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5"/>
  </sheetPr>
  <dimension ref="A1:O59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4.6640625" customWidth="1"/>
    <col min="9" max="10" width="18.6640625" customWidth="1"/>
  </cols>
  <sheetData>
    <row r="1" spans="1:15" ht="14.25" customHeight="1" x14ac:dyDescent="0.3">
      <c r="A1" s="643">
        <f>1+'10.2'!A1:A13</f>
        <v>95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8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2"/>
      <c r="C3" s="649" t="s">
        <v>1291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3"/>
      <c r="C4" s="650" t="s">
        <v>1368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43"/>
      <c r="B5" s="8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632</v>
      </c>
      <c r="D7" s="653" t="s">
        <v>633</v>
      </c>
      <c r="E7" s="653" t="s">
        <v>634</v>
      </c>
      <c r="F7" s="653" t="s">
        <v>635</v>
      </c>
      <c r="G7" s="653" t="s">
        <v>636</v>
      </c>
      <c r="H7" s="653" t="s">
        <v>637</v>
      </c>
      <c r="I7" s="653" t="s">
        <v>638</v>
      </c>
      <c r="J7" s="653" t="s">
        <v>639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1" customHeight="1" thickBot="1" x14ac:dyDescent="0.35">
      <c r="A12" s="643"/>
      <c r="B12" s="41"/>
      <c r="C12" s="110"/>
      <c r="D12" s="73"/>
      <c r="E12" s="230" t="s">
        <v>7</v>
      </c>
      <c r="F12" s="230" t="s">
        <v>7</v>
      </c>
      <c r="G12" s="230" t="s">
        <v>7</v>
      </c>
      <c r="H12" s="230"/>
      <c r="I12" s="230" t="s">
        <v>7</v>
      </c>
      <c r="J12" s="230" t="s">
        <v>7</v>
      </c>
    </row>
    <row r="13" spans="1:15" ht="39.9" customHeight="1" thickBot="1" x14ac:dyDescent="0.35">
      <c r="A13" s="643"/>
      <c r="B13" s="41"/>
      <c r="C13" s="56" t="s">
        <v>640</v>
      </c>
      <c r="D13" s="525">
        <v>794</v>
      </c>
      <c r="E13" s="525">
        <v>4318509.6260000002</v>
      </c>
      <c r="F13" s="525">
        <v>2540905</v>
      </c>
      <c r="G13" s="525">
        <v>1777605</v>
      </c>
      <c r="H13" s="525">
        <v>11310</v>
      </c>
      <c r="I13" s="525">
        <v>405604</v>
      </c>
      <c r="J13" s="525">
        <v>3029642</v>
      </c>
    </row>
    <row r="14" spans="1:15" ht="80.099999999999994" customHeight="1" x14ac:dyDescent="0.3">
      <c r="A14" s="643"/>
      <c r="B14" s="33"/>
      <c r="C14" s="65" t="s">
        <v>641</v>
      </c>
      <c r="D14" s="270">
        <v>166</v>
      </c>
      <c r="E14" s="270">
        <v>89890.269749725529</v>
      </c>
      <c r="F14" s="268">
        <v>45651.8111461507</v>
      </c>
      <c r="G14" s="270">
        <v>44238.458603574822</v>
      </c>
      <c r="H14" s="268">
        <v>713</v>
      </c>
      <c r="I14" s="270">
        <v>15626.726419999997</v>
      </c>
      <c r="J14" s="268">
        <v>12237.30209707</v>
      </c>
    </row>
    <row r="15" spans="1:15" ht="80.099999999999994" customHeight="1" x14ac:dyDescent="0.3">
      <c r="A15" s="643"/>
      <c r="B15" s="33"/>
      <c r="C15" s="66" t="s">
        <v>642</v>
      </c>
      <c r="D15" s="460">
        <v>17</v>
      </c>
      <c r="E15" s="460">
        <v>3899.272919776196</v>
      </c>
      <c r="F15" s="460">
        <v>1720.1333781736196</v>
      </c>
      <c r="G15" s="460">
        <v>2179.1395416025762</v>
      </c>
      <c r="H15" s="460">
        <v>108</v>
      </c>
      <c r="I15" s="460">
        <v>1633.2760000000001</v>
      </c>
      <c r="J15" s="460">
        <v>1276.712</v>
      </c>
      <c r="O15" s="304"/>
    </row>
    <row r="16" spans="1:15" s="294" customFormat="1" ht="80.099999999999994" customHeight="1" x14ac:dyDescent="0.3">
      <c r="A16" s="643"/>
      <c r="B16" s="67"/>
      <c r="C16" s="68" t="s">
        <v>256</v>
      </c>
      <c r="D16" s="254">
        <v>602</v>
      </c>
      <c r="E16" s="254">
        <v>4212982.0322949728</v>
      </c>
      <c r="F16" s="268">
        <v>2485635.7155283047</v>
      </c>
      <c r="G16" s="254">
        <v>1727346.3167666672</v>
      </c>
      <c r="H16" s="268">
        <v>10413</v>
      </c>
      <c r="I16" s="254">
        <v>386337.86900000001</v>
      </c>
      <c r="J16" s="268">
        <v>3014030.5388522022</v>
      </c>
    </row>
    <row r="17" spans="1:10" ht="80.099999999999994" customHeight="1" x14ac:dyDescent="0.3">
      <c r="A17" s="643"/>
      <c r="B17" s="33"/>
      <c r="C17" s="66" t="s">
        <v>643</v>
      </c>
      <c r="D17" s="751">
        <v>9</v>
      </c>
      <c r="E17" s="751">
        <v>11738.051439999999</v>
      </c>
      <c r="F17" s="751">
        <v>7897.3191200000001</v>
      </c>
      <c r="G17" s="751">
        <v>3840.7323200000001</v>
      </c>
      <c r="H17" s="751">
        <v>76</v>
      </c>
      <c r="I17" s="751">
        <v>2006.02</v>
      </c>
      <c r="J17" s="751">
        <v>2096.962</v>
      </c>
    </row>
    <row r="18" spans="1:10" ht="80.099999999999994" customHeight="1" x14ac:dyDescent="0.3">
      <c r="A18" s="643"/>
      <c r="B18" s="33"/>
      <c r="C18" s="66" t="s">
        <v>644</v>
      </c>
      <c r="D18" s="751"/>
      <c r="E18" s="751"/>
      <c r="F18" s="751"/>
      <c r="G18" s="751"/>
      <c r="H18" s="751"/>
      <c r="I18" s="751"/>
      <c r="J18" s="751"/>
    </row>
    <row r="19" spans="1:10" ht="80.099999999999994" customHeight="1" thickBot="1" x14ac:dyDescent="0.35">
      <c r="A19" s="643"/>
      <c r="B19" s="33"/>
      <c r="C19" s="455" t="s">
        <v>645</v>
      </c>
      <c r="D19" s="752"/>
      <c r="E19" s="752"/>
      <c r="F19" s="752"/>
      <c r="G19" s="752"/>
      <c r="H19" s="752"/>
      <c r="I19" s="752"/>
      <c r="J19" s="752"/>
    </row>
    <row r="20" spans="1:10" ht="14.25" customHeight="1" x14ac:dyDescent="0.3">
      <c r="A20" s="643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6"/>
      <c r="B21" s="8"/>
      <c r="C21" s="8"/>
      <c r="D21" s="450"/>
      <c r="E21" s="450"/>
      <c r="F21" s="450"/>
      <c r="G21" s="450"/>
      <c r="H21" s="450"/>
      <c r="I21" s="450"/>
      <c r="J21" s="450"/>
    </row>
    <row r="22" spans="1:10" ht="14.25" customHeight="1" x14ac:dyDescent="0.3">
      <c r="A22" s="356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6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6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6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356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356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356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260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4.2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4.2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</row>
  </sheetData>
  <sheetProtection algorithmName="SHA-512" hashValue="VwxC2tBwdLI9bDljs9IVagGmwnJuh7PDxq2501jaqU5XkfHsc/ZkI8kaDB+6fAjPAd4Wm7aBZOota0+zEyy/ug==" saltValue="OkyaU9O49RbbFANH3lEtKA==" spinCount="100000" sheet="1" objects="1" scenarios="1"/>
  <mergeCells count="20">
    <mergeCell ref="J17:J19"/>
    <mergeCell ref="A1:A20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D17:D19"/>
    <mergeCell ref="E17:E19"/>
    <mergeCell ref="F17:F19"/>
    <mergeCell ref="G17:G19"/>
    <mergeCell ref="H17:H19"/>
    <mergeCell ref="I17:I1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O50"/>
  <sheetViews>
    <sheetView showGridLines="0" view="pageBreakPreview" zoomScaleNormal="80" zoomScaleSheetLayoutView="100" workbookViewId="0">
      <selection activeCell="E16" sqref="E16"/>
    </sheetView>
  </sheetViews>
  <sheetFormatPr defaultColWidth="14.44140625" defaultRowHeight="15" customHeight="1" x14ac:dyDescent="0.3"/>
  <cols>
    <col min="1" max="2" width="5.6640625" customWidth="1"/>
    <col min="3" max="3" width="25.44140625" customWidth="1"/>
    <col min="4" max="4" width="16.44140625" customWidth="1"/>
    <col min="5" max="7" width="18.6640625" customWidth="1"/>
    <col min="8" max="8" width="23.33203125" customWidth="1"/>
    <col min="9" max="10" width="18.6640625" customWidth="1"/>
  </cols>
  <sheetData>
    <row r="1" spans="1:15" ht="14.25" customHeight="1" x14ac:dyDescent="0.3">
      <c r="A1" s="643">
        <f>1+'1.4'!A1:A22</f>
        <v>42</v>
      </c>
      <c r="B1" s="41"/>
      <c r="C1" s="8"/>
      <c r="D1" s="8"/>
      <c r="E1" s="8"/>
      <c r="F1" s="8"/>
      <c r="G1" s="8"/>
      <c r="H1" s="8"/>
      <c r="I1" s="8"/>
      <c r="J1" s="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1261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1328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54"/>
      <c r="B7" s="41"/>
      <c r="C7" s="651" t="s">
        <v>106</v>
      </c>
      <c r="D7" s="653" t="s">
        <v>107</v>
      </c>
      <c r="E7" s="653" t="s">
        <v>108</v>
      </c>
      <c r="F7" s="653" t="s">
        <v>109</v>
      </c>
      <c r="G7" s="653" t="s">
        <v>110</v>
      </c>
      <c r="H7" s="659" t="s">
        <v>1141</v>
      </c>
      <c r="I7" s="655" t="s">
        <v>111</v>
      </c>
      <c r="J7" s="653" t="s">
        <v>112</v>
      </c>
    </row>
    <row r="8" spans="1:15" ht="14.25" customHeight="1" x14ac:dyDescent="0.3">
      <c r="A8" s="654"/>
      <c r="B8" s="41"/>
      <c r="C8" s="652"/>
      <c r="D8" s="654"/>
      <c r="E8" s="654"/>
      <c r="F8" s="654"/>
      <c r="G8" s="654"/>
      <c r="H8" s="660"/>
      <c r="I8" s="654"/>
      <c r="J8" s="654"/>
    </row>
    <row r="9" spans="1:15" ht="14.25" customHeight="1" x14ac:dyDescent="0.3">
      <c r="A9" s="654"/>
      <c r="B9" s="41"/>
      <c r="C9" s="20"/>
      <c r="D9" s="654"/>
      <c r="E9" s="654"/>
      <c r="F9" s="654"/>
      <c r="G9" s="654"/>
      <c r="H9" s="660"/>
      <c r="I9" s="654"/>
      <c r="J9" s="654"/>
    </row>
    <row r="10" spans="1:15" ht="14.25" customHeight="1" x14ac:dyDescent="0.3">
      <c r="A10" s="654"/>
      <c r="B10" s="41"/>
      <c r="C10" s="20"/>
      <c r="D10" s="652"/>
      <c r="E10" s="652"/>
      <c r="F10" s="652"/>
      <c r="G10" s="652"/>
      <c r="H10" s="661"/>
      <c r="I10" s="652"/>
      <c r="J10" s="652"/>
    </row>
    <row r="11" spans="1:15" ht="12" customHeight="1" x14ac:dyDescent="0.3">
      <c r="A11" s="654"/>
      <c r="B11" s="41"/>
      <c r="C11" s="20"/>
      <c r="D11" s="17"/>
      <c r="E11" s="17"/>
      <c r="F11" s="17"/>
      <c r="G11" s="17"/>
      <c r="H11" s="71"/>
      <c r="I11" s="17"/>
      <c r="J11" s="17"/>
    </row>
    <row r="12" spans="1:15" ht="21.75" customHeight="1" x14ac:dyDescent="0.3">
      <c r="A12" s="654"/>
      <c r="B12" s="15"/>
      <c r="C12" s="16"/>
      <c r="D12" s="16"/>
      <c r="E12" s="25" t="s">
        <v>7</v>
      </c>
      <c r="F12" s="25" t="s">
        <v>7</v>
      </c>
      <c r="G12" s="25" t="s">
        <v>7</v>
      </c>
      <c r="H12" s="16"/>
      <c r="I12" s="25" t="s">
        <v>7</v>
      </c>
      <c r="J12" s="25" t="s">
        <v>7</v>
      </c>
    </row>
    <row r="13" spans="1:15" ht="21" customHeight="1" x14ac:dyDescent="0.3">
      <c r="A13" s="654"/>
      <c r="B13" s="41"/>
      <c r="C13" s="20"/>
      <c r="D13" s="58"/>
      <c r="E13" s="58"/>
      <c r="F13" s="58"/>
      <c r="G13" s="58"/>
      <c r="H13" s="58"/>
      <c r="I13" s="58"/>
      <c r="J13" s="58"/>
    </row>
    <row r="14" spans="1:15" ht="39.9" customHeight="1" x14ac:dyDescent="0.3">
      <c r="A14" s="654"/>
      <c r="B14" s="41"/>
      <c r="C14" s="242" t="s">
        <v>113</v>
      </c>
      <c r="D14" s="525">
        <v>48793</v>
      </c>
      <c r="E14" s="525">
        <v>140506783</v>
      </c>
      <c r="F14" s="525">
        <v>82450284</v>
      </c>
      <c r="G14" s="525">
        <v>58056499</v>
      </c>
      <c r="H14" s="525">
        <v>475831</v>
      </c>
      <c r="I14" s="525">
        <v>18376237</v>
      </c>
      <c r="J14" s="525">
        <v>204874430</v>
      </c>
    </row>
    <row r="15" spans="1:15" ht="120" customHeight="1" x14ac:dyDescent="0.3">
      <c r="A15" s="654"/>
      <c r="B15" s="41"/>
      <c r="C15" s="65" t="s">
        <v>114</v>
      </c>
      <c r="D15" s="337">
        <v>48726</v>
      </c>
      <c r="E15" s="337">
        <v>139045356.01899999</v>
      </c>
      <c r="F15" s="337">
        <v>81582226.893000007</v>
      </c>
      <c r="G15" s="337">
        <v>57463129.126000002</v>
      </c>
      <c r="H15" s="337">
        <v>473027</v>
      </c>
      <c r="I15" s="337">
        <v>18265211.964000002</v>
      </c>
      <c r="J15" s="337">
        <v>204549668.82800001</v>
      </c>
    </row>
    <row r="16" spans="1:15" ht="120" customHeight="1" x14ac:dyDescent="0.3">
      <c r="A16" s="654"/>
      <c r="B16" s="41"/>
      <c r="C16" s="66" t="s">
        <v>115</v>
      </c>
      <c r="D16" s="252">
        <v>64</v>
      </c>
      <c r="E16" s="252">
        <v>1422980.3359999999</v>
      </c>
      <c r="F16" s="252">
        <v>852606.26</v>
      </c>
      <c r="G16" s="252">
        <v>570374.076</v>
      </c>
      <c r="H16" s="252">
        <v>2770</v>
      </c>
      <c r="I16" s="252">
        <v>110007.173</v>
      </c>
      <c r="J16" s="252">
        <v>308601.10100000002</v>
      </c>
      <c r="O16" s="304"/>
    </row>
    <row r="17" spans="1:10" ht="120" customHeight="1" x14ac:dyDescent="0.3">
      <c r="A17" s="654"/>
      <c r="B17" s="41"/>
      <c r="C17" s="66" t="s">
        <v>116</v>
      </c>
      <c r="D17" s="252">
        <v>3</v>
      </c>
      <c r="E17" s="252">
        <v>38447.103000000003</v>
      </c>
      <c r="F17" s="252">
        <v>15450.892</v>
      </c>
      <c r="G17" s="252">
        <v>22996.210999999999</v>
      </c>
      <c r="H17" s="252">
        <v>34</v>
      </c>
      <c r="I17" s="252">
        <v>1017.864</v>
      </c>
      <c r="J17" s="252">
        <v>16160.5</v>
      </c>
    </row>
    <row r="18" spans="1:10" ht="14.25" customHeight="1" x14ac:dyDescent="0.3">
      <c r="A18" s="652"/>
      <c r="B18" s="41"/>
      <c r="C18" s="74"/>
      <c r="D18" s="75"/>
      <c r="E18" s="75"/>
      <c r="F18" s="75"/>
      <c r="G18" s="75"/>
      <c r="H18" s="75"/>
      <c r="I18" s="75"/>
      <c r="J18" s="75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</sheetData>
  <sheetProtection algorithmName="SHA-512" hashValue="ZtYIj3ckGqFX+mWFNUlj6oNLBsbPp1KYcVyaYBlY/Q0+D2STaP9TSP0xKV1DWyK4t4iLNdvUAwBtrMk2Kw2fyw==" saltValue="fQza1rxc+HSZI9VMJOyrnQ==" spinCount="100000" sheet="1" objects="1" scenarios="1"/>
  <mergeCells count="12">
    <mergeCell ref="A1:A18"/>
    <mergeCell ref="C2:J2"/>
    <mergeCell ref="C3:J3"/>
    <mergeCell ref="C4:J4"/>
    <mergeCell ref="D7:D10"/>
    <mergeCell ref="E7:E10"/>
    <mergeCell ref="J7:J10"/>
    <mergeCell ref="F7:F10"/>
    <mergeCell ref="G7:G10"/>
    <mergeCell ref="H7:H10"/>
    <mergeCell ref="I7:I10"/>
    <mergeCell ref="C7:C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5"/>
  </sheetPr>
  <dimension ref="A1:J44"/>
  <sheetViews>
    <sheetView showGridLines="0" view="pageBreakPreview" zoomScaleNormal="80" zoomScaleSheetLayoutView="100" workbookViewId="0">
      <selection activeCell="M14" sqref="M14"/>
    </sheetView>
  </sheetViews>
  <sheetFormatPr defaultColWidth="14.44140625" defaultRowHeight="15" customHeight="1" x14ac:dyDescent="0.3"/>
  <cols>
    <col min="1" max="2" width="5.6640625" customWidth="1"/>
    <col min="3" max="3" width="28.6640625" customWidth="1"/>
    <col min="4" max="7" width="17.33203125" customWidth="1"/>
    <col min="8" max="8" width="28.6640625" customWidth="1"/>
    <col min="9" max="10" width="17.33203125" customWidth="1"/>
  </cols>
  <sheetData>
    <row r="1" spans="1:10" ht="14.25" customHeight="1" x14ac:dyDescent="0.3">
      <c r="A1" s="643">
        <f>1+'10.3'!A1:A19</f>
        <v>96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2"/>
      <c r="C3" s="649" t="s">
        <v>1292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3"/>
      <c r="C4" s="650" t="s">
        <v>1369</v>
      </c>
      <c r="D4" s="647"/>
      <c r="E4" s="647"/>
      <c r="F4" s="647"/>
      <c r="G4" s="647"/>
      <c r="H4" s="647"/>
      <c r="I4" s="647"/>
      <c r="J4" s="648"/>
    </row>
    <row r="5" spans="1:10" ht="12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</row>
    <row r="7" spans="1:10" ht="14.25" customHeight="1" x14ac:dyDescent="0.3">
      <c r="A7" s="654"/>
      <c r="B7" s="41"/>
      <c r="C7" s="651" t="s">
        <v>646</v>
      </c>
      <c r="D7" s="653" t="s">
        <v>647</v>
      </c>
      <c r="E7" s="653" t="s">
        <v>648</v>
      </c>
      <c r="F7" s="653" t="s">
        <v>649</v>
      </c>
      <c r="G7" s="653" t="s">
        <v>650</v>
      </c>
      <c r="H7" s="653" t="s">
        <v>651</v>
      </c>
      <c r="I7" s="653" t="s">
        <v>652</v>
      </c>
      <c r="J7" s="653" t="s">
        <v>653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21"/>
      <c r="F11" s="16"/>
      <c r="G11" s="21"/>
      <c r="H11" s="23"/>
      <c r="I11" s="16"/>
      <c r="J11" s="20"/>
    </row>
    <row r="12" spans="1:10" ht="21" customHeight="1" x14ac:dyDescent="0.3">
      <c r="A12" s="654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0" ht="39.9" customHeight="1" x14ac:dyDescent="0.3">
      <c r="A13" s="654"/>
      <c r="B13" s="41"/>
      <c r="C13" s="56" t="s">
        <v>654</v>
      </c>
      <c r="D13" s="459">
        <v>794</v>
      </c>
      <c r="E13" s="459">
        <v>4318509.6260000002</v>
      </c>
      <c r="F13" s="459">
        <v>2540905</v>
      </c>
      <c r="G13" s="459">
        <v>1777605</v>
      </c>
      <c r="H13" s="459">
        <v>11310</v>
      </c>
      <c r="I13" s="459">
        <v>405604</v>
      </c>
      <c r="J13" s="459">
        <v>3029642</v>
      </c>
    </row>
    <row r="14" spans="1:10" ht="180" customHeight="1" x14ac:dyDescent="0.3">
      <c r="A14" s="654"/>
      <c r="B14" s="72"/>
      <c r="C14" s="65" t="s">
        <v>655</v>
      </c>
      <c r="D14" s="272">
        <v>790</v>
      </c>
      <c r="E14" s="272">
        <v>4144524.7259999998</v>
      </c>
      <c r="F14" s="253">
        <v>2423399.9649999999</v>
      </c>
      <c r="G14" s="272">
        <v>1721124.7609999999</v>
      </c>
      <c r="H14" s="253">
        <v>11164</v>
      </c>
      <c r="I14" s="272">
        <v>394916.70740000001</v>
      </c>
      <c r="J14" s="253">
        <v>3024695.9870000002</v>
      </c>
    </row>
    <row r="15" spans="1:10" ht="180" customHeight="1" x14ac:dyDescent="0.3">
      <c r="A15" s="654"/>
      <c r="B15" s="72"/>
      <c r="C15" s="66" t="s">
        <v>656</v>
      </c>
      <c r="D15" s="273">
        <v>4</v>
      </c>
      <c r="E15" s="273">
        <v>173984.90030000001</v>
      </c>
      <c r="F15" s="253">
        <v>117505.0141</v>
      </c>
      <c r="G15" s="273">
        <v>56479.88622</v>
      </c>
      <c r="H15" s="253">
        <v>146</v>
      </c>
      <c r="I15" s="273">
        <v>10687.183999999999</v>
      </c>
      <c r="J15" s="253">
        <v>4945.5280000000002</v>
      </c>
    </row>
    <row r="16" spans="1:10" ht="14.25" customHeight="1" x14ac:dyDescent="0.3">
      <c r="A16" s="654"/>
      <c r="B16" s="8"/>
      <c r="C16" s="50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sheetProtection algorithmName="SHA-512" hashValue="tK9vJrXi+CahKVkl6a2nnnfQsFVqbDfELjk56lQuWQ/lJEaPB2rXMpb2KpQjcgcwWqG9zScRBT8ptTC6KdV2hQ==" saltValue="yLdXqzkBuz8gnNx8HWMdRw==" spinCount="100000" sheet="1" objects="1" scenarios="1"/>
  <mergeCells count="13">
    <mergeCell ref="J7:J10"/>
    <mergeCell ref="A1:A16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5"/>
  </sheetPr>
  <dimension ref="A1:N65"/>
  <sheetViews>
    <sheetView showGridLines="0" view="pageBreakPreview" zoomScaleNormal="85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90.88671875" customWidth="1"/>
    <col min="4" max="4" width="18.6640625" customWidth="1"/>
    <col min="5" max="5" width="19.5546875" customWidth="1"/>
    <col min="6" max="7" width="22.6640625" customWidth="1"/>
  </cols>
  <sheetData>
    <row r="1" spans="1:14" ht="14.25" customHeight="1" x14ac:dyDescent="0.3">
      <c r="A1" s="643">
        <f>1+'10.4'!A1:A16</f>
        <v>97</v>
      </c>
      <c r="B1" s="99"/>
      <c r="C1" s="646"/>
      <c r="D1" s="647"/>
      <c r="E1" s="647"/>
      <c r="F1" s="647"/>
      <c r="G1" s="647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78" t="s">
        <v>1128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00" t="s">
        <v>1229</v>
      </c>
      <c r="D4" s="647"/>
      <c r="E4" s="647"/>
      <c r="F4" s="647"/>
      <c r="G4" s="647"/>
    </row>
    <row r="5" spans="1:14" ht="9" customHeight="1" x14ac:dyDescent="0.3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657</v>
      </c>
      <c r="E7" s="645"/>
      <c r="F7" s="690"/>
      <c r="G7" s="653" t="s">
        <v>658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8.25" customHeight="1" x14ac:dyDescent="0.3">
      <c r="A9" s="643"/>
      <c r="B9" s="99"/>
      <c r="C9" s="652"/>
      <c r="D9" s="748"/>
      <c r="E9" s="749"/>
      <c r="F9" s="749"/>
      <c r="G9" s="654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659</v>
      </c>
      <c r="E11" s="653" t="s">
        <v>660</v>
      </c>
      <c r="F11" s="653" t="s">
        <v>661</v>
      </c>
      <c r="G11" s="17"/>
    </row>
    <row r="12" spans="1:14" ht="15" customHeight="1" x14ac:dyDescent="0.3">
      <c r="A12" s="643"/>
      <c r="B12" s="99"/>
      <c r="C12" s="210"/>
      <c r="D12" s="652"/>
      <c r="E12" s="652"/>
      <c r="F12" s="652"/>
      <c r="G12" s="149" t="s">
        <v>7</v>
      </c>
    </row>
    <row r="13" spans="1:14" ht="43.5" customHeight="1" x14ac:dyDescent="0.3">
      <c r="A13" s="643"/>
      <c r="B13" s="99"/>
      <c r="C13" s="296" t="s">
        <v>662</v>
      </c>
      <c r="D13" s="280">
        <f>D14+D17+D28</f>
        <v>11310</v>
      </c>
      <c r="E13" s="280">
        <f>E14+E17+E28</f>
        <v>8161</v>
      </c>
      <c r="F13" s="280">
        <f>F14+F17+F28</f>
        <v>3149</v>
      </c>
      <c r="G13" s="280">
        <f>G14+G17+G28</f>
        <v>405603.89141999994</v>
      </c>
    </row>
    <row r="14" spans="1:14" ht="45" customHeight="1" x14ac:dyDescent="0.3">
      <c r="A14" s="643"/>
      <c r="B14" s="131"/>
      <c r="C14" s="249" t="s">
        <v>663</v>
      </c>
      <c r="D14" s="291">
        <f>D15+D16</f>
        <v>309</v>
      </c>
      <c r="E14" s="291">
        <f>E15+E16</f>
        <v>292</v>
      </c>
      <c r="F14" s="291">
        <f>F15+F16</f>
        <v>17</v>
      </c>
      <c r="G14" s="291">
        <f>G15+G16</f>
        <v>0</v>
      </c>
    </row>
    <row r="15" spans="1:14" ht="33" customHeight="1" x14ac:dyDescent="0.3">
      <c r="A15" s="643"/>
      <c r="B15" s="7"/>
      <c r="C15" s="66" t="s">
        <v>664</v>
      </c>
      <c r="D15" s="282">
        <f>E15+F15</f>
        <v>273</v>
      </c>
      <c r="E15" s="283">
        <v>264</v>
      </c>
      <c r="F15" s="283">
        <v>9</v>
      </c>
      <c r="G15" s="282">
        <v>0</v>
      </c>
    </row>
    <row r="16" spans="1:14" ht="45" customHeight="1" x14ac:dyDescent="0.3">
      <c r="A16" s="643"/>
      <c r="B16" s="7"/>
      <c r="C16" s="66" t="s">
        <v>665</v>
      </c>
      <c r="D16" s="282">
        <f>E16+F16</f>
        <v>36</v>
      </c>
      <c r="E16" s="283">
        <v>28</v>
      </c>
      <c r="F16" s="283">
        <v>8</v>
      </c>
      <c r="G16" s="282">
        <v>0</v>
      </c>
      <c r="N16" s="304"/>
    </row>
    <row r="17" spans="1:7" ht="33" customHeight="1" x14ac:dyDescent="0.3">
      <c r="A17" s="643"/>
      <c r="B17" s="7"/>
      <c r="C17" s="66" t="s">
        <v>666</v>
      </c>
      <c r="D17" s="284">
        <f>D18+D19+D22+D23+D24+D25+D26+D27</f>
        <v>10721</v>
      </c>
      <c r="E17" s="284">
        <f>E18+E19+E22+E23+E24+E25+E26+E27</f>
        <v>7650</v>
      </c>
      <c r="F17" s="284">
        <f>F18+F19+F22+F23+F24+F25+F26+F27</f>
        <v>3071</v>
      </c>
      <c r="G17" s="284">
        <f>G18+G19+G22+G23+G24+G25+G26+G27</f>
        <v>395494.14031999995</v>
      </c>
    </row>
    <row r="18" spans="1:7" ht="33" customHeight="1" x14ac:dyDescent="0.3">
      <c r="A18" s="643"/>
      <c r="B18" s="7"/>
      <c r="C18" s="66" t="s">
        <v>667</v>
      </c>
      <c r="D18" s="282">
        <f t="shared" ref="D18:D28" si="0">E18+F18</f>
        <v>1226</v>
      </c>
      <c r="E18" s="282">
        <v>784</v>
      </c>
      <c r="F18" s="282">
        <v>442</v>
      </c>
      <c r="G18" s="282">
        <v>58848</v>
      </c>
    </row>
    <row r="19" spans="1:7" ht="33" customHeight="1" x14ac:dyDescent="0.3">
      <c r="A19" s="643"/>
      <c r="B19" s="7"/>
      <c r="C19" s="66" t="s">
        <v>668</v>
      </c>
      <c r="D19" s="282">
        <f t="shared" si="0"/>
        <v>438</v>
      </c>
      <c r="E19" s="282">
        <f>E20+E21</f>
        <v>260</v>
      </c>
      <c r="F19" s="282">
        <f>F20+F21</f>
        <v>178</v>
      </c>
      <c r="G19" s="282">
        <f>G20+G21</f>
        <v>31536.000000000004</v>
      </c>
    </row>
    <row r="20" spans="1:7" ht="33" customHeight="1" x14ac:dyDescent="0.3">
      <c r="A20" s="643"/>
      <c r="B20" s="7"/>
      <c r="C20" s="68" t="s">
        <v>669</v>
      </c>
      <c r="D20" s="282">
        <f t="shared" si="0"/>
        <v>436</v>
      </c>
      <c r="E20" s="282">
        <v>258</v>
      </c>
      <c r="F20" s="282">
        <v>178</v>
      </c>
      <c r="G20" s="282">
        <v>31392.000000000004</v>
      </c>
    </row>
    <row r="21" spans="1:7" ht="33" customHeight="1" x14ac:dyDescent="0.3">
      <c r="A21" s="643"/>
      <c r="B21" s="7"/>
      <c r="C21" s="68" t="s">
        <v>670</v>
      </c>
      <c r="D21" s="282">
        <f t="shared" si="0"/>
        <v>2</v>
      </c>
      <c r="E21" s="282">
        <v>2</v>
      </c>
      <c r="F21" s="282">
        <v>0</v>
      </c>
      <c r="G21" s="282">
        <v>144</v>
      </c>
    </row>
    <row r="22" spans="1:7" ht="33" customHeight="1" x14ac:dyDescent="0.3">
      <c r="A22" s="643"/>
      <c r="B22" s="7"/>
      <c r="C22" s="66" t="s">
        <v>671</v>
      </c>
      <c r="D22" s="282">
        <f t="shared" si="0"/>
        <v>950</v>
      </c>
      <c r="E22" s="282">
        <v>823</v>
      </c>
      <c r="F22" s="282">
        <v>127</v>
      </c>
      <c r="G22" s="282">
        <v>54146.400000000001</v>
      </c>
    </row>
    <row r="23" spans="1:7" ht="33" customHeight="1" x14ac:dyDescent="0.3">
      <c r="A23" s="643"/>
      <c r="B23" s="7"/>
      <c r="C23" s="66" t="s">
        <v>672</v>
      </c>
      <c r="D23" s="282">
        <f t="shared" si="0"/>
        <v>1867</v>
      </c>
      <c r="E23" s="283">
        <v>662</v>
      </c>
      <c r="F23" s="283">
        <v>1205</v>
      </c>
      <c r="G23" s="282">
        <v>76556.399999999994</v>
      </c>
    </row>
    <row r="24" spans="1:7" ht="33" customHeight="1" x14ac:dyDescent="0.3">
      <c r="A24" s="643"/>
      <c r="B24" s="7"/>
      <c r="C24" s="66" t="s">
        <v>673</v>
      </c>
      <c r="D24" s="282">
        <f t="shared" si="0"/>
        <v>1111</v>
      </c>
      <c r="E24" s="283">
        <v>798</v>
      </c>
      <c r="F24" s="283">
        <v>313</v>
      </c>
      <c r="G24" s="282">
        <v>37329.599999999999</v>
      </c>
    </row>
    <row r="25" spans="1:7" ht="33" customHeight="1" x14ac:dyDescent="0.3">
      <c r="A25" s="643"/>
      <c r="B25" s="7"/>
      <c r="C25" s="66" t="s">
        <v>674</v>
      </c>
      <c r="D25" s="282">
        <f t="shared" si="0"/>
        <v>756</v>
      </c>
      <c r="E25" s="283">
        <v>704</v>
      </c>
      <c r="F25" s="283">
        <v>52</v>
      </c>
      <c r="G25" s="282">
        <v>23587.200000000001</v>
      </c>
    </row>
    <row r="26" spans="1:7" ht="33" customHeight="1" x14ac:dyDescent="0.3">
      <c r="A26" s="643"/>
      <c r="B26" s="7"/>
      <c r="C26" s="66" t="s">
        <v>675</v>
      </c>
      <c r="D26" s="282">
        <f t="shared" si="0"/>
        <v>1600</v>
      </c>
      <c r="E26" s="283">
        <v>1575</v>
      </c>
      <c r="F26" s="283">
        <v>25</v>
      </c>
      <c r="G26" s="282">
        <v>41442</v>
      </c>
    </row>
    <row r="27" spans="1:7" ht="33" customHeight="1" x14ac:dyDescent="0.3">
      <c r="A27" s="643"/>
      <c r="B27" s="7"/>
      <c r="C27" s="66" t="s">
        <v>676</v>
      </c>
      <c r="D27" s="282">
        <f t="shared" si="0"/>
        <v>2773</v>
      </c>
      <c r="E27" s="282">
        <v>2044</v>
      </c>
      <c r="F27" s="282">
        <v>729</v>
      </c>
      <c r="G27" s="282">
        <v>72048.540319999971</v>
      </c>
    </row>
    <row r="28" spans="1:7" s="276" customFormat="1" ht="39.9" customHeight="1" x14ac:dyDescent="0.3">
      <c r="A28" s="643"/>
      <c r="B28" s="277"/>
      <c r="C28" s="275" t="s">
        <v>677</v>
      </c>
      <c r="D28" s="285">
        <f t="shared" si="0"/>
        <v>280</v>
      </c>
      <c r="E28" s="285">
        <v>219</v>
      </c>
      <c r="F28" s="285">
        <v>61</v>
      </c>
      <c r="G28" s="285">
        <v>10109.751100000001</v>
      </c>
    </row>
    <row r="29" spans="1:7" ht="14.25" customHeight="1" x14ac:dyDescent="0.3">
      <c r="A29" s="643"/>
      <c r="B29" s="8"/>
      <c r="C29" s="8"/>
      <c r="D29" s="8"/>
      <c r="E29" s="100"/>
      <c r="F29" s="100"/>
      <c r="G29" s="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  <row r="63" spans="1:7" ht="14.25" customHeight="1" x14ac:dyDescent="0.3">
      <c r="A63" s="8"/>
      <c r="B63" s="8"/>
      <c r="C63" s="8"/>
      <c r="D63" s="8"/>
      <c r="E63" s="100"/>
      <c r="F63" s="100"/>
      <c r="G63" s="8"/>
    </row>
    <row r="64" spans="1:7" ht="14.25" customHeight="1" x14ac:dyDescent="0.3">
      <c r="A64" s="8"/>
      <c r="B64" s="8"/>
      <c r="C64" s="8"/>
      <c r="D64" s="8"/>
      <c r="E64" s="100"/>
      <c r="F64" s="100"/>
      <c r="G64" s="8"/>
    </row>
    <row r="65" spans="1:7" ht="14.25" customHeight="1" x14ac:dyDescent="0.3">
      <c r="A65" s="8"/>
      <c r="B65" s="8"/>
      <c r="C65" s="8"/>
      <c r="D65" s="8"/>
      <c r="E65" s="100"/>
      <c r="F65" s="100"/>
      <c r="G65" s="8"/>
    </row>
  </sheetData>
  <sheetProtection algorithmName="SHA-512" hashValue="RkXXRFOvzSFIvcUxlt7TQRJ9YIguOTll7V2cKxoiLS9RX6uRzx97JH0nXfwR/7Ote/iYsKGOB8z5WlPGOLEtoA==" saltValue="V/l2HjqjttU0h0rXXWyV8w==" spinCount="100000" sheet="1" objects="1" scenarios="1"/>
  <mergeCells count="12">
    <mergeCell ref="D11:D12"/>
    <mergeCell ref="E11:E12"/>
    <mergeCell ref="F11:F12"/>
    <mergeCell ref="A1:A29"/>
    <mergeCell ref="C1:G1"/>
    <mergeCell ref="C2:G2"/>
    <mergeCell ref="C3:G3"/>
    <mergeCell ref="C4:G4"/>
    <mergeCell ref="C7:C9"/>
    <mergeCell ref="G7:G10"/>
    <mergeCell ref="D7:F8"/>
    <mergeCell ref="D9:F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FFFF00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7" customWidth="1"/>
    <col min="5" max="7" width="19.6640625" customWidth="1"/>
    <col min="8" max="8" width="24.33203125" customWidth="1"/>
    <col min="9" max="9" width="19.6640625" customWidth="1"/>
    <col min="10" max="10" width="23.44140625" customWidth="1"/>
  </cols>
  <sheetData>
    <row r="1" spans="1:10" ht="14.25" customHeight="1" x14ac:dyDescent="0.3">
      <c r="A1" s="643">
        <f>1+'10.5'!A1:A16</f>
        <v>98</v>
      </c>
      <c r="B1" s="8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8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2"/>
      <c r="C3" s="649" t="s">
        <v>1293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3"/>
      <c r="C4" s="650" t="s">
        <v>1370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8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678</v>
      </c>
      <c r="D7" s="653" t="s">
        <v>679</v>
      </c>
      <c r="E7" s="653" t="s">
        <v>680</v>
      </c>
      <c r="F7" s="653" t="s">
        <v>681</v>
      </c>
      <c r="G7" s="653" t="s">
        <v>682</v>
      </c>
      <c r="H7" s="653" t="s">
        <v>683</v>
      </c>
      <c r="I7" s="653" t="s">
        <v>684</v>
      </c>
      <c r="J7" s="653" t="s">
        <v>685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27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226"/>
      <c r="C13" s="29">
        <v>2022</v>
      </c>
      <c r="D13" s="254">
        <v>1122</v>
      </c>
      <c r="E13" s="254">
        <v>5676309</v>
      </c>
      <c r="F13" s="254">
        <v>2990487</v>
      </c>
      <c r="G13" s="254">
        <v>2685821</v>
      </c>
      <c r="H13" s="254">
        <v>17852</v>
      </c>
      <c r="I13" s="254">
        <v>681173</v>
      </c>
      <c r="J13" s="254">
        <v>7710785</v>
      </c>
    </row>
    <row r="14" spans="1:10" ht="150" customHeight="1" x14ac:dyDescent="0.3">
      <c r="A14" s="643"/>
      <c r="B14" s="226"/>
      <c r="C14" s="29">
        <v>2015</v>
      </c>
      <c r="D14" s="254">
        <v>570</v>
      </c>
      <c r="E14" s="254">
        <v>2769902</v>
      </c>
      <c r="F14" s="254">
        <v>1450712</v>
      </c>
      <c r="G14" s="254">
        <v>1319190</v>
      </c>
      <c r="H14" s="254">
        <v>13752</v>
      </c>
      <c r="I14" s="254">
        <v>542082</v>
      </c>
      <c r="J14" s="254">
        <v>3805751</v>
      </c>
    </row>
    <row r="15" spans="1:10" ht="150" customHeight="1" x14ac:dyDescent="0.3">
      <c r="A15" s="643"/>
      <c r="B15" s="30"/>
      <c r="C15" s="29">
        <v>2010</v>
      </c>
      <c r="D15" s="254">
        <v>250</v>
      </c>
      <c r="E15" s="254">
        <v>912374</v>
      </c>
      <c r="F15" s="254">
        <v>441762</v>
      </c>
      <c r="G15" s="254">
        <v>470612</v>
      </c>
      <c r="H15" s="254">
        <v>4986</v>
      </c>
      <c r="I15" s="254">
        <v>138663</v>
      </c>
      <c r="J15" s="254">
        <v>1597979</v>
      </c>
    </row>
    <row r="16" spans="1:10" ht="14.25" customHeight="1" x14ac:dyDescent="0.3">
      <c r="A16" s="643"/>
      <c r="B16" s="20"/>
      <c r="C16" s="206"/>
      <c r="D16" s="62"/>
      <c r="E16" s="62"/>
      <c r="F16" s="62"/>
      <c r="G16" s="62"/>
      <c r="H16" s="62"/>
      <c r="I16" s="62"/>
      <c r="J16" s="62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92HdrS19wl4sfzr5C/xhDqfVQ8FzzrPHc6KmdAfwxTDY3bvUeQBEx6iuXi9+CpwwYY1RGr7GycRzaPgwMckNBQ==" saltValue="gS2kl/IOOLscuwORctvsAg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FF00"/>
  </sheetPr>
  <dimension ref="A1:O55"/>
  <sheetViews>
    <sheetView showGridLines="0" view="pageBreakPreview" zoomScaleNormal="80" zoomScaleSheetLayoutView="100" workbookViewId="0">
      <selection activeCell="L15" sqref="L15"/>
    </sheetView>
  </sheetViews>
  <sheetFormatPr defaultColWidth="14.44140625" defaultRowHeight="15" customHeight="1" x14ac:dyDescent="0.3"/>
  <cols>
    <col min="1" max="2" width="5.6640625" customWidth="1"/>
    <col min="3" max="3" width="22.109375" customWidth="1"/>
    <col min="4" max="4" width="19.88671875" customWidth="1"/>
    <col min="5" max="8" width="20.6640625" customWidth="1"/>
    <col min="9" max="10" width="19.33203125" customWidth="1"/>
  </cols>
  <sheetData>
    <row r="1" spans="1:15" ht="14.25" customHeight="1" x14ac:dyDescent="0.3">
      <c r="A1" s="643">
        <f>1+'11.1'!A1:A14</f>
        <v>99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2"/>
      <c r="C3" s="649" t="s">
        <v>1294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3"/>
      <c r="C4" s="650" t="s">
        <v>1371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99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99"/>
      <c r="C7" s="651" t="s">
        <v>686</v>
      </c>
      <c r="D7" s="653" t="s">
        <v>687</v>
      </c>
      <c r="E7" s="653" t="s">
        <v>688</v>
      </c>
      <c r="F7" s="653" t="s">
        <v>689</v>
      </c>
      <c r="G7" s="653" t="s">
        <v>690</v>
      </c>
      <c r="H7" s="653" t="s">
        <v>691</v>
      </c>
      <c r="I7" s="653" t="s">
        <v>692</v>
      </c>
      <c r="J7" s="653" t="s">
        <v>693</v>
      </c>
    </row>
    <row r="8" spans="1:15" ht="14.25" customHeight="1" x14ac:dyDescent="0.3">
      <c r="A8" s="654"/>
      <c r="B8" s="99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99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99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99"/>
      <c r="C11" s="110"/>
      <c r="D11" s="16"/>
      <c r="E11" s="16"/>
      <c r="F11" s="16"/>
      <c r="G11" s="16"/>
      <c r="H11" s="23"/>
      <c r="I11" s="16"/>
      <c r="J11" s="16"/>
    </row>
    <row r="12" spans="1:15" ht="21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x14ac:dyDescent="0.3">
      <c r="A13" s="654"/>
      <c r="B13" s="99"/>
      <c r="C13" s="204" t="s">
        <v>694</v>
      </c>
      <c r="D13" s="468">
        <v>1122</v>
      </c>
      <c r="E13" s="468">
        <v>5676308.4111568546</v>
      </c>
      <c r="F13" s="468">
        <v>2990487.1766195702</v>
      </c>
      <c r="G13" s="468">
        <v>2685821.2345372811</v>
      </c>
      <c r="H13" s="468">
        <v>17852</v>
      </c>
      <c r="I13" s="468">
        <v>681172.51779999991</v>
      </c>
      <c r="J13" s="468">
        <v>7710784.5076442817</v>
      </c>
    </row>
    <row r="14" spans="1:15" s="406" customFormat="1" ht="32.1" customHeight="1" x14ac:dyDescent="0.3">
      <c r="A14" s="654"/>
      <c r="B14" s="424"/>
      <c r="C14" s="320" t="s">
        <v>76</v>
      </c>
      <c r="D14" s="465">
        <v>87</v>
      </c>
      <c r="E14" s="465">
        <v>935858.89801455406</v>
      </c>
      <c r="F14" s="503">
        <v>508569.87552</v>
      </c>
      <c r="G14" s="465">
        <v>427289.02249455411</v>
      </c>
      <c r="H14" s="503">
        <v>3265</v>
      </c>
      <c r="I14" s="465">
        <v>163487.9945</v>
      </c>
      <c r="J14" s="503">
        <v>2189434.4955791226</v>
      </c>
    </row>
    <row r="15" spans="1:15" s="406" customFormat="1" ht="32.1" customHeight="1" x14ac:dyDescent="0.3">
      <c r="A15" s="654"/>
      <c r="B15" s="424"/>
      <c r="C15" s="322" t="s">
        <v>77</v>
      </c>
      <c r="D15" s="591">
        <v>21</v>
      </c>
      <c r="E15" s="591">
        <v>64656.590416016879</v>
      </c>
      <c r="F15" s="503">
        <v>34483.605149999996</v>
      </c>
      <c r="G15" s="591">
        <v>30172.985266016884</v>
      </c>
      <c r="H15" s="503">
        <v>115</v>
      </c>
      <c r="I15" s="591">
        <v>3852.07</v>
      </c>
      <c r="J15" s="503">
        <v>63792.884498022999</v>
      </c>
    </row>
    <row r="16" spans="1:15" s="406" customFormat="1" ht="32.1" customHeight="1" x14ac:dyDescent="0.3">
      <c r="A16" s="654"/>
      <c r="B16" s="424"/>
      <c r="C16" s="322" t="s">
        <v>78</v>
      </c>
      <c r="D16" s="781">
        <v>6</v>
      </c>
      <c r="E16" s="781">
        <v>2194.3290000000002</v>
      </c>
      <c r="F16" s="781">
        <v>890.98800000000006</v>
      </c>
      <c r="G16" s="781">
        <v>1303.3409999999999</v>
      </c>
      <c r="H16" s="781">
        <v>19</v>
      </c>
      <c r="I16" s="781">
        <v>415.52600000000001</v>
      </c>
      <c r="J16" s="781">
        <v>142.74099999999999</v>
      </c>
      <c r="O16" s="439"/>
    </row>
    <row r="17" spans="1:10" s="406" customFormat="1" ht="32.1" customHeight="1" x14ac:dyDescent="0.3">
      <c r="A17" s="664"/>
      <c r="B17" s="424"/>
      <c r="C17" s="322" t="s">
        <v>84</v>
      </c>
      <c r="D17" s="781"/>
      <c r="E17" s="781"/>
      <c r="F17" s="781"/>
      <c r="G17" s="781"/>
      <c r="H17" s="781"/>
      <c r="I17" s="781"/>
      <c r="J17" s="781"/>
    </row>
    <row r="18" spans="1:10" s="406" customFormat="1" ht="32.1" customHeight="1" x14ac:dyDescent="0.3">
      <c r="A18" s="654"/>
      <c r="B18" s="424"/>
      <c r="C18" s="322" t="s">
        <v>79</v>
      </c>
      <c r="D18" s="591">
        <v>9</v>
      </c>
      <c r="E18" s="591">
        <v>96667.527039564186</v>
      </c>
      <c r="F18" s="503">
        <v>65291.590789782094</v>
      </c>
      <c r="G18" s="591">
        <v>31375.936249782091</v>
      </c>
      <c r="H18" s="503">
        <v>183</v>
      </c>
      <c r="I18" s="591">
        <v>3207.596</v>
      </c>
      <c r="J18" s="503">
        <v>23514.883000000002</v>
      </c>
    </row>
    <row r="19" spans="1:10" s="406" customFormat="1" ht="32.1" customHeight="1" x14ac:dyDescent="0.3">
      <c r="A19" s="654"/>
      <c r="B19" s="424"/>
      <c r="C19" s="322" t="s">
        <v>80</v>
      </c>
      <c r="D19" s="591">
        <v>14</v>
      </c>
      <c r="E19" s="591">
        <v>6968.7573400000001</v>
      </c>
      <c r="F19" s="503">
        <v>2412.9741200000003</v>
      </c>
      <c r="G19" s="591">
        <v>4555.7832200000003</v>
      </c>
      <c r="H19" s="503">
        <v>61</v>
      </c>
      <c r="I19" s="591">
        <v>1726.798</v>
      </c>
      <c r="J19" s="503">
        <v>11321.5355</v>
      </c>
    </row>
    <row r="20" spans="1:10" s="406" customFormat="1" ht="32.1" customHeight="1" x14ac:dyDescent="0.3">
      <c r="A20" s="654"/>
      <c r="B20" s="424"/>
      <c r="C20" s="322" t="s">
        <v>81</v>
      </c>
      <c r="D20" s="591">
        <v>7</v>
      </c>
      <c r="E20" s="591">
        <v>38938.325441166897</v>
      </c>
      <c r="F20" s="503">
        <v>20251.763126315793</v>
      </c>
      <c r="G20" s="591">
        <v>18686.562314851111</v>
      </c>
      <c r="H20" s="503">
        <v>161</v>
      </c>
      <c r="I20" s="591">
        <v>8239.0329999999994</v>
      </c>
      <c r="J20" s="503">
        <v>63670.3</v>
      </c>
    </row>
    <row r="21" spans="1:10" s="406" customFormat="1" ht="32.1" customHeight="1" x14ac:dyDescent="0.3">
      <c r="A21" s="654"/>
      <c r="B21" s="424"/>
      <c r="C21" s="322" t="s">
        <v>83</v>
      </c>
      <c r="D21" s="591">
        <v>24</v>
      </c>
      <c r="E21" s="591">
        <v>30230.340414590326</v>
      </c>
      <c r="F21" s="503">
        <v>14801.298509473685</v>
      </c>
      <c r="G21" s="591">
        <v>15429.041905116641</v>
      </c>
      <c r="H21" s="503">
        <v>149</v>
      </c>
      <c r="I21" s="591">
        <v>4105.9110000000001</v>
      </c>
      <c r="J21" s="503">
        <v>11672.023999999999</v>
      </c>
    </row>
    <row r="22" spans="1:10" s="406" customFormat="1" ht="32.1" customHeight="1" x14ac:dyDescent="0.3">
      <c r="A22" s="664"/>
      <c r="B22" s="424"/>
      <c r="C22" s="322" t="s">
        <v>82</v>
      </c>
      <c r="D22" s="591">
        <v>90</v>
      </c>
      <c r="E22" s="591">
        <v>329777.62841359194</v>
      </c>
      <c r="F22" s="503">
        <v>154115.30848666668</v>
      </c>
      <c r="G22" s="591">
        <v>175662.31992692538</v>
      </c>
      <c r="H22" s="503">
        <v>1278</v>
      </c>
      <c r="I22" s="591">
        <v>46815.746599999999</v>
      </c>
      <c r="J22" s="503">
        <v>134817.29036666668</v>
      </c>
    </row>
    <row r="23" spans="1:10" s="406" customFormat="1" ht="32.1" customHeight="1" x14ac:dyDescent="0.3">
      <c r="A23" s="664"/>
      <c r="B23" s="424"/>
      <c r="C23" s="322" t="s">
        <v>87</v>
      </c>
      <c r="D23" s="591">
        <v>24</v>
      </c>
      <c r="E23" s="591">
        <v>50123.49243376415</v>
      </c>
      <c r="F23" s="503">
        <v>25387.590893333334</v>
      </c>
      <c r="G23" s="591">
        <v>24735.901540430812</v>
      </c>
      <c r="H23" s="503">
        <v>509</v>
      </c>
      <c r="I23" s="591">
        <v>11756.218999999999</v>
      </c>
      <c r="J23" s="503">
        <v>129902.82609999999</v>
      </c>
    </row>
    <row r="24" spans="1:10" s="406" customFormat="1" ht="32.1" customHeight="1" x14ac:dyDescent="0.3">
      <c r="A24" s="664"/>
      <c r="B24" s="424"/>
      <c r="C24" s="322" t="s">
        <v>88</v>
      </c>
      <c r="D24" s="591">
        <v>34</v>
      </c>
      <c r="E24" s="591">
        <v>106156.74468</v>
      </c>
      <c r="F24" s="503">
        <v>40949.969639999996</v>
      </c>
      <c r="G24" s="591">
        <v>65206.77504</v>
      </c>
      <c r="H24" s="503">
        <v>631</v>
      </c>
      <c r="I24" s="591">
        <v>21313.33</v>
      </c>
      <c r="J24" s="503">
        <v>260911.36499999999</v>
      </c>
    </row>
    <row r="25" spans="1:10" s="406" customFormat="1" ht="32.1" customHeight="1" x14ac:dyDescent="0.3">
      <c r="A25" s="654"/>
      <c r="B25" s="424"/>
      <c r="C25" s="322" t="s">
        <v>85</v>
      </c>
      <c r="D25" s="591">
        <v>586</v>
      </c>
      <c r="E25" s="591">
        <v>3289710.2059198557</v>
      </c>
      <c r="F25" s="503">
        <v>1722133.0139339988</v>
      </c>
      <c r="G25" s="591">
        <v>1567577.1919858542</v>
      </c>
      <c r="H25" s="503">
        <v>8623</v>
      </c>
      <c r="I25" s="591">
        <v>349827.91</v>
      </c>
      <c r="J25" s="503">
        <v>4084432.1501344698</v>
      </c>
    </row>
    <row r="26" spans="1:10" s="406" customFormat="1" ht="32.1" customHeight="1" x14ac:dyDescent="0.3">
      <c r="A26" s="654"/>
      <c r="B26" s="424"/>
      <c r="C26" s="322" t="s">
        <v>86</v>
      </c>
      <c r="D26" s="591">
        <v>6</v>
      </c>
      <c r="E26" s="591">
        <v>37575.232000000004</v>
      </c>
      <c r="F26" s="503">
        <v>22453.710600000002</v>
      </c>
      <c r="G26" s="591">
        <v>15121.5214</v>
      </c>
      <c r="H26" s="503">
        <v>182</v>
      </c>
      <c r="I26" s="591">
        <v>3322.2060000000001</v>
      </c>
      <c r="J26" s="503">
        <v>61172.731</v>
      </c>
    </row>
    <row r="27" spans="1:10" s="406" customFormat="1" ht="32.1" customHeight="1" x14ac:dyDescent="0.3">
      <c r="A27" s="654"/>
      <c r="B27" s="424"/>
      <c r="C27" s="322" t="s">
        <v>89</v>
      </c>
      <c r="D27" s="591">
        <v>209</v>
      </c>
      <c r="E27" s="591">
        <v>673916.68129375007</v>
      </c>
      <c r="F27" s="503">
        <v>369861.75484999997</v>
      </c>
      <c r="G27" s="591">
        <v>304054.9264437501</v>
      </c>
      <c r="H27" s="503">
        <v>2627</v>
      </c>
      <c r="I27" s="591">
        <v>61051.682700000005</v>
      </c>
      <c r="J27" s="503">
        <v>662315.01646599988</v>
      </c>
    </row>
    <row r="28" spans="1:10" s="406" customFormat="1" ht="32.1" customHeight="1" x14ac:dyDescent="0.3">
      <c r="A28" s="654"/>
      <c r="B28" s="424"/>
      <c r="C28" s="322" t="s">
        <v>90</v>
      </c>
      <c r="D28" s="591">
        <v>5</v>
      </c>
      <c r="E28" s="591">
        <v>13533.658750000001</v>
      </c>
      <c r="F28" s="503">
        <v>8883.7330000000002</v>
      </c>
      <c r="G28" s="591">
        <v>4649.9257500000003</v>
      </c>
      <c r="H28" s="503">
        <v>49</v>
      </c>
      <c r="I28" s="591">
        <v>2050.4949999999999</v>
      </c>
      <c r="J28" s="503">
        <v>13684.264999999999</v>
      </c>
    </row>
    <row r="29" spans="1:10" ht="14.25" customHeight="1" x14ac:dyDescent="0.3">
      <c r="A29" s="654"/>
      <c r="B29" s="35"/>
      <c r="C29" s="50"/>
      <c r="D29" s="218"/>
      <c r="E29" s="218"/>
      <c r="F29" s="218"/>
      <c r="G29" s="50"/>
      <c r="H29" s="50"/>
      <c r="I29" s="218"/>
      <c r="J29" s="218"/>
    </row>
    <row r="30" spans="1:10" ht="14.25" customHeight="1" x14ac:dyDescent="0.3">
      <c r="A30" s="35"/>
      <c r="B30" s="8"/>
      <c r="C30" s="8"/>
    </row>
    <row r="31" spans="1:10" ht="14.25" customHeight="1" x14ac:dyDescent="0.3">
      <c r="A31" s="35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35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35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</row>
  </sheetData>
  <sheetProtection algorithmName="SHA-512" hashValue="Q3yPbq/IAlP27wR3jrJpyMwDmm12dzs0YBp2C2paXHcWOgy39s6l9FHJnKu+QxPT8Niqy3GWDfGoo1Qp56bltg==" saltValue="qu4d1DZbuEcr+PNbFjhvww==" spinCount="100000" sheet="1" objects="1" scenarios="1"/>
  <mergeCells count="20">
    <mergeCell ref="D16:D17"/>
    <mergeCell ref="E16:E17"/>
    <mergeCell ref="F16:F17"/>
    <mergeCell ref="G16:G17"/>
    <mergeCell ref="H16:H17"/>
    <mergeCell ref="I16:I17"/>
    <mergeCell ref="J16:J17"/>
    <mergeCell ref="J7:J10"/>
    <mergeCell ref="A1:A2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FF00"/>
  </sheetPr>
  <dimension ref="A1:O46"/>
  <sheetViews>
    <sheetView showGridLines="0" view="pageBreakPreview" zoomScaleNormal="80" zoomScaleSheetLayoutView="100" workbookViewId="0">
      <selection activeCell="M14" sqref="M14"/>
    </sheetView>
  </sheetViews>
  <sheetFormatPr defaultColWidth="14.44140625" defaultRowHeight="15" customHeight="1" x14ac:dyDescent="0.3"/>
  <cols>
    <col min="1" max="2" width="5.6640625" customWidth="1"/>
    <col min="3" max="3" width="32.33203125" customWidth="1"/>
    <col min="4" max="10" width="18.6640625" customWidth="1"/>
  </cols>
  <sheetData>
    <row r="1" spans="1:15" ht="14.25" customHeight="1" x14ac:dyDescent="0.3">
      <c r="A1" s="643">
        <f>1+'11.2'!A1:A13</f>
        <v>100</v>
      </c>
      <c r="B1" s="8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8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2"/>
      <c r="C3" s="649" t="s">
        <v>1295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3"/>
      <c r="C4" s="650" t="s">
        <v>1372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8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54"/>
      <c r="B7" s="41"/>
      <c r="C7" s="651" t="s">
        <v>695</v>
      </c>
      <c r="D7" s="653" t="s">
        <v>696</v>
      </c>
      <c r="E7" s="653" t="s">
        <v>697</v>
      </c>
      <c r="F7" s="653" t="s">
        <v>698</v>
      </c>
      <c r="G7" s="653" t="s">
        <v>699</v>
      </c>
      <c r="H7" s="653" t="s">
        <v>700</v>
      </c>
      <c r="I7" s="653" t="s">
        <v>701</v>
      </c>
      <c r="J7" s="653" t="s">
        <v>702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1" customHeight="1" x14ac:dyDescent="0.3">
      <c r="A12" s="654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5" ht="39.9" customHeight="1" thickBot="1" x14ac:dyDescent="0.35">
      <c r="A13" s="654"/>
      <c r="B13" s="41"/>
      <c r="C13" s="56" t="s">
        <v>703</v>
      </c>
      <c r="D13" s="459">
        <v>1122</v>
      </c>
      <c r="E13" s="459">
        <v>5676308.4111568527</v>
      </c>
      <c r="F13" s="459">
        <v>2990487.1766195712</v>
      </c>
      <c r="G13" s="459">
        <v>2685821.2345372774</v>
      </c>
      <c r="H13" s="459">
        <v>17852</v>
      </c>
      <c r="I13" s="459">
        <v>681172.51779999991</v>
      </c>
      <c r="J13" s="459">
        <v>7710784.5076442827</v>
      </c>
    </row>
    <row r="14" spans="1:15" ht="90" customHeight="1" x14ac:dyDescent="0.3">
      <c r="A14" s="654"/>
      <c r="B14" s="33"/>
      <c r="C14" s="65" t="s">
        <v>704</v>
      </c>
      <c r="D14" s="469">
        <v>99</v>
      </c>
      <c r="E14" s="469">
        <v>121425.46983235241</v>
      </c>
      <c r="F14" s="633">
        <v>57612.268295087721</v>
      </c>
      <c r="G14" s="469">
        <v>63813.201537264671</v>
      </c>
      <c r="H14" s="633">
        <v>486</v>
      </c>
      <c r="I14" s="469">
        <v>13517.5993</v>
      </c>
      <c r="J14" s="633">
        <v>30553.939556136669</v>
      </c>
    </row>
    <row r="15" spans="1:15" ht="90" customHeight="1" x14ac:dyDescent="0.3">
      <c r="A15" s="654"/>
      <c r="B15" s="33"/>
      <c r="C15" s="66" t="s">
        <v>705</v>
      </c>
      <c r="D15" s="460">
        <v>11</v>
      </c>
      <c r="E15" s="460">
        <v>5927.5240000000003</v>
      </c>
      <c r="F15" s="460">
        <v>2148.2370000000001</v>
      </c>
      <c r="G15" s="460">
        <v>3779.2869999999998</v>
      </c>
      <c r="H15" s="460">
        <v>51</v>
      </c>
      <c r="I15" s="460">
        <v>1071.8198</v>
      </c>
      <c r="J15" s="460">
        <v>1802.9159999999999</v>
      </c>
      <c r="O15" s="304"/>
    </row>
    <row r="16" spans="1:15" ht="90" customHeight="1" x14ac:dyDescent="0.3">
      <c r="A16" s="654"/>
      <c r="B16" s="33"/>
      <c r="C16" s="66" t="s">
        <v>706</v>
      </c>
      <c r="D16" s="471">
        <v>1007</v>
      </c>
      <c r="E16" s="471">
        <v>5450883.7146258019</v>
      </c>
      <c r="F16" s="633">
        <v>2886764.0443244814</v>
      </c>
      <c r="G16" s="471">
        <v>2564119.6703013093</v>
      </c>
      <c r="H16" s="633">
        <v>16849</v>
      </c>
      <c r="I16" s="471">
        <v>635316.25770000007</v>
      </c>
      <c r="J16" s="633">
        <v>7376053.3620881448</v>
      </c>
    </row>
    <row r="17" spans="1:10" s="294" customFormat="1" ht="90" customHeight="1" x14ac:dyDescent="0.3">
      <c r="A17" s="664"/>
      <c r="B17" s="67"/>
      <c r="C17" s="68" t="s">
        <v>299</v>
      </c>
      <c r="D17" s="751">
        <v>5</v>
      </c>
      <c r="E17" s="751">
        <v>98071.702699000001</v>
      </c>
      <c r="F17" s="751">
        <v>43962.627</v>
      </c>
      <c r="G17" s="751">
        <v>54109.075698699999</v>
      </c>
      <c r="H17" s="751">
        <v>466</v>
      </c>
      <c r="I17" s="751">
        <v>31266.841</v>
      </c>
      <c r="J17" s="751">
        <v>302374.28999999998</v>
      </c>
    </row>
    <row r="18" spans="1:10" ht="90" customHeight="1" thickBot="1" x14ac:dyDescent="0.35">
      <c r="A18" s="654"/>
      <c r="B18" s="33"/>
      <c r="C18" s="66" t="s">
        <v>707</v>
      </c>
      <c r="D18" s="752"/>
      <c r="E18" s="752"/>
      <c r="F18" s="752"/>
      <c r="G18" s="752"/>
      <c r="H18" s="752"/>
      <c r="I18" s="752"/>
      <c r="J18" s="752"/>
    </row>
    <row r="19" spans="1:10" ht="14.25" customHeight="1" x14ac:dyDescent="0.3">
      <c r="A19" s="654"/>
      <c r="B19" s="8"/>
      <c r="C19" s="50"/>
      <c r="D19" s="50"/>
      <c r="E19" s="50"/>
      <c r="F19" s="50"/>
      <c r="G19" s="50"/>
      <c r="H19" s="50"/>
      <c r="I19" s="50"/>
      <c r="J19" s="50"/>
    </row>
    <row r="20" spans="1:10" ht="14.25" customHeight="1" x14ac:dyDescent="0.3">
      <c r="A20" s="8"/>
      <c r="B20" s="8"/>
      <c r="C20" s="8"/>
      <c r="D20" s="450"/>
      <c r="E20" s="450"/>
      <c r="F20" s="450"/>
      <c r="G20" s="450"/>
      <c r="H20" s="450"/>
      <c r="I20" s="450"/>
      <c r="J20" s="450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</sheetData>
  <sheetProtection algorithmName="SHA-512" hashValue="UJE+JVLTdp0nJifQq27WlWrmdXaKuanae/RySb+75FhDwIsyeabjlY5TaptGPbH7peB0Tuz/VSHqEIOMl4suxQ==" saltValue="J0fglEbzvL/sqXnAs9Rmdw==" spinCount="100000" sheet="1" objects="1" scenarios="1"/>
  <mergeCells count="20">
    <mergeCell ref="D17:D18"/>
    <mergeCell ref="E17:E18"/>
    <mergeCell ref="F17:F18"/>
    <mergeCell ref="G17:G18"/>
    <mergeCell ref="H17:H18"/>
    <mergeCell ref="I17:I18"/>
    <mergeCell ref="J17:J18"/>
    <mergeCell ref="J7:J10"/>
    <mergeCell ref="A1:A1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FF00"/>
  </sheetPr>
  <dimension ref="A1:O5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1" width="5.6640625" style="251" customWidth="1"/>
    <col min="2" max="2" width="5.6640625" customWidth="1"/>
    <col min="3" max="3" width="31.5546875" customWidth="1"/>
    <col min="4" max="5" width="17.33203125" customWidth="1"/>
    <col min="6" max="6" width="16.109375" bestFit="1" customWidth="1"/>
    <col min="7" max="7" width="17.33203125" customWidth="1"/>
    <col min="8" max="8" width="26.44140625" customWidth="1"/>
    <col min="9" max="10" width="17.33203125" customWidth="1"/>
    <col min="11" max="11" width="9.109375" customWidth="1"/>
  </cols>
  <sheetData>
    <row r="1" spans="1:15" ht="14.25" customHeight="1" x14ac:dyDescent="0.3">
      <c r="A1" s="643">
        <f>1+'11.3'!A1:A19</f>
        <v>101</v>
      </c>
      <c r="B1" s="8"/>
      <c r="C1" s="646"/>
      <c r="D1" s="647"/>
      <c r="E1" s="647"/>
      <c r="F1" s="647"/>
      <c r="G1" s="647"/>
      <c r="H1" s="647"/>
      <c r="I1" s="647"/>
      <c r="J1" s="648"/>
      <c r="K1" s="8"/>
    </row>
    <row r="2" spans="1:15" ht="14.25" customHeight="1" x14ac:dyDescent="0.3">
      <c r="A2" s="787"/>
      <c r="B2" s="8"/>
      <c r="C2" s="646"/>
      <c r="D2" s="647"/>
      <c r="E2" s="647"/>
      <c r="F2" s="647"/>
      <c r="G2" s="647"/>
      <c r="H2" s="647"/>
      <c r="I2" s="647"/>
      <c r="J2" s="648"/>
      <c r="K2" s="8"/>
    </row>
    <row r="3" spans="1:15" ht="14.25" customHeight="1" x14ac:dyDescent="0.3">
      <c r="A3" s="787"/>
      <c r="B3" s="42"/>
      <c r="C3" s="649" t="s">
        <v>1296</v>
      </c>
      <c r="D3" s="647"/>
      <c r="E3" s="647"/>
      <c r="F3" s="647"/>
      <c r="G3" s="647"/>
      <c r="H3" s="647"/>
      <c r="I3" s="647"/>
      <c r="J3" s="648"/>
      <c r="K3" s="8"/>
    </row>
    <row r="4" spans="1:15" ht="14.25" customHeight="1" x14ac:dyDescent="0.3">
      <c r="A4" s="787"/>
      <c r="B4" s="43"/>
      <c r="C4" s="650" t="s">
        <v>1373</v>
      </c>
      <c r="D4" s="647"/>
      <c r="E4" s="647"/>
      <c r="F4" s="647"/>
      <c r="G4" s="647"/>
      <c r="H4" s="647"/>
      <c r="I4" s="647"/>
      <c r="J4" s="648"/>
      <c r="K4" s="8"/>
    </row>
    <row r="5" spans="1:15" ht="9" customHeight="1" x14ac:dyDescent="0.3">
      <c r="A5" s="78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5" ht="9" customHeight="1" x14ac:dyDescent="0.3">
      <c r="A6" s="787"/>
      <c r="B6" s="41"/>
      <c r="C6" s="62"/>
      <c r="D6" s="70"/>
      <c r="E6" s="70"/>
      <c r="F6" s="70"/>
      <c r="G6" s="70"/>
      <c r="H6" s="63"/>
      <c r="I6" s="70"/>
      <c r="J6" s="70"/>
      <c r="K6" s="8"/>
    </row>
    <row r="7" spans="1:15" ht="14.25" customHeight="1" x14ac:dyDescent="0.3">
      <c r="A7" s="787"/>
      <c r="B7" s="41"/>
      <c r="C7" s="651" t="s">
        <v>708</v>
      </c>
      <c r="D7" s="653" t="s">
        <v>709</v>
      </c>
      <c r="E7" s="653" t="s">
        <v>710</v>
      </c>
      <c r="F7" s="653" t="s">
        <v>711</v>
      </c>
      <c r="G7" s="653" t="s">
        <v>712</v>
      </c>
      <c r="H7" s="653" t="s">
        <v>713</v>
      </c>
      <c r="I7" s="653" t="s">
        <v>714</v>
      </c>
      <c r="J7" s="653" t="s">
        <v>715</v>
      </c>
      <c r="K7" s="14"/>
    </row>
    <row r="8" spans="1:15" ht="14.25" customHeight="1" x14ac:dyDescent="0.3">
      <c r="A8" s="787"/>
      <c r="B8" s="41"/>
      <c r="C8" s="654"/>
      <c r="D8" s="654"/>
      <c r="E8" s="654"/>
      <c r="F8" s="654"/>
      <c r="G8" s="654"/>
      <c r="H8" s="654"/>
      <c r="I8" s="654"/>
      <c r="J8" s="654"/>
      <c r="K8" s="14"/>
    </row>
    <row r="9" spans="1:15" ht="14.25" customHeight="1" x14ac:dyDescent="0.3">
      <c r="A9" s="787"/>
      <c r="B9" s="41"/>
      <c r="C9" s="654"/>
      <c r="D9" s="654"/>
      <c r="E9" s="654"/>
      <c r="F9" s="654"/>
      <c r="G9" s="654"/>
      <c r="H9" s="654"/>
      <c r="I9" s="654"/>
      <c r="J9" s="654"/>
      <c r="K9" s="14"/>
    </row>
    <row r="10" spans="1:15" ht="14.25" customHeight="1" x14ac:dyDescent="0.3">
      <c r="A10" s="787"/>
      <c r="B10" s="41"/>
      <c r="C10" s="652"/>
      <c r="D10" s="652"/>
      <c r="E10" s="652"/>
      <c r="F10" s="652"/>
      <c r="G10" s="652"/>
      <c r="H10" s="652"/>
      <c r="I10" s="652"/>
      <c r="J10" s="652"/>
      <c r="K10" s="14"/>
    </row>
    <row r="11" spans="1:15" ht="12" customHeight="1" x14ac:dyDescent="0.3">
      <c r="A11" s="787"/>
      <c r="B11" s="41"/>
      <c r="C11" s="110"/>
      <c r="D11" s="16"/>
      <c r="E11" s="21"/>
      <c r="F11" s="16"/>
      <c r="G11" s="21"/>
      <c r="H11" s="23"/>
      <c r="I11" s="16"/>
      <c r="J11" s="20"/>
      <c r="K11" s="14"/>
    </row>
    <row r="12" spans="1:15" ht="21" customHeight="1" x14ac:dyDescent="0.3">
      <c r="A12" s="787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  <c r="K12" s="8"/>
    </row>
    <row r="13" spans="1:15" ht="39.9" customHeight="1" x14ac:dyDescent="0.3">
      <c r="A13" s="787"/>
      <c r="B13" s="41"/>
      <c r="C13" s="56" t="s">
        <v>716</v>
      </c>
      <c r="D13" s="611">
        <v>1122</v>
      </c>
      <c r="E13" s="611">
        <v>5676308.4111568565</v>
      </c>
      <c r="F13" s="611">
        <v>2990487.1766195688</v>
      </c>
      <c r="G13" s="611">
        <v>2685821.2345372741</v>
      </c>
      <c r="H13" s="611">
        <v>17852</v>
      </c>
      <c r="I13" s="611">
        <v>681172.51780000003</v>
      </c>
      <c r="J13" s="611">
        <v>7710784.5076442817</v>
      </c>
      <c r="K13" s="14"/>
    </row>
    <row r="14" spans="1:15" ht="150" customHeight="1" x14ac:dyDescent="0.3">
      <c r="A14" s="787"/>
      <c r="B14" s="72"/>
      <c r="C14" s="65" t="s">
        <v>717</v>
      </c>
      <c r="D14" s="469">
        <v>1117</v>
      </c>
      <c r="E14" s="469">
        <v>5559310.3781568566</v>
      </c>
      <c r="F14" s="470">
        <v>2923858.158299569</v>
      </c>
      <c r="G14" s="469">
        <v>2635452.2198572741</v>
      </c>
      <c r="H14" s="470">
        <v>17695</v>
      </c>
      <c r="I14" s="469">
        <v>675362.79580000008</v>
      </c>
      <c r="J14" s="470">
        <v>7674740.9926442811</v>
      </c>
      <c r="K14" s="14"/>
    </row>
    <row r="15" spans="1:15" ht="150" customHeight="1" x14ac:dyDescent="0.3">
      <c r="A15" s="787"/>
      <c r="B15" s="72"/>
      <c r="C15" s="66" t="s">
        <v>718</v>
      </c>
      <c r="D15" s="785">
        <v>5</v>
      </c>
      <c r="E15" s="785">
        <v>116998.033</v>
      </c>
      <c r="F15" s="785">
        <v>66629.018320000003</v>
      </c>
      <c r="G15" s="785">
        <v>50369.01468</v>
      </c>
      <c r="H15" s="785">
        <v>157</v>
      </c>
      <c r="I15" s="785">
        <v>5809.7219999999998</v>
      </c>
      <c r="J15" s="785">
        <v>36043.514999999999</v>
      </c>
      <c r="K15" s="14"/>
    </row>
    <row r="16" spans="1:15" ht="150" customHeight="1" thickBot="1" x14ac:dyDescent="0.35">
      <c r="A16" s="787"/>
      <c r="B16" s="72"/>
      <c r="C16" s="220" t="s">
        <v>719</v>
      </c>
      <c r="D16" s="786"/>
      <c r="E16" s="786"/>
      <c r="F16" s="786"/>
      <c r="G16" s="786"/>
      <c r="H16" s="786"/>
      <c r="I16" s="786"/>
      <c r="J16" s="786"/>
      <c r="K16" s="14"/>
      <c r="O16" s="304"/>
    </row>
    <row r="17" spans="1:11" ht="14.25" customHeight="1" x14ac:dyDescent="0.3">
      <c r="A17" s="787"/>
      <c r="B17" s="8"/>
      <c r="C17" s="50"/>
      <c r="D17" s="50"/>
      <c r="E17" s="50"/>
      <c r="F17" s="50"/>
      <c r="G17" s="50"/>
      <c r="H17" s="50"/>
      <c r="I17" s="50"/>
      <c r="J17" s="50"/>
      <c r="K17" s="8"/>
    </row>
    <row r="18" spans="1:11" ht="14.25" customHeight="1" x14ac:dyDescent="0.3">
      <c r="A18" s="98"/>
      <c r="B18" s="8"/>
      <c r="C18" s="8"/>
      <c r="D18" s="279"/>
      <c r="E18" s="279"/>
      <c r="F18" s="279"/>
      <c r="G18" s="279"/>
      <c r="H18" s="279"/>
      <c r="I18" s="279"/>
      <c r="J18" s="279"/>
      <c r="K18" s="8"/>
    </row>
    <row r="19" spans="1:11" ht="14.25" customHeight="1" x14ac:dyDescent="0.3">
      <c r="A19" s="9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4.25" customHeight="1" x14ac:dyDescent="0.3">
      <c r="A20" s="9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4.25" customHeight="1" x14ac:dyDescent="0.3">
      <c r="A21" s="9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4.25" customHeight="1" x14ac:dyDescent="0.3">
      <c r="A22" s="9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4.25" customHeight="1" x14ac:dyDescent="0.3">
      <c r="A23" s="9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4.25" customHeight="1" x14ac:dyDescent="0.3">
      <c r="A24" s="9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4.25" customHeight="1" x14ac:dyDescent="0.3">
      <c r="A25" s="9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25" customHeight="1" x14ac:dyDescent="0.3">
      <c r="A26" s="9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25" customHeight="1" x14ac:dyDescent="0.3">
      <c r="A27" s="9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14.25" customHeight="1" x14ac:dyDescent="0.3">
      <c r="A28" s="9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4.25" customHeight="1" x14ac:dyDescent="0.3">
      <c r="A29" s="9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4.25" customHeight="1" x14ac:dyDescent="0.3">
      <c r="A30" s="9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4.25" customHeight="1" x14ac:dyDescent="0.3">
      <c r="A31" s="9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4.25" customHeight="1" x14ac:dyDescent="0.3">
      <c r="A32" s="9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4.25" customHeight="1" x14ac:dyDescent="0.3">
      <c r="A33" s="9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4.25" customHeight="1" x14ac:dyDescent="0.3">
      <c r="A34" s="9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4.25" customHeight="1" x14ac:dyDescent="0.3">
      <c r="A35" s="9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4.25" customHeight="1" x14ac:dyDescent="0.3">
      <c r="A36" s="9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4.25" customHeight="1" x14ac:dyDescent="0.3">
      <c r="A37" s="9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4.25" customHeight="1" x14ac:dyDescent="0.3">
      <c r="A38" s="9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4.25" customHeight="1" x14ac:dyDescent="0.3">
      <c r="A39" s="9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4.25" customHeight="1" x14ac:dyDescent="0.3">
      <c r="A40" s="9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4.25" customHeight="1" x14ac:dyDescent="0.3">
      <c r="A41" s="9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4.25" customHeight="1" x14ac:dyDescent="0.3">
      <c r="A42" s="9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4.25" customHeight="1" x14ac:dyDescent="0.3">
      <c r="A43" s="9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4.25" customHeight="1" x14ac:dyDescent="0.3">
      <c r="A44" s="9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4.25" customHeight="1" x14ac:dyDescent="0.3">
      <c r="A45" s="9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4.25" customHeight="1" x14ac:dyDescent="0.3">
      <c r="A46" s="9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4.25" customHeight="1" x14ac:dyDescent="0.3">
      <c r="A47" s="9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4.25" customHeight="1" x14ac:dyDescent="0.3">
      <c r="A48" s="9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4.25" customHeight="1" x14ac:dyDescent="0.3">
      <c r="A49" s="9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4.25" customHeight="1" x14ac:dyDescent="0.3">
      <c r="A50" s="98"/>
      <c r="B50" s="8"/>
      <c r="C50" s="8"/>
      <c r="D50" s="8"/>
      <c r="E50" s="8"/>
      <c r="F50" s="8"/>
      <c r="G50" s="8"/>
      <c r="H50" s="8"/>
      <c r="I50" s="8"/>
      <c r="J50" s="8"/>
      <c r="K50" s="8"/>
    </row>
  </sheetData>
  <sheetProtection algorithmName="SHA-512" hashValue="F+fiSsJau5ZHU9D+wqRQgJD6l/bug1hqcR8lrkZBXbDBFnYZOlY9rObiNHWsl4cF030m8oQcy50QDM2oepwWqw==" saltValue="CwKqDW2FkxckKtbh3UhSqw==" spinCount="100000" sheet="1" objects="1" scenarios="1"/>
  <mergeCells count="20">
    <mergeCell ref="D15:D16"/>
    <mergeCell ref="E15:E16"/>
    <mergeCell ref="F15:F16"/>
    <mergeCell ref="G15:G16"/>
    <mergeCell ref="H15:H16"/>
    <mergeCell ref="I15:I16"/>
    <mergeCell ref="J15:J16"/>
    <mergeCell ref="J7:J10"/>
    <mergeCell ref="A1:A17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FFFF00"/>
  </sheetPr>
  <dimension ref="A1:N60"/>
  <sheetViews>
    <sheetView showGridLines="0" view="pageBreakPreview" topLeftCell="A16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6.6640625" customWidth="1"/>
    <col min="4" max="6" width="20.88671875" customWidth="1"/>
    <col min="7" max="7" width="21.6640625" customWidth="1"/>
  </cols>
  <sheetData>
    <row r="1" spans="1:14" ht="14.25" customHeight="1" x14ac:dyDescent="0.3">
      <c r="A1" s="643">
        <f>1+'11.4'!A1:A17</f>
        <v>102</v>
      </c>
      <c r="B1" s="99"/>
      <c r="C1" s="646"/>
      <c r="D1" s="647"/>
      <c r="E1" s="647"/>
      <c r="F1" s="647"/>
      <c r="G1" s="647"/>
    </row>
    <row r="2" spans="1:14" ht="14.25" customHeight="1" x14ac:dyDescent="0.3">
      <c r="A2" s="643"/>
      <c r="B2" s="99"/>
      <c r="C2" s="646"/>
      <c r="D2" s="647"/>
      <c r="E2" s="647"/>
      <c r="F2" s="647"/>
      <c r="G2" s="647"/>
    </row>
    <row r="3" spans="1:14" ht="14.25" customHeight="1" x14ac:dyDescent="0.3">
      <c r="A3" s="643"/>
      <c r="B3" s="99"/>
      <c r="C3" s="666" t="s">
        <v>720</v>
      </c>
      <c r="D3" s="647"/>
      <c r="E3" s="647"/>
      <c r="F3" s="647"/>
      <c r="G3" s="647"/>
    </row>
    <row r="4" spans="1:14" ht="17.25" customHeight="1" x14ac:dyDescent="0.3">
      <c r="A4" s="643"/>
      <c r="B4" s="99"/>
      <c r="C4" s="746" t="s">
        <v>1230</v>
      </c>
      <c r="D4" s="647"/>
      <c r="E4" s="647"/>
      <c r="F4" s="647"/>
      <c r="G4" s="647"/>
    </row>
    <row r="5" spans="1:14" ht="9" customHeight="1" x14ac:dyDescent="0.3">
      <c r="A5" s="643"/>
      <c r="B5" s="99"/>
      <c r="C5" s="101"/>
      <c r="D5" s="101"/>
      <c r="E5" s="101"/>
      <c r="F5" s="101"/>
      <c r="G5" s="101"/>
    </row>
    <row r="6" spans="1:14" ht="9" customHeight="1" x14ac:dyDescent="0.3">
      <c r="A6" s="643"/>
      <c r="B6" s="99"/>
      <c r="C6" s="102"/>
      <c r="D6" s="102"/>
      <c r="E6" s="102"/>
      <c r="F6" s="102"/>
      <c r="G6" s="62"/>
    </row>
    <row r="7" spans="1:14" ht="14.25" customHeight="1" x14ac:dyDescent="0.3">
      <c r="A7" s="643"/>
      <c r="B7" s="99"/>
      <c r="C7" s="651" t="s">
        <v>1332</v>
      </c>
      <c r="D7" s="747" t="s">
        <v>721</v>
      </c>
      <c r="E7" s="645"/>
      <c r="F7" s="690"/>
      <c r="G7" s="653" t="s">
        <v>722</v>
      </c>
    </row>
    <row r="8" spans="1:14" ht="14.25" customHeight="1" x14ac:dyDescent="0.3">
      <c r="A8" s="643"/>
      <c r="B8" s="99"/>
      <c r="C8" s="654"/>
      <c r="D8" s="691"/>
      <c r="E8" s="692"/>
      <c r="F8" s="693"/>
      <c r="G8" s="654"/>
    </row>
    <row r="9" spans="1:14" ht="8.25" customHeight="1" x14ac:dyDescent="0.3">
      <c r="A9" s="643"/>
      <c r="B9" s="99"/>
      <c r="C9" s="652"/>
      <c r="D9" s="748"/>
      <c r="E9" s="749"/>
      <c r="F9" s="749"/>
      <c r="G9" s="654"/>
    </row>
    <row r="10" spans="1:14" ht="14.25" customHeight="1" x14ac:dyDescent="0.3">
      <c r="A10" s="643"/>
      <c r="B10" s="99"/>
      <c r="C10" s="20"/>
      <c r="D10" s="266"/>
      <c r="E10" s="266"/>
      <c r="F10" s="266"/>
      <c r="G10" s="652"/>
    </row>
    <row r="11" spans="1:14" ht="14.25" customHeight="1" x14ac:dyDescent="0.3">
      <c r="A11" s="643"/>
      <c r="B11" s="99"/>
      <c r="C11" s="20"/>
      <c r="D11" s="653" t="s">
        <v>723</v>
      </c>
      <c r="E11" s="653" t="s">
        <v>724</v>
      </c>
      <c r="F11" s="653" t="s">
        <v>725</v>
      </c>
      <c r="G11" s="17"/>
    </row>
    <row r="12" spans="1:14" ht="14.25" customHeight="1" x14ac:dyDescent="0.3">
      <c r="A12" s="643"/>
      <c r="B12" s="99"/>
      <c r="C12" s="210"/>
      <c r="D12" s="652"/>
      <c r="E12" s="652"/>
      <c r="F12" s="652"/>
      <c r="G12" s="149" t="s">
        <v>7</v>
      </c>
    </row>
    <row r="13" spans="1:14" ht="39.9" customHeight="1" x14ac:dyDescent="0.3">
      <c r="A13" s="643"/>
      <c r="B13" s="99"/>
      <c r="C13" s="296" t="s">
        <v>726</v>
      </c>
      <c r="D13" s="280">
        <f>D14+D17+D28</f>
        <v>17852</v>
      </c>
      <c r="E13" s="280">
        <f>E14+E17+E28</f>
        <v>13423</v>
      </c>
      <c r="F13" s="280">
        <f>F14+F17+F28</f>
        <v>4429</v>
      </c>
      <c r="G13" s="280">
        <f>G14+G17+G28</f>
        <v>681172.51780000003</v>
      </c>
    </row>
    <row r="14" spans="1:14" ht="45" customHeight="1" x14ac:dyDescent="0.3">
      <c r="A14" s="643"/>
      <c r="B14" s="289"/>
      <c r="C14" s="249" t="s">
        <v>727</v>
      </c>
      <c r="D14" s="281">
        <f>D15+D16</f>
        <v>213</v>
      </c>
      <c r="E14" s="281">
        <f>E15+E16</f>
        <v>198</v>
      </c>
      <c r="F14" s="281">
        <f>F15+F16</f>
        <v>15</v>
      </c>
      <c r="G14" s="291">
        <f>G15+G16</f>
        <v>0</v>
      </c>
    </row>
    <row r="15" spans="1:14" ht="32.1" customHeight="1" x14ac:dyDescent="0.3">
      <c r="A15" s="643"/>
      <c r="B15" s="99"/>
      <c r="C15" s="66" t="s">
        <v>728</v>
      </c>
      <c r="D15" s="282">
        <f>E15+F15</f>
        <v>191</v>
      </c>
      <c r="E15" s="283">
        <v>178</v>
      </c>
      <c r="F15" s="283">
        <v>13</v>
      </c>
      <c r="G15" s="282">
        <v>0</v>
      </c>
    </row>
    <row r="16" spans="1:14" ht="45" customHeight="1" x14ac:dyDescent="0.3">
      <c r="A16" s="643"/>
      <c r="B16" s="99"/>
      <c r="C16" s="66" t="s">
        <v>729</v>
      </c>
      <c r="D16" s="282">
        <f>E16+F16</f>
        <v>22</v>
      </c>
      <c r="E16" s="283">
        <v>20</v>
      </c>
      <c r="F16" s="283">
        <v>2</v>
      </c>
      <c r="G16" s="282">
        <v>0</v>
      </c>
      <c r="N16" s="304"/>
    </row>
    <row r="17" spans="1:7" ht="32.1" customHeight="1" x14ac:dyDescent="0.3">
      <c r="A17" s="643"/>
      <c r="B17" s="99"/>
      <c r="C17" s="66" t="s">
        <v>730</v>
      </c>
      <c r="D17" s="284">
        <f>D18+D19+D22+D23+D24+D25+D26+D27</f>
        <v>17462</v>
      </c>
      <c r="E17" s="284">
        <f>E18+E19+E22+E23+E24+E25+E26+E27</f>
        <v>13065</v>
      </c>
      <c r="F17" s="284">
        <f>F18+F19+F22+F23+F24+F25+F26+F27</f>
        <v>4397</v>
      </c>
      <c r="G17" s="284">
        <f>G18+G19+G22+G23+G24+G25+G26+G27</f>
        <v>679001.27280000004</v>
      </c>
    </row>
    <row r="18" spans="1:7" ht="32.1" customHeight="1" x14ac:dyDescent="0.3">
      <c r="A18" s="643"/>
      <c r="B18" s="99"/>
      <c r="C18" s="66" t="s">
        <v>731</v>
      </c>
      <c r="D18" s="282">
        <f t="shared" ref="D18:D28" si="0">E18+F18</f>
        <v>1583</v>
      </c>
      <c r="E18" s="282">
        <v>1213</v>
      </c>
      <c r="F18" s="282">
        <v>370</v>
      </c>
      <c r="G18" s="282">
        <v>94980</v>
      </c>
    </row>
    <row r="19" spans="1:7" ht="32.1" customHeight="1" x14ac:dyDescent="0.3">
      <c r="A19" s="643"/>
      <c r="B19" s="99"/>
      <c r="C19" s="66" t="s">
        <v>732</v>
      </c>
      <c r="D19" s="282">
        <f t="shared" si="0"/>
        <v>1253</v>
      </c>
      <c r="E19" s="282">
        <f>E20+E21</f>
        <v>988</v>
      </c>
      <c r="F19" s="282">
        <f>F20+F21</f>
        <v>265</v>
      </c>
      <c r="G19" s="282">
        <f>G20+G21</f>
        <v>134724</v>
      </c>
    </row>
    <row r="20" spans="1:7" ht="32.1" customHeight="1" x14ac:dyDescent="0.3">
      <c r="A20" s="643"/>
      <c r="B20" s="99"/>
      <c r="C20" s="68" t="s">
        <v>733</v>
      </c>
      <c r="D20" s="282">
        <f t="shared" si="0"/>
        <v>1203</v>
      </c>
      <c r="E20" s="282">
        <v>970</v>
      </c>
      <c r="F20" s="282">
        <v>233</v>
      </c>
      <c r="G20" s="282">
        <v>129924</v>
      </c>
    </row>
    <row r="21" spans="1:7" ht="32.1" customHeight="1" x14ac:dyDescent="0.3">
      <c r="A21" s="643"/>
      <c r="B21" s="99"/>
      <c r="C21" s="68" t="s">
        <v>734</v>
      </c>
      <c r="D21" s="282">
        <f t="shared" si="0"/>
        <v>50</v>
      </c>
      <c r="E21" s="282">
        <v>18</v>
      </c>
      <c r="F21" s="282">
        <v>32</v>
      </c>
      <c r="G21" s="282">
        <v>4800</v>
      </c>
    </row>
    <row r="22" spans="1:7" ht="32.1" customHeight="1" x14ac:dyDescent="0.3">
      <c r="A22" s="643"/>
      <c r="B22" s="99"/>
      <c r="C22" s="66" t="s">
        <v>735</v>
      </c>
      <c r="D22" s="282">
        <f t="shared" si="0"/>
        <v>1027</v>
      </c>
      <c r="E22" s="282">
        <v>857</v>
      </c>
      <c r="F22" s="282">
        <v>170</v>
      </c>
      <c r="G22" s="282">
        <v>55458</v>
      </c>
    </row>
    <row r="23" spans="1:7" ht="32.1" customHeight="1" x14ac:dyDescent="0.3">
      <c r="A23" s="643"/>
      <c r="B23" s="99"/>
      <c r="C23" s="66" t="s">
        <v>736</v>
      </c>
      <c r="D23" s="282">
        <f t="shared" si="0"/>
        <v>2606</v>
      </c>
      <c r="E23" s="283">
        <v>681</v>
      </c>
      <c r="F23" s="283">
        <v>1925</v>
      </c>
      <c r="G23" s="282">
        <v>100070.40000000001</v>
      </c>
    </row>
    <row r="24" spans="1:7" ht="32.1" customHeight="1" x14ac:dyDescent="0.3">
      <c r="A24" s="643"/>
      <c r="B24" s="99"/>
      <c r="C24" s="66" t="s">
        <v>737</v>
      </c>
      <c r="D24" s="282">
        <f t="shared" si="0"/>
        <v>3583</v>
      </c>
      <c r="E24" s="283">
        <v>2924</v>
      </c>
      <c r="F24" s="283">
        <v>659</v>
      </c>
      <c r="G24" s="282">
        <v>120388.8</v>
      </c>
    </row>
    <row r="25" spans="1:7" ht="32.1" customHeight="1" x14ac:dyDescent="0.3">
      <c r="A25" s="643"/>
      <c r="B25" s="99"/>
      <c r="C25" s="66" t="s">
        <v>738</v>
      </c>
      <c r="D25" s="282">
        <f t="shared" si="0"/>
        <v>618</v>
      </c>
      <c r="E25" s="283">
        <v>587</v>
      </c>
      <c r="F25" s="283">
        <v>31</v>
      </c>
      <c r="G25" s="282">
        <v>19281.600000000002</v>
      </c>
    </row>
    <row r="26" spans="1:7" ht="32.1" customHeight="1" x14ac:dyDescent="0.3">
      <c r="A26" s="643"/>
      <c r="B26" s="99"/>
      <c r="C26" s="66" t="s">
        <v>739</v>
      </c>
      <c r="D26" s="282">
        <f t="shared" si="0"/>
        <v>2426</v>
      </c>
      <c r="E26" s="283">
        <v>2396</v>
      </c>
      <c r="F26" s="283">
        <v>30</v>
      </c>
      <c r="G26" s="282">
        <v>64774.19999999999</v>
      </c>
    </row>
    <row r="27" spans="1:7" ht="32.1" customHeight="1" x14ac:dyDescent="0.3">
      <c r="A27" s="643"/>
      <c r="B27" s="99"/>
      <c r="C27" s="66" t="s">
        <v>740</v>
      </c>
      <c r="D27" s="282">
        <f t="shared" si="0"/>
        <v>4366</v>
      </c>
      <c r="E27" s="282">
        <v>3419</v>
      </c>
      <c r="F27" s="282">
        <v>947</v>
      </c>
      <c r="G27" s="282">
        <v>89324.272800000021</v>
      </c>
    </row>
    <row r="28" spans="1:7" s="276" customFormat="1" ht="45" customHeight="1" x14ac:dyDescent="0.3">
      <c r="A28" s="643"/>
      <c r="B28" s="292"/>
      <c r="C28" s="275" t="s">
        <v>741</v>
      </c>
      <c r="D28" s="290">
        <f t="shared" si="0"/>
        <v>177</v>
      </c>
      <c r="E28" s="290">
        <v>160</v>
      </c>
      <c r="F28" s="290">
        <v>17</v>
      </c>
      <c r="G28" s="290">
        <v>2171.2449999999999</v>
      </c>
    </row>
    <row r="29" spans="1:7" ht="14.25" customHeight="1" x14ac:dyDescent="0.3">
      <c r="A29" s="643"/>
      <c r="B29" s="8"/>
      <c r="C29" s="298"/>
      <c r="D29" s="232"/>
      <c r="E29" s="232"/>
      <c r="F29" s="232"/>
      <c r="G29" s="232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</sheetData>
  <sheetProtection algorithmName="SHA-512" hashValue="beln/OEfe/3wrn/W2mw1r848GcH3S+whgKeAgpeS1sELqK7XhAH8jJSJbUe6IEVwEUDlZ5EhN46dLhxy8fserQ==" saltValue="EZvsOZqlTy8HenEVo2LJQQ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FFC000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7" customWidth="1"/>
    <col min="5" max="5" width="19.6640625" customWidth="1"/>
    <col min="6" max="6" width="20.44140625" customWidth="1"/>
    <col min="7" max="7" width="21" customWidth="1"/>
    <col min="8" max="8" width="21.33203125" customWidth="1"/>
    <col min="9" max="9" width="20.44140625" customWidth="1"/>
    <col min="10" max="10" width="21.33203125" customWidth="1"/>
  </cols>
  <sheetData>
    <row r="1" spans="1:10" ht="14.25" customHeight="1" x14ac:dyDescent="0.3">
      <c r="A1" s="643">
        <f>1+'11.5'!A1:A16</f>
        <v>103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1297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1374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742</v>
      </c>
      <c r="D7" s="653" t="s">
        <v>743</v>
      </c>
      <c r="E7" s="653" t="s">
        <v>744</v>
      </c>
      <c r="F7" s="653" t="s">
        <v>745</v>
      </c>
      <c r="G7" s="653" t="s">
        <v>746</v>
      </c>
      <c r="H7" s="653" t="s">
        <v>747</v>
      </c>
      <c r="I7" s="653" t="s">
        <v>748</v>
      </c>
      <c r="J7" s="653" t="s">
        <v>749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2.25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41"/>
      <c r="C13" s="29">
        <v>2022</v>
      </c>
      <c r="D13" s="254">
        <v>511</v>
      </c>
      <c r="E13" s="254">
        <v>922976</v>
      </c>
      <c r="F13" s="254">
        <v>447399</v>
      </c>
      <c r="G13" s="254">
        <v>475577</v>
      </c>
      <c r="H13" s="254">
        <v>4026</v>
      </c>
      <c r="I13" s="254">
        <v>128138</v>
      </c>
      <c r="J13" s="254">
        <v>1289817</v>
      </c>
    </row>
    <row r="14" spans="1:10" ht="150" customHeight="1" x14ac:dyDescent="0.3">
      <c r="A14" s="643"/>
      <c r="B14" s="41"/>
      <c r="C14" s="29">
        <v>2015</v>
      </c>
      <c r="D14" s="254">
        <v>270</v>
      </c>
      <c r="E14" s="254">
        <v>985507</v>
      </c>
      <c r="F14" s="254">
        <v>502095</v>
      </c>
      <c r="G14" s="254">
        <v>483412</v>
      </c>
      <c r="H14" s="254">
        <v>5537</v>
      </c>
      <c r="I14" s="254">
        <v>132654</v>
      </c>
      <c r="J14" s="254">
        <v>991671</v>
      </c>
    </row>
    <row r="15" spans="1:10" ht="150" customHeight="1" x14ac:dyDescent="0.3">
      <c r="A15" s="643"/>
      <c r="B15" s="41"/>
      <c r="C15" s="29">
        <v>2010</v>
      </c>
      <c r="D15" s="254">
        <v>217</v>
      </c>
      <c r="E15" s="254">
        <v>515001</v>
      </c>
      <c r="F15" s="254">
        <v>248638</v>
      </c>
      <c r="G15" s="254">
        <v>266363</v>
      </c>
      <c r="H15" s="254">
        <v>4142</v>
      </c>
      <c r="I15" s="254">
        <v>70715</v>
      </c>
      <c r="J15" s="254">
        <v>585612</v>
      </c>
    </row>
    <row r="16" spans="1:10" ht="14.25" customHeight="1" x14ac:dyDescent="0.3">
      <c r="A16" s="643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Z0GibC5RdVWSiATMKjhL0bFRuRuLhtkkt9dqo5SgZ0gUwP+z2kV5IN7NaHMnvcjNiEEk/hr8K1fi2BZXBrlsLw==" saltValue="GVZUWOp/q9zpcpOjcDx0rg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C000"/>
  </sheetPr>
  <dimension ref="A1:O57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4" width="19.6640625" customWidth="1"/>
    <col min="5" max="7" width="21.44140625" customWidth="1"/>
    <col min="8" max="8" width="20.109375" customWidth="1"/>
    <col min="9" max="10" width="19.6640625" customWidth="1"/>
  </cols>
  <sheetData>
    <row r="1" spans="1:15" ht="14.25" customHeight="1" x14ac:dyDescent="0.3">
      <c r="A1" s="643">
        <f>1+'12.1'!A1:A14</f>
        <v>104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1298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1375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41"/>
      <c r="C7" s="651" t="s">
        <v>750</v>
      </c>
      <c r="D7" s="653" t="s">
        <v>751</v>
      </c>
      <c r="E7" s="653" t="s">
        <v>752</v>
      </c>
      <c r="F7" s="653" t="s">
        <v>753</v>
      </c>
      <c r="G7" s="653" t="s">
        <v>754</v>
      </c>
      <c r="H7" s="653" t="s">
        <v>755</v>
      </c>
      <c r="I7" s="653" t="s">
        <v>756</v>
      </c>
      <c r="J7" s="653" t="s">
        <v>757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16"/>
      <c r="E11" s="16"/>
      <c r="F11" s="16"/>
      <c r="G11" s="16"/>
      <c r="H11" s="23"/>
      <c r="I11" s="16"/>
      <c r="J11" s="16"/>
    </row>
    <row r="12" spans="1:15" ht="21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x14ac:dyDescent="0.3">
      <c r="A13" s="654"/>
      <c r="B13" s="41"/>
      <c r="C13" s="318" t="s">
        <v>1137</v>
      </c>
      <c r="D13" s="612">
        <v>511</v>
      </c>
      <c r="E13" s="612">
        <v>922976</v>
      </c>
      <c r="F13" s="612">
        <v>447399</v>
      </c>
      <c r="G13" s="612">
        <v>475577</v>
      </c>
      <c r="H13" s="612">
        <v>4026</v>
      </c>
      <c r="I13" s="612">
        <v>128138</v>
      </c>
      <c r="J13" s="612">
        <v>1289817</v>
      </c>
    </row>
    <row r="14" spans="1:15" ht="30" customHeight="1" x14ac:dyDescent="0.3">
      <c r="A14" s="654"/>
      <c r="B14" s="41"/>
      <c r="C14" s="320" t="s">
        <v>76</v>
      </c>
      <c r="D14" s="465">
        <v>29</v>
      </c>
      <c r="E14" s="465">
        <v>60955.578999999998</v>
      </c>
      <c r="F14" s="503">
        <v>39257.016000000003</v>
      </c>
      <c r="G14" s="465">
        <v>21698.562999999998</v>
      </c>
      <c r="H14" s="503">
        <v>183</v>
      </c>
      <c r="I14" s="465">
        <v>5212.5569999999998</v>
      </c>
      <c r="J14" s="503">
        <v>39620.065000000002</v>
      </c>
    </row>
    <row r="15" spans="1:15" ht="30" customHeight="1" x14ac:dyDescent="0.3">
      <c r="A15" s="654"/>
      <c r="B15" s="41"/>
      <c r="C15" s="322" t="s">
        <v>77</v>
      </c>
      <c r="D15" s="591">
        <v>15</v>
      </c>
      <c r="E15" s="591">
        <v>15866.548000000001</v>
      </c>
      <c r="F15" s="503">
        <v>4927.665</v>
      </c>
      <c r="G15" s="591">
        <v>10938.883</v>
      </c>
      <c r="H15" s="503">
        <v>69</v>
      </c>
      <c r="I15" s="591">
        <v>1669.624</v>
      </c>
      <c r="J15" s="503">
        <v>55004.038999999997</v>
      </c>
    </row>
    <row r="16" spans="1:15" ht="30" customHeight="1" x14ac:dyDescent="0.3">
      <c r="A16" s="654"/>
      <c r="B16" s="41"/>
      <c r="C16" s="322" t="s">
        <v>78</v>
      </c>
      <c r="D16" s="591">
        <v>5</v>
      </c>
      <c r="E16" s="591">
        <v>10256.285</v>
      </c>
      <c r="F16" s="503">
        <v>3818.9059999999999</v>
      </c>
      <c r="G16" s="591">
        <v>6437.3789999999999</v>
      </c>
      <c r="H16" s="503">
        <v>131</v>
      </c>
      <c r="I16" s="591">
        <v>1339.6849999999999</v>
      </c>
      <c r="J16" s="503">
        <v>1347.4290000000001</v>
      </c>
      <c r="O16" s="304"/>
    </row>
    <row r="17" spans="1:10" ht="30" customHeight="1" x14ac:dyDescent="0.3">
      <c r="A17" s="654"/>
      <c r="B17" s="41"/>
      <c r="C17" s="322" t="s">
        <v>79</v>
      </c>
      <c r="D17" s="591">
        <v>15</v>
      </c>
      <c r="E17" s="591">
        <v>6086.2790000000005</v>
      </c>
      <c r="F17" s="503">
        <v>3048.308</v>
      </c>
      <c r="G17" s="591">
        <v>3037.971</v>
      </c>
      <c r="H17" s="503">
        <v>95</v>
      </c>
      <c r="I17" s="591">
        <v>1761</v>
      </c>
      <c r="J17" s="503">
        <v>3283.3490000000002</v>
      </c>
    </row>
    <row r="18" spans="1:10" ht="30" customHeight="1" x14ac:dyDescent="0.3">
      <c r="A18" s="654"/>
      <c r="B18" s="41"/>
      <c r="C18" s="322" t="s">
        <v>80</v>
      </c>
      <c r="D18" s="591">
        <v>11</v>
      </c>
      <c r="E18" s="591">
        <v>3090.7289999999998</v>
      </c>
      <c r="F18" s="503">
        <v>1316.558</v>
      </c>
      <c r="G18" s="591">
        <v>1774.171</v>
      </c>
      <c r="H18" s="503">
        <v>64</v>
      </c>
      <c r="I18" s="591">
        <v>1858.383</v>
      </c>
      <c r="J18" s="503">
        <v>3572.3049999999998</v>
      </c>
    </row>
    <row r="19" spans="1:10" ht="30" customHeight="1" x14ac:dyDescent="0.3">
      <c r="A19" s="654"/>
      <c r="B19" s="41"/>
      <c r="C19" s="322" t="s">
        <v>81</v>
      </c>
      <c r="D19" s="591">
        <v>3</v>
      </c>
      <c r="E19" s="591">
        <v>19564.928</v>
      </c>
      <c r="F19" s="503">
        <v>12233.447</v>
      </c>
      <c r="G19" s="591">
        <v>7331.482</v>
      </c>
      <c r="H19" s="503">
        <v>33</v>
      </c>
      <c r="I19" s="591">
        <v>757.76400000000001</v>
      </c>
      <c r="J19" s="503">
        <v>1309.5509999999999</v>
      </c>
    </row>
    <row r="20" spans="1:10" ht="30" customHeight="1" x14ac:dyDescent="0.3">
      <c r="A20" s="654"/>
      <c r="B20" s="41"/>
      <c r="C20" s="322" t="s">
        <v>83</v>
      </c>
      <c r="D20" s="782">
        <v>7</v>
      </c>
      <c r="E20" s="782">
        <v>837.60199999999998</v>
      </c>
      <c r="F20" s="782">
        <v>334.50900000000001</v>
      </c>
      <c r="G20" s="782">
        <v>503.09299999999996</v>
      </c>
      <c r="H20" s="782">
        <v>18</v>
      </c>
      <c r="I20" s="782">
        <v>320.3</v>
      </c>
      <c r="J20" s="782">
        <v>1271.1599999999999</v>
      </c>
    </row>
    <row r="21" spans="1:10" ht="30" customHeight="1" x14ac:dyDescent="0.3">
      <c r="A21" s="654"/>
      <c r="B21" s="41"/>
      <c r="C21" s="322" t="s">
        <v>84</v>
      </c>
      <c r="D21" s="782"/>
      <c r="E21" s="782"/>
      <c r="F21" s="782"/>
      <c r="G21" s="782"/>
      <c r="H21" s="782"/>
      <c r="I21" s="782"/>
      <c r="J21" s="782"/>
    </row>
    <row r="22" spans="1:10" s="294" customFormat="1" ht="30" customHeight="1" x14ac:dyDescent="0.3">
      <c r="A22" s="664"/>
      <c r="B22" s="41"/>
      <c r="C22" s="322" t="s">
        <v>82</v>
      </c>
      <c r="D22" s="591">
        <v>50</v>
      </c>
      <c r="E22" s="591">
        <v>41002.002</v>
      </c>
      <c r="F22" s="503">
        <v>20416.038</v>
      </c>
      <c r="G22" s="591">
        <v>20585.964</v>
      </c>
      <c r="H22" s="503">
        <v>158</v>
      </c>
      <c r="I22" s="591">
        <v>4158.2860000000001</v>
      </c>
      <c r="J22" s="503">
        <v>63004.595999999998</v>
      </c>
    </row>
    <row r="23" spans="1:10" s="574" customFormat="1" ht="30" customHeight="1" x14ac:dyDescent="0.3">
      <c r="A23" s="664"/>
      <c r="B23" s="41"/>
      <c r="C23" s="322" t="s">
        <v>87</v>
      </c>
      <c r="D23" s="591">
        <v>17</v>
      </c>
      <c r="E23" s="591">
        <v>12699.962</v>
      </c>
      <c r="F23" s="503">
        <v>4702.2690000000002</v>
      </c>
      <c r="G23" s="591">
        <v>7997.6930000000002</v>
      </c>
      <c r="H23" s="503">
        <v>168</v>
      </c>
      <c r="I23" s="591">
        <v>3613.364</v>
      </c>
      <c r="J23" s="503">
        <v>26510.100999999999</v>
      </c>
    </row>
    <row r="24" spans="1:10" s="574" customFormat="1" ht="30" customHeight="1" x14ac:dyDescent="0.3">
      <c r="A24" s="664"/>
      <c r="B24" s="98"/>
      <c r="C24" s="322" t="s">
        <v>88</v>
      </c>
      <c r="D24" s="591">
        <v>9</v>
      </c>
      <c r="E24" s="591">
        <v>17874.884999999998</v>
      </c>
      <c r="F24" s="503">
        <v>10485.642</v>
      </c>
      <c r="G24" s="591">
        <v>7389.2430000000004</v>
      </c>
      <c r="H24" s="503">
        <v>266</v>
      </c>
      <c r="I24" s="591">
        <v>6059.7359999999999</v>
      </c>
      <c r="J24" s="503">
        <v>8898.0480000000007</v>
      </c>
    </row>
    <row r="25" spans="1:10" ht="30" customHeight="1" x14ac:dyDescent="0.3">
      <c r="A25" s="654"/>
      <c r="B25" s="41"/>
      <c r="C25" s="322" t="s">
        <v>85</v>
      </c>
      <c r="D25" s="591">
        <v>130</v>
      </c>
      <c r="E25" s="591">
        <v>212200.28200000001</v>
      </c>
      <c r="F25" s="503">
        <v>101978.132</v>
      </c>
      <c r="G25" s="591">
        <v>110222.15</v>
      </c>
      <c r="H25" s="503">
        <v>1130</v>
      </c>
      <c r="I25" s="591">
        <v>41748.608</v>
      </c>
      <c r="J25" s="503">
        <v>623083.16299999994</v>
      </c>
    </row>
    <row r="26" spans="1:10" ht="30" customHeight="1" x14ac:dyDescent="0.3">
      <c r="A26" s="654"/>
      <c r="B26" s="41"/>
      <c r="C26" s="322" t="s">
        <v>86</v>
      </c>
      <c r="D26" s="591">
        <v>7</v>
      </c>
      <c r="E26" s="591">
        <v>5272.9489999999996</v>
      </c>
      <c r="F26" s="503">
        <v>1692.73</v>
      </c>
      <c r="G26" s="591">
        <v>3580.2190000000001</v>
      </c>
      <c r="H26" s="503">
        <v>36</v>
      </c>
      <c r="I26" s="591">
        <v>896.64300000000003</v>
      </c>
      <c r="J26" s="503">
        <v>7866.7550000000001</v>
      </c>
    </row>
    <row r="27" spans="1:10" ht="30" customHeight="1" x14ac:dyDescent="0.3">
      <c r="A27" s="654"/>
      <c r="B27" s="8"/>
      <c r="C27" s="322" t="s">
        <v>89</v>
      </c>
      <c r="D27" s="788">
        <v>213</v>
      </c>
      <c r="E27" s="788">
        <v>517267.63199999998</v>
      </c>
      <c r="F27" s="788">
        <v>243187.72399999999</v>
      </c>
      <c r="G27" s="788">
        <v>274079.90899999999</v>
      </c>
      <c r="H27" s="788">
        <v>1675</v>
      </c>
      <c r="I27" s="788">
        <v>58741.915000000001</v>
      </c>
      <c r="J27" s="788">
        <v>455046.02100000001</v>
      </c>
    </row>
    <row r="28" spans="1:10" ht="30" customHeight="1" x14ac:dyDescent="0.3">
      <c r="A28" s="654"/>
      <c r="B28" s="8"/>
      <c r="C28" s="322" t="s">
        <v>90</v>
      </c>
      <c r="D28" s="788"/>
      <c r="E28" s="788"/>
      <c r="F28" s="788"/>
      <c r="G28" s="788"/>
      <c r="H28" s="788"/>
      <c r="I28" s="788"/>
      <c r="J28" s="788"/>
    </row>
    <row r="29" spans="1:10" ht="30" customHeight="1" thickBot="1" x14ac:dyDescent="0.35">
      <c r="A29" s="654"/>
      <c r="B29" s="8"/>
      <c r="C29" s="322" t="s">
        <v>91</v>
      </c>
      <c r="D29" s="789"/>
      <c r="E29" s="789"/>
      <c r="F29" s="789"/>
      <c r="G29" s="789"/>
      <c r="H29" s="789"/>
      <c r="I29" s="789"/>
      <c r="J29" s="789"/>
    </row>
    <row r="30" spans="1:10" ht="14.25" customHeight="1" x14ac:dyDescent="0.3">
      <c r="A30" s="652"/>
      <c r="B30" s="8"/>
      <c r="C30" s="50"/>
      <c r="D30" s="218"/>
      <c r="E30" s="218"/>
      <c r="F30" s="218"/>
      <c r="G30" s="50"/>
      <c r="H30" s="50"/>
      <c r="I30" s="218"/>
      <c r="J30" s="218"/>
    </row>
    <row r="31" spans="1:10" ht="14.25" customHeight="1" x14ac:dyDescent="0.3">
      <c r="A31" s="35"/>
      <c r="B31" s="8"/>
      <c r="C31" s="7"/>
      <c r="D31" s="450"/>
      <c r="E31" s="450"/>
      <c r="F31" s="450"/>
      <c r="G31" s="450"/>
      <c r="H31" s="450"/>
      <c r="I31" s="450"/>
      <c r="J31" s="450"/>
    </row>
    <row r="32" spans="1:10" ht="14.25" customHeight="1" x14ac:dyDescent="0.3">
      <c r="A32" s="35"/>
      <c r="B32" s="8"/>
      <c r="C32" s="7"/>
      <c r="D32" s="77"/>
      <c r="E32" s="77"/>
      <c r="F32" s="77"/>
      <c r="G32" s="77"/>
      <c r="H32" s="77"/>
      <c r="I32" s="129"/>
      <c r="J32" s="8"/>
    </row>
    <row r="33" spans="1:10" ht="14.25" customHeight="1" x14ac:dyDescent="0.3">
      <c r="A33" s="35"/>
      <c r="B33" s="8"/>
      <c r="C33" s="7"/>
      <c r="D33" s="77"/>
      <c r="E33" s="77"/>
      <c r="F33" s="77"/>
      <c r="G33" s="77"/>
      <c r="H33" s="77"/>
      <c r="I33" s="129"/>
      <c r="J33" s="8"/>
    </row>
    <row r="34" spans="1:10" ht="14.25" customHeight="1" x14ac:dyDescent="0.3">
      <c r="A34" s="35"/>
      <c r="B34" s="8"/>
      <c r="C34" s="7"/>
      <c r="D34" s="77"/>
      <c r="E34" s="77"/>
      <c r="F34" s="77"/>
      <c r="G34" s="77"/>
      <c r="H34" s="77"/>
      <c r="I34" s="8"/>
      <c r="J34" s="8"/>
    </row>
    <row r="35" spans="1:10" ht="14.25" customHeight="1" x14ac:dyDescent="0.3">
      <c r="A35" s="35"/>
      <c r="B35" s="8"/>
      <c r="C35" s="7"/>
      <c r="D35" s="77"/>
      <c r="E35" s="77"/>
      <c r="F35" s="77"/>
      <c r="G35" s="77"/>
      <c r="H35" s="77"/>
      <c r="I35" s="8"/>
      <c r="J35" s="8"/>
    </row>
    <row r="36" spans="1:10" ht="14.25" customHeight="1" x14ac:dyDescent="0.3">
      <c r="A36" s="35"/>
      <c r="B36" s="8"/>
      <c r="C36" s="7"/>
      <c r="D36" s="77"/>
      <c r="E36" s="77"/>
      <c r="F36" s="77"/>
      <c r="G36" s="77"/>
      <c r="H36" s="77"/>
      <c r="I36" s="8"/>
      <c r="J36" s="8"/>
    </row>
    <row r="37" spans="1:10" ht="14.25" customHeight="1" x14ac:dyDescent="0.3">
      <c r="A37" s="35"/>
      <c r="B37" s="8"/>
      <c r="C37" s="7"/>
      <c r="D37" s="77"/>
      <c r="E37" s="77"/>
      <c r="F37" s="77"/>
      <c r="G37" s="77"/>
      <c r="H37" s="77"/>
      <c r="I37" s="8"/>
      <c r="J37" s="8"/>
    </row>
    <row r="38" spans="1:10" ht="14.25" customHeight="1" x14ac:dyDescent="0.3">
      <c r="A38" s="35"/>
      <c r="B38" s="8"/>
      <c r="C38" s="7"/>
      <c r="D38" s="77"/>
      <c r="E38" s="77"/>
      <c r="F38" s="77"/>
      <c r="G38" s="77"/>
      <c r="H38" s="77"/>
      <c r="I38" s="8"/>
      <c r="J38" s="8"/>
    </row>
    <row r="39" spans="1:10" ht="14.25" customHeight="1" x14ac:dyDescent="0.3">
      <c r="A39" s="35"/>
      <c r="B39" s="8"/>
      <c r="C39" s="7"/>
      <c r="D39" s="77"/>
      <c r="E39" s="77"/>
      <c r="F39" s="77"/>
      <c r="G39" s="77"/>
      <c r="H39" s="77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8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8"/>
      <c r="C57" s="8"/>
      <c r="D57" s="8"/>
      <c r="E57" s="8"/>
      <c r="F57" s="8"/>
      <c r="G57" s="8"/>
      <c r="H57" s="8"/>
      <c r="I57" s="8"/>
      <c r="J57" s="8"/>
    </row>
  </sheetData>
  <sheetProtection algorithmName="SHA-512" hashValue="v70LWIYQozltINUcHRO5pnqYqsrGjSeud04Mj4ClwKX75sDKxCAf6wr6TMf3hHqhjjfDtRAieL/X4Kcg+USSbQ==" saltValue="PC+Ab3xeuIlxQal8H2yRPw==" spinCount="100000" sheet="1" objects="1" scenarios="1"/>
  <mergeCells count="27">
    <mergeCell ref="G20:G21"/>
    <mergeCell ref="H20:H21"/>
    <mergeCell ref="I20:I21"/>
    <mergeCell ref="J20:J21"/>
    <mergeCell ref="D27:D29"/>
    <mergeCell ref="E27:E29"/>
    <mergeCell ref="F27:F29"/>
    <mergeCell ref="G27:G29"/>
    <mergeCell ref="H27:H29"/>
    <mergeCell ref="I27:I29"/>
    <mergeCell ref="J27:J29"/>
    <mergeCell ref="J7:J10"/>
    <mergeCell ref="A1:A3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D20:D21"/>
    <mergeCell ref="E20:E21"/>
    <mergeCell ref="F20:F21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C000"/>
  </sheetPr>
  <dimension ref="A1:O5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4.6640625" customWidth="1"/>
    <col min="9" max="10" width="18.6640625" customWidth="1"/>
  </cols>
  <sheetData>
    <row r="1" spans="1:15" ht="14.25" customHeight="1" x14ac:dyDescent="0.3">
      <c r="A1" s="643">
        <f>1+'12.2'!A1:A13</f>
        <v>105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1299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1376</v>
      </c>
      <c r="D4" s="647"/>
      <c r="E4" s="647"/>
      <c r="F4" s="647"/>
      <c r="G4" s="647"/>
      <c r="H4" s="647"/>
      <c r="I4" s="647"/>
      <c r="J4" s="648"/>
    </row>
    <row r="5" spans="1:15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758</v>
      </c>
      <c r="D7" s="653" t="s">
        <v>759</v>
      </c>
      <c r="E7" s="653" t="s">
        <v>760</v>
      </c>
      <c r="F7" s="653" t="s">
        <v>761</v>
      </c>
      <c r="G7" s="653" t="s">
        <v>762</v>
      </c>
      <c r="H7" s="653" t="s">
        <v>763</v>
      </c>
      <c r="I7" s="653" t="s">
        <v>764</v>
      </c>
      <c r="J7" s="653" t="s">
        <v>765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7" customHeight="1" thickBot="1" x14ac:dyDescent="0.35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5" ht="39.9" customHeight="1" thickBot="1" x14ac:dyDescent="0.35">
      <c r="A13" s="643"/>
      <c r="B13" s="41"/>
      <c r="C13" s="56" t="s">
        <v>766</v>
      </c>
      <c r="D13" s="462">
        <v>511</v>
      </c>
      <c r="E13" s="462">
        <v>922976</v>
      </c>
      <c r="F13" s="462">
        <v>447399</v>
      </c>
      <c r="G13" s="462">
        <v>475577</v>
      </c>
      <c r="H13" s="462">
        <v>4026</v>
      </c>
      <c r="I13" s="462">
        <v>128138</v>
      </c>
      <c r="J13" s="462">
        <v>1289817</v>
      </c>
    </row>
    <row r="14" spans="1:15" ht="65.099999999999994" customHeight="1" x14ac:dyDescent="0.3">
      <c r="A14" s="643"/>
      <c r="B14" s="41"/>
      <c r="C14" s="65" t="s">
        <v>767</v>
      </c>
      <c r="D14" s="457">
        <v>74</v>
      </c>
      <c r="E14" s="457">
        <v>19679.20563</v>
      </c>
      <c r="F14" s="458">
        <v>7513.7649199999996</v>
      </c>
      <c r="G14" s="457">
        <v>12165.440710000001</v>
      </c>
      <c r="H14" s="458">
        <v>232</v>
      </c>
      <c r="I14" s="457">
        <v>4648.0396920000003</v>
      </c>
      <c r="J14" s="458">
        <v>5427.5185060000003</v>
      </c>
    </row>
    <row r="15" spans="1:15" ht="65.099999999999994" customHeight="1" x14ac:dyDescent="0.3">
      <c r="A15" s="643"/>
      <c r="B15" s="41"/>
      <c r="C15" s="66" t="s">
        <v>768</v>
      </c>
      <c r="D15" s="463">
        <v>11</v>
      </c>
      <c r="E15" s="333">
        <v>3928.8389999999999</v>
      </c>
      <c r="F15" s="334">
        <v>1604.479</v>
      </c>
      <c r="G15" s="333">
        <v>2324.36</v>
      </c>
      <c r="H15" s="334">
        <v>46</v>
      </c>
      <c r="I15" s="333">
        <v>672.05685000000005</v>
      </c>
      <c r="J15" s="334">
        <v>368.58100000000002</v>
      </c>
      <c r="O15" s="304"/>
    </row>
    <row r="16" spans="1:15" ht="65.099999999999994" customHeight="1" x14ac:dyDescent="0.3">
      <c r="A16" s="643"/>
      <c r="B16" s="41"/>
      <c r="C16" s="66" t="s">
        <v>769</v>
      </c>
      <c r="D16" s="463">
        <v>414</v>
      </c>
      <c r="E16" s="333">
        <v>852621.02450000006</v>
      </c>
      <c r="F16" s="334">
        <v>415648.87890000001</v>
      </c>
      <c r="G16" s="333">
        <v>436972.14569999999</v>
      </c>
      <c r="H16" s="334">
        <v>3638</v>
      </c>
      <c r="I16" s="333">
        <v>118439.83100000001</v>
      </c>
      <c r="J16" s="334">
        <v>1230041.7790000001</v>
      </c>
    </row>
    <row r="17" spans="1:10" s="294" customFormat="1" ht="65.099999999999994" customHeight="1" x14ac:dyDescent="0.3">
      <c r="A17" s="643"/>
      <c r="B17" s="41"/>
      <c r="C17" s="68" t="s">
        <v>104</v>
      </c>
      <c r="D17" s="463">
        <v>7</v>
      </c>
      <c r="E17" s="333">
        <v>6156.0519999999997</v>
      </c>
      <c r="F17" s="334">
        <v>1975.6279999999999</v>
      </c>
      <c r="G17" s="333">
        <v>4180.424</v>
      </c>
      <c r="H17" s="334">
        <v>48</v>
      </c>
      <c r="I17" s="333">
        <v>1315.7670000000001</v>
      </c>
      <c r="J17" s="334">
        <v>16453.366000000002</v>
      </c>
    </row>
    <row r="18" spans="1:10" s="294" customFormat="1" ht="65.099999999999994" customHeight="1" x14ac:dyDescent="0.3">
      <c r="A18" s="643"/>
      <c r="B18" s="41"/>
      <c r="C18" s="68" t="s">
        <v>299</v>
      </c>
      <c r="D18" s="785">
        <v>5</v>
      </c>
      <c r="E18" s="785">
        <v>40590.540999999997</v>
      </c>
      <c r="F18" s="785">
        <v>20656.191800000001</v>
      </c>
      <c r="G18" s="785">
        <v>19934.349199999997</v>
      </c>
      <c r="H18" s="785">
        <v>62</v>
      </c>
      <c r="I18" s="785">
        <v>3062.1169999999997</v>
      </c>
      <c r="J18" s="785">
        <v>37525.336649999997</v>
      </c>
    </row>
    <row r="19" spans="1:10" ht="65.099999999999994" customHeight="1" x14ac:dyDescent="0.3">
      <c r="A19" s="643"/>
      <c r="B19" s="41"/>
      <c r="C19" s="66" t="s">
        <v>770</v>
      </c>
      <c r="D19" s="785"/>
      <c r="E19" s="785"/>
      <c r="F19" s="785"/>
      <c r="G19" s="785"/>
      <c r="H19" s="785"/>
      <c r="I19" s="785"/>
      <c r="J19" s="785"/>
    </row>
    <row r="20" spans="1:10" ht="75" customHeight="1" thickBot="1" x14ac:dyDescent="0.35">
      <c r="A20" s="643"/>
      <c r="B20" s="41"/>
      <c r="C20" s="66" t="s">
        <v>771</v>
      </c>
      <c r="D20" s="786"/>
      <c r="E20" s="786"/>
      <c r="F20" s="786"/>
      <c r="G20" s="786"/>
      <c r="H20" s="786"/>
      <c r="I20" s="786"/>
      <c r="J20" s="786"/>
    </row>
    <row r="21" spans="1:10" ht="14.25" customHeight="1" x14ac:dyDescent="0.3">
      <c r="A21" s="643"/>
      <c r="B21" s="41"/>
      <c r="C21" s="50"/>
      <c r="D21" s="50"/>
      <c r="E21" s="50"/>
      <c r="F21" s="50"/>
      <c r="G21" s="50"/>
      <c r="H21" s="50"/>
      <c r="I21" s="50"/>
      <c r="J21" s="50"/>
    </row>
    <row r="22" spans="1:10" ht="14.25" customHeight="1" x14ac:dyDescent="0.3">
      <c r="A22" s="356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6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6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260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</row>
  </sheetData>
  <sheetProtection algorithmName="SHA-512" hashValue="wklv78aGAUJMpiVSIoPy+xC98ShHP5EakHPXyKy46tvip0/hMIA2oiu7GmTJ4422SIrPJoGAJj3OWH2SFl1nQg==" saltValue="hjTtAYJsoCwEDoHHnrxkMQ==" spinCount="100000" sheet="1" objects="1" scenarios="1"/>
  <mergeCells count="20">
    <mergeCell ref="I18:I20"/>
    <mergeCell ref="J18:J20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H18:H20"/>
    <mergeCell ref="A1:A21"/>
    <mergeCell ref="D18:D20"/>
    <mergeCell ref="E18:E20"/>
    <mergeCell ref="F18:F20"/>
    <mergeCell ref="G18:G2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I55"/>
  <sheetViews>
    <sheetView showGridLines="0" view="pageBreakPreview" topLeftCell="A16" zoomScaleNormal="80" zoomScaleSheetLayoutView="100" workbookViewId="0">
      <selection activeCell="K17" sqref="K17"/>
    </sheetView>
  </sheetViews>
  <sheetFormatPr defaultColWidth="14.44140625" defaultRowHeight="15" customHeight="1" x14ac:dyDescent="0.3"/>
  <cols>
    <col min="1" max="2" width="5.6640625" customWidth="1"/>
    <col min="3" max="3" width="46.44140625" customWidth="1"/>
    <col min="4" max="4" width="16.44140625" customWidth="1"/>
    <col min="5" max="5" width="4.44140625" style="630" customWidth="1"/>
    <col min="6" max="6" width="18.33203125" customWidth="1"/>
    <col min="7" max="7" width="34.33203125" customWidth="1"/>
    <col min="8" max="9" width="19.109375" customWidth="1"/>
  </cols>
  <sheetData>
    <row r="1" spans="1:9" ht="15" customHeight="1" x14ac:dyDescent="0.3">
      <c r="A1" s="643">
        <f>1+'1.5'!A1:A18</f>
        <v>43</v>
      </c>
      <c r="B1" s="41"/>
      <c r="C1" s="78"/>
      <c r="D1" s="78"/>
      <c r="E1" s="259"/>
      <c r="F1" s="78"/>
      <c r="G1" s="78"/>
      <c r="H1" s="78"/>
      <c r="I1" s="78"/>
    </row>
    <row r="2" spans="1:9" ht="15" customHeight="1" x14ac:dyDescent="0.3">
      <c r="A2" s="654"/>
      <c r="B2" s="41"/>
      <c r="C2" s="665"/>
      <c r="D2" s="647"/>
      <c r="E2" s="664"/>
      <c r="F2" s="647"/>
      <c r="G2" s="647"/>
      <c r="H2" s="647"/>
      <c r="I2" s="647"/>
    </row>
    <row r="3" spans="1:9" ht="15" customHeight="1" x14ac:dyDescent="0.3">
      <c r="A3" s="654"/>
      <c r="B3" s="41"/>
      <c r="C3" s="666" t="s">
        <v>117</v>
      </c>
      <c r="D3" s="647"/>
      <c r="E3" s="664"/>
      <c r="F3" s="647"/>
      <c r="G3" s="647"/>
      <c r="H3" s="647"/>
      <c r="I3" s="647"/>
    </row>
    <row r="4" spans="1:9" ht="15" customHeight="1" x14ac:dyDescent="0.3">
      <c r="A4" s="654"/>
      <c r="B4" s="41"/>
      <c r="C4" s="667" t="s">
        <v>1238</v>
      </c>
      <c r="D4" s="647"/>
      <c r="E4" s="664"/>
      <c r="F4" s="647"/>
      <c r="G4" s="647"/>
      <c r="H4" s="647"/>
      <c r="I4" s="647"/>
    </row>
    <row r="5" spans="1:9" ht="8.25" customHeight="1" thickBot="1" x14ac:dyDescent="0.35">
      <c r="A5" s="654"/>
      <c r="B5" s="41"/>
      <c r="C5" s="78"/>
      <c r="D5" s="78"/>
      <c r="E5" s="259"/>
      <c r="F5" s="78"/>
      <c r="G5" s="78"/>
      <c r="H5" s="78"/>
      <c r="I5" s="78"/>
    </row>
    <row r="6" spans="1:9" ht="8.1" customHeight="1" x14ac:dyDescent="0.3">
      <c r="A6" s="654"/>
      <c r="B6" s="41"/>
      <c r="C6" s="80"/>
      <c r="D6" s="81"/>
      <c r="E6" s="375"/>
      <c r="F6" s="80"/>
      <c r="G6" s="80"/>
      <c r="H6" s="80"/>
      <c r="I6" s="80"/>
    </row>
    <row r="7" spans="1:9" ht="15" customHeight="1" x14ac:dyDescent="0.3">
      <c r="A7" s="654"/>
      <c r="B7" s="41"/>
      <c r="C7" s="668" t="s">
        <v>1142</v>
      </c>
      <c r="D7" s="662" t="s">
        <v>1130</v>
      </c>
      <c r="E7" s="635"/>
      <c r="F7" s="670" t="s">
        <v>1143</v>
      </c>
      <c r="G7" s="671"/>
      <c r="H7" s="671"/>
      <c r="I7" s="672"/>
    </row>
    <row r="8" spans="1:9" ht="15" customHeight="1" x14ac:dyDescent="0.3">
      <c r="A8" s="654"/>
      <c r="B8" s="41"/>
      <c r="C8" s="669"/>
      <c r="D8" s="662"/>
      <c r="E8" s="635"/>
      <c r="F8" s="673"/>
      <c r="G8" s="674"/>
      <c r="H8" s="674"/>
      <c r="I8" s="675"/>
    </row>
    <row r="9" spans="1:9" ht="3.75" customHeight="1" x14ac:dyDescent="0.3">
      <c r="A9" s="654"/>
      <c r="B9" s="41"/>
      <c r="C9" s="340"/>
      <c r="D9" s="662"/>
      <c r="E9" s="635"/>
      <c r="F9" s="341"/>
      <c r="G9" s="341"/>
      <c r="H9" s="341"/>
      <c r="I9" s="341"/>
    </row>
    <row r="10" spans="1:9" ht="8.1" customHeight="1" x14ac:dyDescent="0.3">
      <c r="A10" s="654"/>
      <c r="B10" s="41"/>
      <c r="C10" s="340"/>
      <c r="D10" s="662"/>
      <c r="E10" s="635"/>
      <c r="F10" s="342"/>
      <c r="G10" s="342"/>
      <c r="H10" s="342"/>
      <c r="I10" s="342"/>
    </row>
    <row r="11" spans="1:9" ht="15" customHeight="1" x14ac:dyDescent="0.3">
      <c r="A11" s="654"/>
      <c r="B11" s="41"/>
      <c r="C11" s="343"/>
      <c r="D11" s="662"/>
      <c r="E11" s="635"/>
      <c r="F11" s="662" t="s">
        <v>1137</v>
      </c>
      <c r="G11" s="676" t="s">
        <v>1255</v>
      </c>
      <c r="H11" s="662" t="s">
        <v>1144</v>
      </c>
      <c r="I11" s="662" t="s">
        <v>1145</v>
      </c>
    </row>
    <row r="12" spans="1:9" ht="15" customHeight="1" x14ac:dyDescent="0.3">
      <c r="A12" s="654"/>
      <c r="B12" s="41"/>
      <c r="C12" s="340"/>
      <c r="D12" s="662"/>
      <c r="E12" s="635"/>
      <c r="F12" s="663"/>
      <c r="G12" s="676"/>
      <c r="H12" s="660"/>
      <c r="I12" s="660"/>
    </row>
    <row r="13" spans="1:9" ht="15" customHeight="1" x14ac:dyDescent="0.3">
      <c r="A13" s="654"/>
      <c r="B13" s="41"/>
      <c r="C13" s="340"/>
      <c r="D13" s="662"/>
      <c r="E13" s="635"/>
      <c r="F13" s="663"/>
      <c r="G13" s="676"/>
      <c r="H13" s="660"/>
      <c r="I13" s="660"/>
    </row>
    <row r="14" spans="1:9" ht="15" customHeight="1" x14ac:dyDescent="0.3">
      <c r="A14" s="654"/>
      <c r="B14" s="41"/>
      <c r="C14" s="340"/>
      <c r="D14" s="662"/>
      <c r="E14" s="635"/>
      <c r="F14" s="663"/>
      <c r="G14" s="676"/>
      <c r="H14" s="660"/>
      <c r="I14" s="660"/>
    </row>
    <row r="15" spans="1:9" ht="15" customHeight="1" x14ac:dyDescent="0.3">
      <c r="A15" s="654"/>
      <c r="B15" s="41"/>
      <c r="C15" s="340"/>
      <c r="D15" s="662"/>
      <c r="E15" s="635"/>
      <c r="F15" s="663"/>
      <c r="G15" s="676"/>
      <c r="H15" s="660"/>
      <c r="I15" s="660"/>
    </row>
    <row r="16" spans="1:9" ht="10.5" customHeight="1" thickBot="1" x14ac:dyDescent="0.35">
      <c r="A16" s="664"/>
      <c r="B16" s="256"/>
      <c r="C16" s="344"/>
      <c r="D16" s="345"/>
      <c r="E16" s="345"/>
      <c r="F16" s="346"/>
      <c r="G16" s="677"/>
      <c r="H16" s="346"/>
      <c r="I16" s="346"/>
    </row>
    <row r="17" spans="1:9" s="406" customFormat="1" ht="39.9" customHeight="1" thickBot="1" x14ac:dyDescent="0.35">
      <c r="A17" s="654"/>
      <c r="B17" s="427"/>
      <c r="C17" s="347" t="s">
        <v>1137</v>
      </c>
      <c r="D17" s="348">
        <v>48793</v>
      </c>
      <c r="E17" s="351"/>
      <c r="F17" s="348">
        <v>475831</v>
      </c>
      <c r="G17" s="351">
        <v>44246</v>
      </c>
      <c r="H17" s="351">
        <v>425038</v>
      </c>
      <c r="I17" s="351">
        <v>6547</v>
      </c>
    </row>
    <row r="18" spans="1:9" s="406" customFormat="1" ht="9" customHeight="1" x14ac:dyDescent="0.3">
      <c r="A18" s="654"/>
      <c r="B18" s="427"/>
      <c r="C18" s="401"/>
      <c r="D18" s="368"/>
      <c r="E18" s="535"/>
      <c r="F18" s="368"/>
      <c r="G18" s="367"/>
      <c r="H18" s="367"/>
      <c r="I18" s="367"/>
    </row>
    <row r="19" spans="1:9" s="528" customFormat="1" ht="15" customHeight="1" x14ac:dyDescent="0.3">
      <c r="A19" s="654"/>
      <c r="B19" s="427"/>
      <c r="C19" s="401" t="s">
        <v>16</v>
      </c>
      <c r="D19" s="367">
        <f>D22+D25+D28+D31+D34</f>
        <v>34009</v>
      </c>
      <c r="E19" s="367"/>
      <c r="F19" s="367">
        <f>F22+F25+F28+F31+F34</f>
        <v>223708</v>
      </c>
      <c r="G19" s="367">
        <f>G22+G25+G28+G31+G34</f>
        <v>37029</v>
      </c>
      <c r="H19" s="367">
        <f>H22+H25+H28+H31+H34</f>
        <v>182535</v>
      </c>
      <c r="I19" s="367">
        <f>I22+I25+I28+I31+I34</f>
        <v>4144</v>
      </c>
    </row>
    <row r="20" spans="1:9" s="528" customFormat="1" ht="15" customHeight="1" x14ac:dyDescent="0.3">
      <c r="A20" s="654"/>
      <c r="B20" s="427"/>
      <c r="C20" s="529" t="s">
        <v>17</v>
      </c>
      <c r="D20" s="452"/>
      <c r="E20" s="632"/>
      <c r="F20" s="452"/>
      <c r="G20" s="367"/>
      <c r="H20" s="530"/>
      <c r="I20" s="530"/>
    </row>
    <row r="21" spans="1:9" s="528" customFormat="1" ht="5.0999999999999996" customHeight="1" x14ac:dyDescent="0.3">
      <c r="A21" s="654"/>
      <c r="B21" s="427"/>
      <c r="C21" s="529"/>
      <c r="D21" s="452"/>
      <c r="E21" s="632"/>
      <c r="F21" s="452"/>
      <c r="G21" s="371"/>
      <c r="H21" s="530"/>
      <c r="I21" s="530"/>
    </row>
    <row r="22" spans="1:9" s="528" customFormat="1" ht="15" customHeight="1" x14ac:dyDescent="0.3">
      <c r="A22" s="654"/>
      <c r="B22" s="427"/>
      <c r="C22" s="401" t="s">
        <v>18</v>
      </c>
      <c r="D22" s="452">
        <v>27</v>
      </c>
      <c r="E22" s="632"/>
      <c r="F22" s="452">
        <f>G22+H22+I22</f>
        <v>13540</v>
      </c>
      <c r="G22" s="371">
        <v>29</v>
      </c>
      <c r="H22" s="371">
        <v>13511</v>
      </c>
      <c r="I22" s="371">
        <v>0</v>
      </c>
    </row>
    <row r="23" spans="1:9" s="528" customFormat="1" ht="15" customHeight="1" x14ac:dyDescent="0.3">
      <c r="A23" s="654"/>
      <c r="B23" s="427"/>
      <c r="C23" s="529" t="s">
        <v>19</v>
      </c>
      <c r="D23" s="452"/>
      <c r="E23" s="632"/>
      <c r="F23" s="452"/>
      <c r="G23" s="371"/>
      <c r="H23" s="530"/>
      <c r="I23" s="530"/>
    </row>
    <row r="24" spans="1:9" s="528" customFormat="1" ht="5.0999999999999996" customHeight="1" x14ac:dyDescent="0.3">
      <c r="A24" s="654"/>
      <c r="B24" s="427"/>
      <c r="C24" s="529"/>
      <c r="D24" s="452"/>
      <c r="E24" s="632"/>
      <c r="F24" s="452"/>
      <c r="G24" s="371"/>
      <c r="H24" s="530"/>
      <c r="I24" s="530"/>
    </row>
    <row r="25" spans="1:9" s="528" customFormat="1" ht="15" customHeight="1" x14ac:dyDescent="0.3">
      <c r="A25" s="654"/>
      <c r="B25" s="427"/>
      <c r="C25" s="531" t="s">
        <v>20</v>
      </c>
      <c r="D25" s="452">
        <v>6794</v>
      </c>
      <c r="E25" s="632"/>
      <c r="F25" s="452">
        <f>G25+H25+I25</f>
        <v>31039</v>
      </c>
      <c r="G25" s="371">
        <v>8274</v>
      </c>
      <c r="H25" s="371">
        <v>22100</v>
      </c>
      <c r="I25" s="371">
        <v>665</v>
      </c>
    </row>
    <row r="26" spans="1:9" s="528" customFormat="1" ht="15" customHeight="1" x14ac:dyDescent="0.3">
      <c r="A26" s="654"/>
      <c r="B26" s="427"/>
      <c r="C26" s="529" t="s">
        <v>21</v>
      </c>
      <c r="D26" s="452"/>
      <c r="E26" s="632"/>
      <c r="F26" s="452"/>
      <c r="G26" s="371"/>
      <c r="H26" s="530"/>
      <c r="I26" s="530"/>
    </row>
    <row r="27" spans="1:9" s="528" customFormat="1" ht="5.0999999999999996" customHeight="1" x14ac:dyDescent="0.3">
      <c r="A27" s="654"/>
      <c r="B27" s="427"/>
      <c r="C27" s="529"/>
      <c r="D27" s="452"/>
      <c r="E27" s="632"/>
      <c r="F27" s="452"/>
      <c r="G27" s="371"/>
      <c r="H27" s="371"/>
      <c r="I27" s="371"/>
    </row>
    <row r="28" spans="1:9" s="528" customFormat="1" ht="15" customHeight="1" x14ac:dyDescent="0.3">
      <c r="A28" s="654"/>
      <c r="B28" s="427"/>
      <c r="C28" s="401" t="s">
        <v>22</v>
      </c>
      <c r="D28" s="452">
        <v>13491</v>
      </c>
      <c r="E28" s="632"/>
      <c r="F28" s="452">
        <f>G28+H28+I28</f>
        <v>152744</v>
      </c>
      <c r="G28" s="371">
        <v>14519</v>
      </c>
      <c r="H28" s="371">
        <v>134964</v>
      </c>
      <c r="I28" s="371">
        <v>3261</v>
      </c>
    </row>
    <row r="29" spans="1:9" s="528" customFormat="1" ht="15" customHeight="1" x14ac:dyDescent="0.3">
      <c r="A29" s="654"/>
      <c r="B29" s="427"/>
      <c r="C29" s="532" t="s">
        <v>23</v>
      </c>
      <c r="D29" s="452"/>
      <c r="E29" s="632"/>
      <c r="F29" s="452"/>
      <c r="G29" s="371"/>
      <c r="H29" s="371"/>
      <c r="I29" s="371"/>
    </row>
    <row r="30" spans="1:9" s="528" customFormat="1" ht="5.0999999999999996" customHeight="1" x14ac:dyDescent="0.3">
      <c r="A30" s="654"/>
      <c r="B30" s="427"/>
      <c r="C30" s="532"/>
      <c r="D30" s="452"/>
      <c r="E30" s="632"/>
      <c r="F30" s="452"/>
      <c r="G30" s="371"/>
      <c r="H30" s="371"/>
      <c r="I30" s="371"/>
    </row>
    <row r="31" spans="1:9" s="528" customFormat="1" ht="15" customHeight="1" x14ac:dyDescent="0.3">
      <c r="A31" s="654"/>
      <c r="B31" s="427"/>
      <c r="C31" s="401" t="s">
        <v>24</v>
      </c>
      <c r="D31" s="452">
        <v>13029</v>
      </c>
      <c r="E31" s="632"/>
      <c r="F31" s="452">
        <f>G31+H31+I31</f>
        <v>22281</v>
      </c>
      <c r="G31" s="371">
        <v>13379</v>
      </c>
      <c r="H31" s="371">
        <v>8791</v>
      </c>
      <c r="I31" s="371">
        <v>111</v>
      </c>
    </row>
    <row r="32" spans="1:9" s="528" customFormat="1" ht="15" customHeight="1" x14ac:dyDescent="0.3">
      <c r="A32" s="654"/>
      <c r="B32" s="427"/>
      <c r="C32" s="532" t="s">
        <v>25</v>
      </c>
      <c r="D32" s="452"/>
      <c r="E32" s="632"/>
      <c r="F32" s="452"/>
      <c r="G32" s="371"/>
      <c r="H32" s="371"/>
      <c r="I32" s="371"/>
    </row>
    <row r="33" spans="1:9" s="528" customFormat="1" ht="5.0999999999999996" customHeight="1" x14ac:dyDescent="0.3">
      <c r="A33" s="654"/>
      <c r="B33" s="427"/>
      <c r="C33" s="532"/>
      <c r="D33" s="452"/>
      <c r="E33" s="632"/>
      <c r="F33" s="452"/>
      <c r="G33" s="371"/>
      <c r="H33" s="371"/>
      <c r="I33" s="371"/>
    </row>
    <row r="34" spans="1:9" s="528" customFormat="1" ht="15" customHeight="1" x14ac:dyDescent="0.3">
      <c r="A34" s="654"/>
      <c r="B34" s="427"/>
      <c r="C34" s="401" t="s">
        <v>26</v>
      </c>
      <c r="D34" s="452">
        <v>668</v>
      </c>
      <c r="E34" s="632"/>
      <c r="F34" s="452">
        <f>G34+H34+I34</f>
        <v>4104</v>
      </c>
      <c r="G34" s="371">
        <v>828</v>
      </c>
      <c r="H34" s="371">
        <v>3169</v>
      </c>
      <c r="I34" s="371">
        <v>107</v>
      </c>
    </row>
    <row r="35" spans="1:9" s="528" customFormat="1" ht="15" customHeight="1" x14ac:dyDescent="0.3">
      <c r="A35" s="654"/>
      <c r="B35" s="427"/>
      <c r="C35" s="532" t="s">
        <v>27</v>
      </c>
      <c r="D35" s="452"/>
      <c r="E35" s="632"/>
      <c r="F35" s="452"/>
      <c r="G35" s="371"/>
      <c r="H35" s="367"/>
      <c r="I35" s="367"/>
    </row>
    <row r="36" spans="1:9" s="528" customFormat="1" ht="5.0999999999999996" customHeight="1" x14ac:dyDescent="0.3">
      <c r="A36" s="654"/>
      <c r="B36" s="427"/>
      <c r="C36" s="533"/>
      <c r="D36" s="452"/>
      <c r="E36" s="632"/>
      <c r="F36" s="452"/>
      <c r="G36" s="371"/>
      <c r="H36" s="367"/>
      <c r="I36" s="367"/>
    </row>
    <row r="37" spans="1:9" s="528" customFormat="1" ht="15" customHeight="1" x14ac:dyDescent="0.3">
      <c r="A37" s="654"/>
      <c r="B37" s="427"/>
      <c r="C37" s="531" t="s">
        <v>28</v>
      </c>
      <c r="D37" s="367">
        <f>D40+D43</f>
        <v>1179</v>
      </c>
      <c r="E37" s="367"/>
      <c r="F37" s="520">
        <f>G37+H37+I37</f>
        <v>29585</v>
      </c>
      <c r="G37" s="367">
        <f>G40+G43</f>
        <v>535</v>
      </c>
      <c r="H37" s="367">
        <f>H40+H43</f>
        <v>28373</v>
      </c>
      <c r="I37" s="367">
        <f>I40+I43</f>
        <v>677</v>
      </c>
    </row>
    <row r="38" spans="1:9" s="528" customFormat="1" ht="15" customHeight="1" x14ac:dyDescent="0.3">
      <c r="A38" s="654"/>
      <c r="B38" s="427"/>
      <c r="C38" s="529" t="s">
        <v>29</v>
      </c>
      <c r="D38" s="452"/>
      <c r="E38" s="632"/>
      <c r="F38" s="452"/>
      <c r="G38" s="371"/>
      <c r="H38" s="367"/>
      <c r="I38" s="367"/>
    </row>
    <row r="39" spans="1:9" s="528" customFormat="1" ht="5.0999999999999996" customHeight="1" x14ac:dyDescent="0.3">
      <c r="A39" s="654"/>
      <c r="B39" s="427"/>
      <c r="C39" s="529"/>
      <c r="D39" s="452"/>
      <c r="E39" s="632"/>
      <c r="F39" s="452"/>
      <c r="G39" s="371"/>
      <c r="H39" s="371"/>
      <c r="I39" s="371"/>
    </row>
    <row r="40" spans="1:9" s="528" customFormat="1" ht="15" customHeight="1" x14ac:dyDescent="0.3">
      <c r="A40" s="654"/>
      <c r="B40" s="427"/>
      <c r="C40" s="401" t="s">
        <v>30</v>
      </c>
      <c r="D40" s="452">
        <v>959</v>
      </c>
      <c r="E40" s="632"/>
      <c r="F40" s="452">
        <f>G40+H40+I40</f>
        <v>27310</v>
      </c>
      <c r="G40" s="371">
        <v>366</v>
      </c>
      <c r="H40" s="371">
        <v>26375</v>
      </c>
      <c r="I40" s="371">
        <v>569</v>
      </c>
    </row>
    <row r="41" spans="1:9" s="528" customFormat="1" ht="15" customHeight="1" x14ac:dyDescent="0.3">
      <c r="A41" s="654"/>
      <c r="B41" s="427"/>
      <c r="C41" s="532" t="s">
        <v>31</v>
      </c>
      <c r="D41" s="452"/>
      <c r="E41" s="632"/>
      <c r="F41" s="452"/>
      <c r="G41" s="371"/>
      <c r="H41" s="371"/>
      <c r="I41" s="371"/>
    </row>
    <row r="42" spans="1:9" s="528" customFormat="1" ht="5.0999999999999996" customHeight="1" x14ac:dyDescent="0.3">
      <c r="A42" s="654"/>
      <c r="B42" s="427"/>
      <c r="C42" s="532"/>
      <c r="D42" s="452"/>
      <c r="E42" s="632"/>
      <c r="F42" s="452"/>
      <c r="G42" s="371"/>
      <c r="H42" s="371"/>
      <c r="I42" s="371"/>
    </row>
    <row r="43" spans="1:9" s="528" customFormat="1" ht="15" customHeight="1" x14ac:dyDescent="0.3">
      <c r="A43" s="654"/>
      <c r="B43" s="427"/>
      <c r="C43" s="401" t="s">
        <v>32</v>
      </c>
      <c r="D43" s="452">
        <v>220</v>
      </c>
      <c r="E43" s="632"/>
      <c r="F43" s="452">
        <f>G43+H43+I43</f>
        <v>2275</v>
      </c>
      <c r="G43" s="371">
        <v>169</v>
      </c>
      <c r="H43" s="371">
        <v>1998</v>
      </c>
      <c r="I43" s="371">
        <v>108</v>
      </c>
    </row>
    <row r="44" spans="1:9" s="528" customFormat="1" ht="15" customHeight="1" x14ac:dyDescent="0.3">
      <c r="A44" s="654"/>
      <c r="B44" s="427"/>
      <c r="C44" s="532" t="s">
        <v>33</v>
      </c>
      <c r="D44" s="452"/>
      <c r="E44" s="632"/>
      <c r="F44" s="452"/>
      <c r="G44" s="371"/>
      <c r="H44" s="371"/>
      <c r="I44" s="371"/>
    </row>
    <row r="45" spans="1:9" s="528" customFormat="1" ht="5.0999999999999996" customHeight="1" x14ac:dyDescent="0.3">
      <c r="A45" s="654"/>
      <c r="B45" s="427"/>
      <c r="C45" s="533"/>
      <c r="D45" s="452"/>
      <c r="E45" s="632"/>
      <c r="F45" s="452"/>
      <c r="G45" s="371"/>
      <c r="H45" s="367"/>
      <c r="I45" s="367"/>
    </row>
    <row r="46" spans="1:9" s="528" customFormat="1" ht="15" customHeight="1" x14ac:dyDescent="0.3">
      <c r="A46" s="654"/>
      <c r="B46" s="427"/>
      <c r="C46" s="401" t="s">
        <v>34</v>
      </c>
      <c r="D46" s="367">
        <f>D49+D52</f>
        <v>172</v>
      </c>
      <c r="E46" s="367"/>
      <c r="F46" s="520">
        <f>G46+H46+I46</f>
        <v>34654</v>
      </c>
      <c r="G46" s="367">
        <f>G49+G52</f>
        <v>160</v>
      </c>
      <c r="H46" s="367">
        <f>H49+H52</f>
        <v>34323</v>
      </c>
      <c r="I46" s="367">
        <f>I49+I52</f>
        <v>171</v>
      </c>
    </row>
    <row r="47" spans="1:9" s="528" customFormat="1" ht="15" customHeight="1" x14ac:dyDescent="0.3">
      <c r="A47" s="654"/>
      <c r="B47" s="427"/>
      <c r="C47" s="529" t="s">
        <v>35</v>
      </c>
      <c r="D47" s="452"/>
      <c r="E47" s="632"/>
      <c r="F47" s="452"/>
      <c r="G47" s="371"/>
      <c r="H47" s="367"/>
      <c r="I47" s="367"/>
    </row>
    <row r="48" spans="1:9" s="528" customFormat="1" ht="5.0999999999999996" customHeight="1" x14ac:dyDescent="0.3">
      <c r="A48" s="654"/>
      <c r="B48" s="427"/>
      <c r="C48" s="529"/>
      <c r="D48" s="452"/>
      <c r="E48" s="632"/>
      <c r="F48" s="452"/>
      <c r="G48" s="371"/>
      <c r="H48" s="367"/>
      <c r="I48" s="367"/>
    </row>
    <row r="49" spans="1:9" s="528" customFormat="1" ht="15" customHeight="1" x14ac:dyDescent="0.3">
      <c r="A49" s="654"/>
      <c r="B49" s="427"/>
      <c r="C49" s="401" t="s">
        <v>36</v>
      </c>
      <c r="D49" s="452">
        <v>107</v>
      </c>
      <c r="E49" s="632"/>
      <c r="F49" s="452">
        <f>G49+H49+I49</f>
        <v>31904</v>
      </c>
      <c r="G49" s="371">
        <v>100</v>
      </c>
      <c r="H49" s="371">
        <v>31633</v>
      </c>
      <c r="I49" s="371">
        <v>171</v>
      </c>
    </row>
    <row r="50" spans="1:9" s="528" customFormat="1" ht="15" customHeight="1" x14ac:dyDescent="0.3">
      <c r="A50" s="654"/>
      <c r="B50" s="427"/>
      <c r="C50" s="532" t="s">
        <v>37</v>
      </c>
      <c r="D50" s="452"/>
      <c r="E50" s="632"/>
      <c r="F50" s="452"/>
      <c r="G50" s="371"/>
      <c r="H50" s="371"/>
      <c r="I50" s="371"/>
    </row>
    <row r="51" spans="1:9" s="528" customFormat="1" ht="5.0999999999999996" customHeight="1" x14ac:dyDescent="0.3">
      <c r="A51" s="654"/>
      <c r="B51" s="427"/>
      <c r="C51" s="532"/>
      <c r="D51" s="452"/>
      <c r="E51" s="632"/>
      <c r="F51" s="452"/>
      <c r="G51" s="534"/>
      <c r="H51" s="534"/>
      <c r="I51" s="452"/>
    </row>
    <row r="52" spans="1:9" s="528" customFormat="1" ht="15" customHeight="1" x14ac:dyDescent="0.3">
      <c r="A52" s="654"/>
      <c r="B52" s="427"/>
      <c r="C52" s="401" t="s">
        <v>38</v>
      </c>
      <c r="D52" s="452">
        <v>65</v>
      </c>
      <c r="E52" s="632"/>
      <c r="F52" s="452">
        <f>G52+H52+I52</f>
        <v>2750</v>
      </c>
      <c r="G52" s="452">
        <v>60</v>
      </c>
      <c r="H52" s="452">
        <v>2690</v>
      </c>
      <c r="I52" s="452">
        <v>0</v>
      </c>
    </row>
    <row r="53" spans="1:9" s="528" customFormat="1" ht="15" customHeight="1" x14ac:dyDescent="0.3">
      <c r="A53" s="654"/>
      <c r="B53" s="427"/>
      <c r="C53" s="532" t="s">
        <v>39</v>
      </c>
      <c r="D53" s="452"/>
      <c r="E53" s="632"/>
      <c r="F53" s="367"/>
      <c r="G53" s="534"/>
      <c r="H53" s="534"/>
      <c r="I53" s="452"/>
    </row>
    <row r="54" spans="1:9" s="406" customFormat="1" ht="8.25" customHeight="1" thickBot="1" x14ac:dyDescent="0.35">
      <c r="A54" s="654"/>
      <c r="B54" s="427"/>
      <c r="C54" s="330"/>
      <c r="D54" s="321"/>
      <c r="E54" s="636"/>
      <c r="F54" s="255"/>
      <c r="G54" s="349"/>
      <c r="H54" s="349"/>
      <c r="I54" s="321"/>
    </row>
    <row r="55" spans="1:9" ht="15" customHeight="1" x14ac:dyDescent="0.3">
      <c r="A55" s="654"/>
      <c r="B55" s="78"/>
      <c r="C55" s="94"/>
      <c r="D55" s="94"/>
      <c r="E55" s="352"/>
      <c r="F55" s="94"/>
      <c r="G55" s="94"/>
      <c r="H55" s="94"/>
      <c r="I55" s="94"/>
    </row>
  </sheetData>
  <sheetProtection algorithmName="SHA-512" hashValue="V7s6rMhVtHPDa74tWZSG7UbwzntP7QzxolRbtacsx26Q9/+hu59yf+RA74mjgr7FOKmUF/Q/7nDyCed0hdnFUQ==" saltValue="F5x+LkynczX3etIS5IiPJg==" spinCount="100000" sheet="1" objects="1" scenarios="1"/>
  <mergeCells count="11">
    <mergeCell ref="F11:F15"/>
    <mergeCell ref="H11:H15"/>
    <mergeCell ref="I11:I15"/>
    <mergeCell ref="A1:A55"/>
    <mergeCell ref="C2:I2"/>
    <mergeCell ref="C3:I3"/>
    <mergeCell ref="C4:I4"/>
    <mergeCell ref="C7:C8"/>
    <mergeCell ref="F7:I8"/>
    <mergeCell ref="D7:D15"/>
    <mergeCell ref="G11:G1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FFC000"/>
  </sheetPr>
  <dimension ref="A1:O45"/>
  <sheetViews>
    <sheetView showGridLines="0" view="pageBreakPreview" topLeftCell="A10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31.5546875" customWidth="1"/>
    <col min="4" max="7" width="17.33203125" customWidth="1"/>
    <col min="8" max="8" width="28.6640625" customWidth="1"/>
    <col min="9" max="10" width="17.33203125" customWidth="1"/>
  </cols>
  <sheetData>
    <row r="1" spans="1:15" ht="14.25" customHeight="1" x14ac:dyDescent="0.3">
      <c r="A1" s="643">
        <f>1+'12.3'!A1:A21</f>
        <v>106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1300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1377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54"/>
      <c r="B7" s="41"/>
      <c r="C7" s="651" t="s">
        <v>772</v>
      </c>
      <c r="D7" s="653" t="s">
        <v>773</v>
      </c>
      <c r="E7" s="653" t="s">
        <v>774</v>
      </c>
      <c r="F7" s="653" t="s">
        <v>775</v>
      </c>
      <c r="G7" s="653" t="s">
        <v>776</v>
      </c>
      <c r="H7" s="653" t="s">
        <v>777</v>
      </c>
      <c r="I7" s="653" t="s">
        <v>778</v>
      </c>
      <c r="J7" s="653" t="s">
        <v>779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27" customHeight="1" x14ac:dyDescent="0.3">
      <c r="A12" s="654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5" ht="39.9" customHeight="1" x14ac:dyDescent="0.3">
      <c r="A13" s="654"/>
      <c r="B13" s="41"/>
      <c r="C13" s="217" t="s">
        <v>780</v>
      </c>
      <c r="D13" s="462">
        <v>511</v>
      </c>
      <c r="E13" s="462">
        <v>922976</v>
      </c>
      <c r="F13" s="462">
        <v>447399</v>
      </c>
      <c r="G13" s="462">
        <v>475577</v>
      </c>
      <c r="H13" s="462">
        <v>4026</v>
      </c>
      <c r="I13" s="462">
        <v>128138</v>
      </c>
      <c r="J13" s="462">
        <v>1289817</v>
      </c>
    </row>
    <row r="14" spans="1:15" ht="120" customHeight="1" x14ac:dyDescent="0.3">
      <c r="A14" s="654"/>
      <c r="B14" s="41"/>
      <c r="D14" s="464"/>
      <c r="E14" s="464"/>
      <c r="F14" s="464"/>
      <c r="G14" s="464"/>
      <c r="H14" s="464"/>
      <c r="I14" s="464"/>
      <c r="J14" s="464"/>
    </row>
    <row r="15" spans="1:15" ht="120" customHeight="1" x14ac:dyDescent="0.3">
      <c r="A15" s="654"/>
      <c r="B15" s="41"/>
      <c r="C15" s="66" t="s">
        <v>781</v>
      </c>
      <c r="D15" s="465">
        <v>511</v>
      </c>
      <c r="E15" s="465">
        <v>922976</v>
      </c>
      <c r="F15" s="465">
        <v>447399</v>
      </c>
      <c r="G15" s="465">
        <v>475577</v>
      </c>
      <c r="H15" s="465">
        <v>4026</v>
      </c>
      <c r="I15" s="465">
        <v>128138</v>
      </c>
      <c r="J15" s="465">
        <v>1289817</v>
      </c>
    </row>
    <row r="16" spans="1:15" ht="120" customHeight="1" x14ac:dyDescent="0.3">
      <c r="A16" s="654"/>
      <c r="B16" s="9"/>
      <c r="C16" s="220"/>
      <c r="D16" s="60"/>
      <c r="E16" s="60"/>
      <c r="F16" s="60"/>
      <c r="G16" s="60"/>
      <c r="H16" s="89"/>
      <c r="I16" s="60"/>
      <c r="J16" s="60"/>
      <c r="O16" s="304"/>
    </row>
    <row r="17" spans="1:10" ht="14.25" customHeight="1" x14ac:dyDescent="0.3">
      <c r="A17" s="654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Jone2UZ6A0slRFw4baSjMUHTzLYSQc45zrDOk3hRsWo4GeqMiHUlZe43PEKjkIV4emsg7E9r/6RBtLUyzlASjg==" saltValue="Y/wY2OZqkFQGED0sjaelhg==" spinCount="100000" sheet="1" objects="1" scenarios="1"/>
  <mergeCells count="13">
    <mergeCell ref="J7:J10"/>
    <mergeCell ref="A1:A17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59055118110236227" bottom="0.39370078740157483" header="0.19685039370078741" footer="0.19685039370078741"/>
  <pageSetup paperSize="9"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FFC000"/>
  </sheetPr>
  <dimension ref="A1:N62"/>
  <sheetViews>
    <sheetView showGridLines="0" view="pageBreakPreview" topLeftCell="A19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86" customWidth="1"/>
    <col min="4" max="6" width="22.44140625" customWidth="1"/>
    <col min="7" max="7" width="21.6640625" customWidth="1"/>
    <col min="8" max="10" width="3.6640625" customWidth="1"/>
  </cols>
  <sheetData>
    <row r="1" spans="1:14" ht="14.25" customHeight="1" x14ac:dyDescent="0.3">
      <c r="A1" s="643">
        <f>1+'12.4'!A1:A17</f>
        <v>107</v>
      </c>
      <c r="B1" s="41"/>
      <c r="C1" s="646"/>
      <c r="D1" s="647"/>
      <c r="E1" s="647"/>
      <c r="F1" s="647"/>
      <c r="G1" s="647"/>
      <c r="H1" s="8"/>
      <c r="I1" s="8"/>
      <c r="J1" s="8"/>
    </row>
    <row r="2" spans="1:14" ht="14.25" customHeight="1" x14ac:dyDescent="0.3">
      <c r="A2" s="654"/>
      <c r="B2" s="41"/>
      <c r="C2" s="646"/>
      <c r="D2" s="647"/>
      <c r="E2" s="647"/>
      <c r="F2" s="647"/>
      <c r="G2" s="647"/>
      <c r="H2" s="8"/>
      <c r="I2" s="8"/>
      <c r="J2" s="8"/>
    </row>
    <row r="3" spans="1:14" ht="14.25" customHeight="1" x14ac:dyDescent="0.3">
      <c r="A3" s="654"/>
      <c r="B3" s="41"/>
      <c r="C3" s="666" t="s">
        <v>782</v>
      </c>
      <c r="D3" s="647"/>
      <c r="E3" s="647"/>
      <c r="F3" s="647"/>
      <c r="G3" s="647"/>
      <c r="H3" s="8"/>
      <c r="I3" s="8"/>
      <c r="J3" s="8"/>
    </row>
    <row r="4" spans="1:14" ht="17.25" customHeight="1" x14ac:dyDescent="0.3">
      <c r="A4" s="654"/>
      <c r="B4" s="41"/>
      <c r="C4" s="746" t="s">
        <v>1231</v>
      </c>
      <c r="D4" s="647"/>
      <c r="E4" s="647"/>
      <c r="F4" s="647"/>
      <c r="G4" s="647"/>
      <c r="H4" s="8"/>
      <c r="I4" s="8"/>
      <c r="J4" s="8"/>
    </row>
    <row r="5" spans="1:14" ht="9" customHeight="1" x14ac:dyDescent="0.3">
      <c r="A5" s="654"/>
      <c r="B5" s="41"/>
      <c r="C5" s="101"/>
      <c r="D5" s="101"/>
      <c r="E5" s="101"/>
      <c r="F5" s="101"/>
      <c r="G5" s="101"/>
      <c r="H5" s="8"/>
      <c r="I5" s="8"/>
      <c r="J5" s="8"/>
    </row>
    <row r="6" spans="1:14" ht="9" customHeight="1" x14ac:dyDescent="0.3">
      <c r="A6" s="654"/>
      <c r="B6" s="41"/>
      <c r="C6" s="102"/>
      <c r="D6" s="102"/>
      <c r="E6" s="102"/>
      <c r="F6" s="102"/>
      <c r="G6" s="62"/>
      <c r="H6" s="8"/>
      <c r="I6" s="8"/>
      <c r="J6" s="8"/>
    </row>
    <row r="7" spans="1:14" ht="14.25" customHeight="1" x14ac:dyDescent="0.3">
      <c r="A7" s="654"/>
      <c r="B7" s="41"/>
      <c r="C7" s="651" t="s">
        <v>1332</v>
      </c>
      <c r="D7" s="747" t="s">
        <v>783</v>
      </c>
      <c r="E7" s="645"/>
      <c r="F7" s="690"/>
      <c r="G7" s="653" t="s">
        <v>784</v>
      </c>
      <c r="H7" s="8"/>
      <c r="I7" s="8"/>
      <c r="J7" s="8"/>
    </row>
    <row r="8" spans="1:14" ht="14.25" customHeight="1" x14ac:dyDescent="0.3">
      <c r="A8" s="654"/>
      <c r="B8" s="41"/>
      <c r="C8" s="654"/>
      <c r="D8" s="691"/>
      <c r="E8" s="692"/>
      <c r="F8" s="693"/>
      <c r="G8" s="654"/>
      <c r="H8" s="8"/>
      <c r="I8" s="8"/>
      <c r="J8" s="8"/>
    </row>
    <row r="9" spans="1:14" ht="7.5" customHeight="1" x14ac:dyDescent="0.3">
      <c r="A9" s="654"/>
      <c r="B9" s="41"/>
      <c r="C9" s="652"/>
      <c r="D9" s="748"/>
      <c r="E9" s="749"/>
      <c r="F9" s="749"/>
      <c r="G9" s="654"/>
      <c r="H9" s="8"/>
      <c r="I9" s="8"/>
      <c r="J9" s="8"/>
    </row>
    <row r="10" spans="1:14" ht="14.25" customHeight="1" x14ac:dyDescent="0.3">
      <c r="A10" s="654"/>
      <c r="B10" s="41"/>
      <c r="C10" s="20"/>
      <c r="D10" s="266"/>
      <c r="E10" s="266"/>
      <c r="F10" s="266"/>
      <c r="G10" s="652"/>
      <c r="H10" s="8"/>
      <c r="I10" s="8"/>
      <c r="J10" s="8"/>
    </row>
    <row r="11" spans="1:14" ht="14.25" customHeight="1" x14ac:dyDescent="0.3">
      <c r="A11" s="654"/>
      <c r="B11" s="41"/>
      <c r="C11" s="20"/>
      <c r="D11" s="653" t="s">
        <v>785</v>
      </c>
      <c r="E11" s="653" t="s">
        <v>786</v>
      </c>
      <c r="F11" s="653" t="s">
        <v>787</v>
      </c>
      <c r="G11" s="17"/>
      <c r="H11" s="105"/>
      <c r="I11" s="105"/>
      <c r="J11" s="105"/>
    </row>
    <row r="12" spans="1:14" ht="17.25" customHeight="1" x14ac:dyDescent="0.3">
      <c r="A12" s="654"/>
      <c r="B12" s="41"/>
      <c r="C12" s="210"/>
      <c r="D12" s="652"/>
      <c r="E12" s="652"/>
      <c r="F12" s="652"/>
      <c r="G12" s="149" t="s">
        <v>7</v>
      </c>
      <c r="H12" s="8"/>
      <c r="I12" s="8"/>
      <c r="J12" s="7"/>
    </row>
    <row r="13" spans="1:14" ht="39.9" customHeight="1" x14ac:dyDescent="0.3">
      <c r="A13" s="654"/>
      <c r="B13" s="41"/>
      <c r="C13" s="296" t="s">
        <v>788</v>
      </c>
      <c r="D13" s="280">
        <f>D14+D17+D28</f>
        <v>4026</v>
      </c>
      <c r="E13" s="280">
        <f>E14+E17+E28</f>
        <v>2177</v>
      </c>
      <c r="F13" s="280">
        <f>F14+F17+F28</f>
        <v>1849</v>
      </c>
      <c r="G13" s="280">
        <f>G14+G17+G28</f>
        <v>128137.81154200002</v>
      </c>
      <c r="H13" s="7"/>
      <c r="I13" s="7"/>
      <c r="J13" s="7"/>
    </row>
    <row r="14" spans="1:14" ht="39.9" customHeight="1" x14ac:dyDescent="0.3">
      <c r="A14" s="654"/>
      <c r="B14" s="248"/>
      <c r="C14" s="249" t="s">
        <v>789</v>
      </c>
      <c r="D14" s="281">
        <f>D15+D16</f>
        <v>146</v>
      </c>
      <c r="E14" s="281">
        <f>E15+E16</f>
        <v>136</v>
      </c>
      <c r="F14" s="281">
        <f>F15+F16</f>
        <v>10</v>
      </c>
      <c r="G14" s="291">
        <f>G15+G16</f>
        <v>0</v>
      </c>
      <c r="H14" s="131"/>
      <c r="I14" s="131"/>
      <c r="J14" s="131"/>
    </row>
    <row r="15" spans="1:14" ht="30.9" customHeight="1" x14ac:dyDescent="0.3">
      <c r="A15" s="654"/>
      <c r="B15" s="41"/>
      <c r="C15" s="66" t="s">
        <v>790</v>
      </c>
      <c r="D15" s="282">
        <f>E15+F15</f>
        <v>126</v>
      </c>
      <c r="E15" s="283">
        <v>117</v>
      </c>
      <c r="F15" s="283">
        <v>9</v>
      </c>
      <c r="G15" s="282">
        <v>0</v>
      </c>
      <c r="H15" s="8"/>
      <c r="I15" s="8"/>
      <c r="J15" s="8"/>
      <c r="N15" s="304"/>
    </row>
    <row r="16" spans="1:14" ht="39.9" customHeight="1" x14ac:dyDescent="0.3">
      <c r="A16" s="654"/>
      <c r="B16" s="41"/>
      <c r="C16" s="66" t="s">
        <v>791</v>
      </c>
      <c r="D16" s="282">
        <f>E16+F16</f>
        <v>20</v>
      </c>
      <c r="E16" s="283">
        <v>19</v>
      </c>
      <c r="F16" s="283">
        <v>1</v>
      </c>
      <c r="G16" s="282">
        <v>0</v>
      </c>
      <c r="H16" s="8"/>
      <c r="I16" s="8"/>
      <c r="J16" s="8"/>
    </row>
    <row r="17" spans="1:10" ht="30.9" customHeight="1" x14ac:dyDescent="0.3">
      <c r="A17" s="654"/>
      <c r="B17" s="41"/>
      <c r="C17" s="66" t="s">
        <v>792</v>
      </c>
      <c r="D17" s="284">
        <f>D18+D19+D22+D23+D24+D25+D26+D27</f>
        <v>3855</v>
      </c>
      <c r="E17" s="284">
        <f>E18+E19+E22+E23+E24+E25+E26+E27</f>
        <v>2022</v>
      </c>
      <c r="F17" s="284">
        <f>F18+F19+F22+F23+F24+F25+F26+F27</f>
        <v>1833</v>
      </c>
      <c r="G17" s="284">
        <f>G18+G19+G22+G23+G24+G25+G26+G27</f>
        <v>126134.49194200002</v>
      </c>
      <c r="H17" s="8"/>
      <c r="I17" s="8"/>
      <c r="J17" s="8"/>
    </row>
    <row r="18" spans="1:10" ht="30.9" customHeight="1" x14ac:dyDescent="0.3">
      <c r="A18" s="654"/>
      <c r="B18" s="41"/>
      <c r="C18" s="66" t="s">
        <v>793</v>
      </c>
      <c r="D18" s="282">
        <f t="shared" ref="D18:D28" si="0">E18+F18</f>
        <v>457</v>
      </c>
      <c r="E18" s="282">
        <v>334</v>
      </c>
      <c r="F18" s="282">
        <v>123</v>
      </c>
      <c r="G18" s="282">
        <v>21936</v>
      </c>
      <c r="H18" s="8"/>
      <c r="I18" s="8"/>
      <c r="J18" s="8"/>
    </row>
    <row r="19" spans="1:10" ht="30.9" customHeight="1" x14ac:dyDescent="0.3">
      <c r="A19" s="654"/>
      <c r="B19" s="41"/>
      <c r="C19" s="66" t="s">
        <v>794</v>
      </c>
      <c r="D19" s="282">
        <f t="shared" si="0"/>
        <v>229</v>
      </c>
      <c r="E19" s="282">
        <f>E20+E21</f>
        <v>76</v>
      </c>
      <c r="F19" s="282">
        <f>F20+F21</f>
        <v>153</v>
      </c>
      <c r="G19" s="282">
        <f>G20+G21</f>
        <v>16488</v>
      </c>
      <c r="H19" s="215"/>
      <c r="I19" s="215"/>
      <c r="J19" s="215"/>
    </row>
    <row r="20" spans="1:10" ht="30.9" customHeight="1" x14ac:dyDescent="0.3">
      <c r="A20" s="654"/>
      <c r="B20" s="41"/>
      <c r="C20" s="68" t="s">
        <v>795</v>
      </c>
      <c r="D20" s="282">
        <f t="shared" si="0"/>
        <v>225</v>
      </c>
      <c r="E20" s="282">
        <v>76</v>
      </c>
      <c r="F20" s="282">
        <v>149</v>
      </c>
      <c r="G20" s="282">
        <v>16200</v>
      </c>
      <c r="H20" s="215"/>
      <c r="I20" s="215"/>
      <c r="J20" s="215"/>
    </row>
    <row r="21" spans="1:10" ht="30.9" customHeight="1" x14ac:dyDescent="0.3">
      <c r="A21" s="654"/>
      <c r="B21" s="41"/>
      <c r="C21" s="68" t="s">
        <v>796</v>
      </c>
      <c r="D21" s="282">
        <f t="shared" si="0"/>
        <v>4</v>
      </c>
      <c r="E21" s="282">
        <v>0</v>
      </c>
      <c r="F21" s="282">
        <v>4</v>
      </c>
      <c r="G21" s="282">
        <v>288</v>
      </c>
      <c r="H21" s="215"/>
      <c r="I21" s="215"/>
      <c r="J21" s="215"/>
    </row>
    <row r="22" spans="1:10" ht="30.9" customHeight="1" x14ac:dyDescent="0.3">
      <c r="A22" s="654"/>
      <c r="B22" s="41"/>
      <c r="C22" s="66" t="s">
        <v>797</v>
      </c>
      <c r="D22" s="282">
        <f t="shared" si="0"/>
        <v>321</v>
      </c>
      <c r="E22" s="282">
        <v>232</v>
      </c>
      <c r="F22" s="282">
        <v>89</v>
      </c>
      <c r="G22" s="282">
        <v>17334</v>
      </c>
      <c r="H22" s="8"/>
      <c r="I22" s="8"/>
      <c r="J22" s="8"/>
    </row>
    <row r="23" spans="1:10" ht="30.9" customHeight="1" x14ac:dyDescent="0.3">
      <c r="A23" s="654"/>
      <c r="B23" s="41"/>
      <c r="C23" s="66" t="s">
        <v>798</v>
      </c>
      <c r="D23" s="282">
        <f t="shared" si="0"/>
        <v>624</v>
      </c>
      <c r="E23" s="283">
        <v>159</v>
      </c>
      <c r="F23" s="283">
        <v>465</v>
      </c>
      <c r="G23" s="282">
        <v>23961.600000000002</v>
      </c>
      <c r="H23" s="8"/>
      <c r="I23" s="8"/>
      <c r="J23" s="8"/>
    </row>
    <row r="24" spans="1:10" ht="30.9" customHeight="1" x14ac:dyDescent="0.3">
      <c r="A24" s="654"/>
      <c r="B24" s="41"/>
      <c r="C24" s="66" t="s">
        <v>799</v>
      </c>
      <c r="D24" s="282">
        <f t="shared" si="0"/>
        <v>750</v>
      </c>
      <c r="E24" s="283">
        <v>393</v>
      </c>
      <c r="F24" s="283">
        <v>357</v>
      </c>
      <c r="G24" s="282">
        <v>25200</v>
      </c>
      <c r="H24" s="8"/>
      <c r="I24" s="8"/>
      <c r="J24" s="8"/>
    </row>
    <row r="25" spans="1:10" ht="30.9" customHeight="1" x14ac:dyDescent="0.3">
      <c r="A25" s="654"/>
      <c r="B25" s="8"/>
      <c r="C25" s="66" t="s">
        <v>800</v>
      </c>
      <c r="D25" s="282">
        <f t="shared" si="0"/>
        <v>299</v>
      </c>
      <c r="E25" s="283">
        <v>240</v>
      </c>
      <c r="F25" s="283">
        <v>59</v>
      </c>
      <c r="G25" s="282">
        <v>4328.8</v>
      </c>
      <c r="H25" s="8"/>
      <c r="I25" s="8"/>
      <c r="J25" s="8"/>
    </row>
    <row r="26" spans="1:10" ht="30.9" customHeight="1" x14ac:dyDescent="0.3">
      <c r="A26" s="654"/>
      <c r="B26" s="8"/>
      <c r="C26" s="66" t="s">
        <v>801</v>
      </c>
      <c r="D26" s="282">
        <f t="shared" si="0"/>
        <v>265</v>
      </c>
      <c r="E26" s="283">
        <v>250</v>
      </c>
      <c r="F26" s="283">
        <v>15</v>
      </c>
      <c r="G26" s="282">
        <v>11121.5</v>
      </c>
      <c r="H26" s="8"/>
      <c r="I26" s="8"/>
      <c r="J26" s="8"/>
    </row>
    <row r="27" spans="1:10" ht="30.9" customHeight="1" x14ac:dyDescent="0.3">
      <c r="A27" s="654"/>
      <c r="B27" s="8"/>
      <c r="C27" s="66" t="s">
        <v>802</v>
      </c>
      <c r="D27" s="282">
        <f t="shared" si="0"/>
        <v>910</v>
      </c>
      <c r="E27" s="282">
        <v>338</v>
      </c>
      <c r="F27" s="282">
        <v>572</v>
      </c>
      <c r="G27" s="282">
        <v>5764.5919420000073</v>
      </c>
      <c r="H27" s="8"/>
      <c r="I27" s="8"/>
      <c r="J27" s="8"/>
    </row>
    <row r="28" spans="1:10" s="276" customFormat="1" ht="39.9" customHeight="1" x14ac:dyDescent="0.3">
      <c r="A28" s="654"/>
      <c r="B28" s="114"/>
      <c r="C28" s="275" t="s">
        <v>803</v>
      </c>
      <c r="D28" s="285">
        <f t="shared" si="0"/>
        <v>25</v>
      </c>
      <c r="E28" s="285">
        <v>19</v>
      </c>
      <c r="F28" s="285">
        <v>6</v>
      </c>
      <c r="G28" s="285">
        <v>2003.3196000000003</v>
      </c>
      <c r="H28" s="114"/>
      <c r="I28" s="114"/>
      <c r="J28" s="114"/>
    </row>
    <row r="29" spans="1:10" ht="14.25" customHeight="1" x14ac:dyDescent="0.3">
      <c r="A29" s="652"/>
      <c r="B29" s="8"/>
      <c r="C29" s="8"/>
      <c r="D29" s="8"/>
      <c r="E29" s="100"/>
      <c r="F29" s="100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100"/>
      <c r="F30" s="100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  <c r="J50" s="8"/>
    </row>
    <row r="51" spans="1:10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  <c r="J51" s="8"/>
    </row>
    <row r="52" spans="1:10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  <c r="J52" s="8"/>
    </row>
    <row r="53" spans="1:10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  <c r="J53" s="8"/>
    </row>
    <row r="54" spans="1:10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  <c r="J54" s="8"/>
    </row>
    <row r="55" spans="1:10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  <c r="J55" s="8"/>
    </row>
    <row r="56" spans="1:10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  <c r="J56" s="8"/>
    </row>
    <row r="57" spans="1:10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  <c r="J57" s="8"/>
    </row>
    <row r="58" spans="1:10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  <c r="J58" s="8"/>
    </row>
    <row r="59" spans="1:10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  <c r="J59" s="8"/>
    </row>
    <row r="60" spans="1:10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  <c r="J60" s="8"/>
    </row>
    <row r="61" spans="1:10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  <c r="J61" s="8"/>
    </row>
    <row r="62" spans="1:10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  <c r="J62" s="8"/>
    </row>
  </sheetData>
  <sheetProtection algorithmName="SHA-512" hashValue="CDN8nuZQiQChPA4TSqP57Kh09ugo/NxPQtq7ZK7LmfX3K/lRDOzB/M1J6uYCL0LxtRvYDIM7LQJsf2wB5aoF4g==" saltValue="XpSn7v8v+OGf39rk8EPqGg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92D050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8.44140625" customWidth="1"/>
    <col min="4" max="4" width="16" customWidth="1"/>
    <col min="5" max="7" width="19.6640625" customWidth="1"/>
    <col min="8" max="8" width="24.109375" customWidth="1"/>
    <col min="9" max="10" width="19.6640625" customWidth="1"/>
  </cols>
  <sheetData>
    <row r="1" spans="1:10" ht="14.25" customHeight="1" x14ac:dyDescent="0.3">
      <c r="A1" s="643">
        <f>1+'12.5'!A1:A16</f>
        <v>108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54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1301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1378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54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804</v>
      </c>
      <c r="D7" s="653" t="s">
        <v>805</v>
      </c>
      <c r="E7" s="653" t="s">
        <v>806</v>
      </c>
      <c r="F7" s="653" t="s">
        <v>807</v>
      </c>
      <c r="G7" s="653" t="s">
        <v>808</v>
      </c>
      <c r="H7" s="653" t="s">
        <v>809</v>
      </c>
      <c r="I7" s="653" t="s">
        <v>810</v>
      </c>
      <c r="J7" s="653" t="s">
        <v>811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27.75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54"/>
      <c r="B13" s="41"/>
      <c r="C13" s="29">
        <v>2022</v>
      </c>
      <c r="D13" s="575">
        <v>38</v>
      </c>
      <c r="E13" s="575">
        <v>8919954</v>
      </c>
      <c r="F13" s="575">
        <v>2838303</v>
      </c>
      <c r="G13" s="575">
        <v>6081651</v>
      </c>
      <c r="H13" s="575">
        <v>7542</v>
      </c>
      <c r="I13" s="575">
        <v>641530</v>
      </c>
      <c r="J13" s="575">
        <v>63194379</v>
      </c>
    </row>
    <row r="14" spans="1:10" ht="150" customHeight="1" x14ac:dyDescent="0.3">
      <c r="A14" s="654"/>
      <c r="B14" s="41"/>
      <c r="C14" s="29">
        <v>2015</v>
      </c>
      <c r="D14" s="575">
        <v>29</v>
      </c>
      <c r="E14" s="575">
        <v>7953639</v>
      </c>
      <c r="F14" s="575">
        <v>1999328</v>
      </c>
      <c r="G14" s="575">
        <v>5954311</v>
      </c>
      <c r="H14" s="575">
        <v>7904</v>
      </c>
      <c r="I14" s="575">
        <v>351944</v>
      </c>
      <c r="J14" s="575">
        <v>49686077</v>
      </c>
    </row>
    <row r="15" spans="1:10" ht="150" customHeight="1" x14ac:dyDescent="0.3">
      <c r="A15" s="654"/>
      <c r="B15" s="41"/>
      <c r="C15" s="29">
        <v>2010</v>
      </c>
      <c r="D15" s="575">
        <v>26</v>
      </c>
      <c r="E15" s="575">
        <v>6186220</v>
      </c>
      <c r="F15" s="575">
        <v>917802</v>
      </c>
      <c r="G15" s="575">
        <v>5250419</v>
      </c>
      <c r="H15" s="575">
        <v>7150</v>
      </c>
      <c r="I15" s="575">
        <v>178753</v>
      </c>
      <c r="J15" s="575">
        <v>14558103</v>
      </c>
    </row>
    <row r="16" spans="1:10" ht="14.25" customHeight="1" x14ac:dyDescent="0.3">
      <c r="A16" s="652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QO8EXOjP9aSy2aL7/lG3kPcVoWKVH4R0QOVUOf0LYY+bVroH3rXpcT3VV6Hk1ubHOu5qYbyFnjrtpqTa0V9dKg==" saltValue="pkr4vzy9bbI9dx07SdrUUw==" spinCount="100000" sheet="1" objects="1" scenarios="1"/>
  <mergeCells count="13">
    <mergeCell ref="J7:J10"/>
    <mergeCell ref="A1:A16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92D050"/>
  </sheetPr>
  <dimension ref="A1:O33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8.6640625" customWidth="1"/>
    <col min="5" max="7" width="19.6640625" customWidth="1"/>
    <col min="8" max="8" width="25.109375" customWidth="1"/>
    <col min="9" max="10" width="19.6640625" customWidth="1"/>
  </cols>
  <sheetData>
    <row r="1" spans="1:15" ht="14.25" customHeight="1" x14ac:dyDescent="0.3">
      <c r="A1" s="643">
        <f>1+'13.1'!A1:A14</f>
        <v>109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1302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1379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41"/>
      <c r="C7" s="651" t="s">
        <v>812</v>
      </c>
      <c r="D7" s="653" t="s">
        <v>813</v>
      </c>
      <c r="E7" s="653" t="s">
        <v>814</v>
      </c>
      <c r="F7" s="653" t="s">
        <v>815</v>
      </c>
      <c r="G7" s="653" t="s">
        <v>816</v>
      </c>
      <c r="H7" s="653" t="s">
        <v>817</v>
      </c>
      <c r="I7" s="653" t="s">
        <v>818</v>
      </c>
      <c r="J7" s="653" t="s">
        <v>819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16"/>
      <c r="E11" s="16"/>
      <c r="F11" s="16"/>
      <c r="G11" s="16"/>
      <c r="H11" s="23"/>
      <c r="I11" s="16"/>
      <c r="J11" s="16"/>
    </row>
    <row r="12" spans="1:15" ht="26.25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thickBot="1" x14ac:dyDescent="0.35">
      <c r="A13" s="654"/>
      <c r="B13" s="41"/>
      <c r="C13" s="204" t="s">
        <v>820</v>
      </c>
      <c r="D13" s="612">
        <v>38</v>
      </c>
      <c r="E13" s="612">
        <v>8919954</v>
      </c>
      <c r="F13" s="612">
        <v>2838303</v>
      </c>
      <c r="G13" s="612">
        <v>6081651</v>
      </c>
      <c r="H13" s="612">
        <v>7542</v>
      </c>
      <c r="I13" s="612">
        <v>641530</v>
      </c>
      <c r="J13" s="612">
        <v>63194379</v>
      </c>
    </row>
    <row r="14" spans="1:15" ht="90" customHeight="1" x14ac:dyDescent="0.3">
      <c r="A14" s="654"/>
      <c r="B14" s="41"/>
      <c r="C14" s="59" t="s">
        <v>76</v>
      </c>
      <c r="D14" s="790">
        <v>17</v>
      </c>
      <c r="E14" s="790">
        <v>927571.24</v>
      </c>
      <c r="F14" s="790">
        <v>344546.82199999999</v>
      </c>
      <c r="G14" s="790">
        <v>583024.41799999995</v>
      </c>
      <c r="H14" s="790">
        <v>977</v>
      </c>
      <c r="I14" s="790">
        <v>44446.050999999999</v>
      </c>
      <c r="J14" s="790">
        <v>14327101.022</v>
      </c>
    </row>
    <row r="15" spans="1:15" s="294" customFormat="1" ht="90" customHeight="1" x14ac:dyDescent="0.3">
      <c r="A15" s="664"/>
      <c r="B15" s="256"/>
      <c r="C15" s="456" t="s">
        <v>82</v>
      </c>
      <c r="D15" s="785"/>
      <c r="E15" s="785"/>
      <c r="F15" s="785"/>
      <c r="G15" s="785"/>
      <c r="H15" s="785"/>
      <c r="I15" s="785"/>
      <c r="J15" s="785"/>
    </row>
    <row r="16" spans="1:15" s="294" customFormat="1" ht="90" customHeight="1" x14ac:dyDescent="0.3">
      <c r="A16" s="664"/>
      <c r="B16" s="98"/>
      <c r="C16" s="109" t="s">
        <v>88</v>
      </c>
      <c r="D16" s="785"/>
      <c r="E16" s="785"/>
      <c r="F16" s="785"/>
      <c r="G16" s="785"/>
      <c r="H16" s="785"/>
      <c r="I16" s="785"/>
      <c r="J16" s="785"/>
      <c r="O16" s="304"/>
    </row>
    <row r="17" spans="1:10" s="294" customFormat="1" ht="90" customHeight="1" x14ac:dyDescent="0.3">
      <c r="A17" s="664"/>
      <c r="B17" s="98"/>
      <c r="C17" s="109" t="s">
        <v>89</v>
      </c>
      <c r="D17" s="785"/>
      <c r="E17" s="785"/>
      <c r="F17" s="785"/>
      <c r="G17" s="785"/>
      <c r="H17" s="785"/>
      <c r="I17" s="785"/>
      <c r="J17" s="785"/>
    </row>
    <row r="18" spans="1:10" ht="90" customHeight="1" thickBot="1" x14ac:dyDescent="0.35">
      <c r="A18" s="654"/>
      <c r="B18" s="41"/>
      <c r="C18" s="29" t="s">
        <v>85</v>
      </c>
      <c r="D18" s="591">
        <v>21</v>
      </c>
      <c r="E18" s="591">
        <v>7992383.1849999996</v>
      </c>
      <c r="F18" s="503">
        <v>2493756.6510000001</v>
      </c>
      <c r="G18" s="591">
        <v>5498626.534</v>
      </c>
      <c r="H18" s="503">
        <v>6565</v>
      </c>
      <c r="I18" s="591">
        <v>597083.93099999998</v>
      </c>
      <c r="J18" s="503">
        <v>48867278.329999998</v>
      </c>
    </row>
    <row r="19" spans="1:10" ht="14.25" customHeight="1" x14ac:dyDescent="0.3">
      <c r="A19" s="652"/>
      <c r="B19" s="8"/>
      <c r="C19" s="50"/>
      <c r="D19" s="218"/>
      <c r="E19" s="218"/>
      <c r="F19" s="218"/>
      <c r="G19" s="50"/>
      <c r="H19" s="50"/>
      <c r="I19" s="218"/>
      <c r="J19" s="218"/>
    </row>
    <row r="20" spans="1:10" ht="14.25" customHeight="1" x14ac:dyDescent="0.3">
      <c r="A20" s="35"/>
      <c r="B20" s="8"/>
      <c r="C20" s="8"/>
      <c r="D20" s="461"/>
      <c r="E20" s="461"/>
      <c r="F20" s="461"/>
      <c r="G20" s="461"/>
      <c r="H20" s="461"/>
      <c r="I20" s="461"/>
      <c r="J20" s="461"/>
    </row>
    <row r="21" spans="1:10" ht="14.25" customHeight="1" x14ac:dyDescent="0.3">
      <c r="A21" s="35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35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35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35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35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35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35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35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35"/>
      <c r="B33" s="8"/>
      <c r="C33" s="8"/>
      <c r="D33" s="8"/>
      <c r="E33" s="8"/>
      <c r="F33" s="8"/>
      <c r="G33" s="8"/>
      <c r="H33" s="8"/>
      <c r="I33" s="8"/>
      <c r="J33" s="8"/>
    </row>
  </sheetData>
  <sheetProtection algorithmName="SHA-512" hashValue="b62Nke8R7O8RIrrsa3rH9ScRjHfOA4rWAxZrvi0hGrFmwf2u1aVgn6m47xgg7VzqmyaGN7RzYbbty0vJkecIjg==" saltValue="SWV/qEJDqcDQxum/SBXEhw==" spinCount="100000" sheet="1" objects="1" scenarios="1"/>
  <mergeCells count="20">
    <mergeCell ref="D14:D17"/>
    <mergeCell ref="E14:E17"/>
    <mergeCell ref="F14:F17"/>
    <mergeCell ref="G14:G17"/>
    <mergeCell ref="H14:H17"/>
    <mergeCell ref="I14:I17"/>
    <mergeCell ref="J14:J17"/>
    <mergeCell ref="J7:J10"/>
    <mergeCell ref="A1:A1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rgb="FF92D050"/>
  </sheetPr>
  <dimension ref="A1:O45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4" width="16.6640625" customWidth="1"/>
    <col min="5" max="6" width="18.6640625" customWidth="1"/>
    <col min="7" max="7" width="17.44140625" customWidth="1"/>
    <col min="8" max="8" width="23.6640625" customWidth="1"/>
    <col min="9" max="10" width="18.6640625" customWidth="1"/>
  </cols>
  <sheetData>
    <row r="1" spans="1:15" ht="14.25" customHeight="1" x14ac:dyDescent="0.3">
      <c r="A1" s="643">
        <f>1+'13.2'!A1:A13</f>
        <v>110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1303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1380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821</v>
      </c>
      <c r="D7" s="653" t="s">
        <v>822</v>
      </c>
      <c r="E7" s="653" t="s">
        <v>823</v>
      </c>
      <c r="F7" s="653" t="s">
        <v>824</v>
      </c>
      <c r="G7" s="653" t="s">
        <v>825</v>
      </c>
      <c r="H7" s="653" t="s">
        <v>826</v>
      </c>
      <c r="I7" s="653" t="s">
        <v>827</v>
      </c>
      <c r="J7" s="653" t="s">
        <v>828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27.75" customHeight="1" x14ac:dyDescent="0.3">
      <c r="A12" s="643"/>
      <c r="B12" s="41"/>
      <c r="C12" s="110"/>
      <c r="D12" s="73"/>
      <c r="E12" s="230" t="s">
        <v>7</v>
      </c>
      <c r="F12" s="230" t="s">
        <v>7</v>
      </c>
      <c r="G12" s="230" t="s">
        <v>7</v>
      </c>
      <c r="H12" s="230"/>
      <c r="I12" s="230" t="s">
        <v>7</v>
      </c>
      <c r="J12" s="230" t="s">
        <v>7</v>
      </c>
    </row>
    <row r="13" spans="1:15" ht="39.9" customHeight="1" x14ac:dyDescent="0.3">
      <c r="A13" s="643"/>
      <c r="B13" s="41"/>
      <c r="C13" s="56" t="s">
        <v>829</v>
      </c>
      <c r="D13" s="525">
        <v>38</v>
      </c>
      <c r="E13" s="525">
        <v>8919954</v>
      </c>
      <c r="F13" s="525">
        <v>2838303</v>
      </c>
      <c r="G13" s="525">
        <v>6081651</v>
      </c>
      <c r="H13" s="525">
        <v>7542</v>
      </c>
      <c r="I13" s="525">
        <v>641530</v>
      </c>
      <c r="J13" s="525">
        <v>63194379</v>
      </c>
    </row>
    <row r="14" spans="1:15" ht="129.9" customHeight="1" x14ac:dyDescent="0.3">
      <c r="A14" s="643"/>
      <c r="B14" s="41"/>
      <c r="C14" s="66" t="s">
        <v>830</v>
      </c>
      <c r="D14" s="336">
        <v>34</v>
      </c>
      <c r="E14" s="336">
        <v>3324553.557</v>
      </c>
      <c r="F14" s="336">
        <v>1161698.5519999999</v>
      </c>
      <c r="G14" s="336">
        <v>2162855.0049999999</v>
      </c>
      <c r="H14" s="336">
        <v>3135</v>
      </c>
      <c r="I14" s="336">
        <v>162698.82</v>
      </c>
      <c r="J14" s="336">
        <v>19811912.399</v>
      </c>
      <c r="O14" s="304"/>
    </row>
    <row r="15" spans="1:15" s="294" customFormat="1" ht="129.9" customHeight="1" x14ac:dyDescent="0.3">
      <c r="A15" s="658"/>
      <c r="B15" s="41"/>
      <c r="C15" s="227" t="s">
        <v>100</v>
      </c>
      <c r="D15" s="791">
        <v>4</v>
      </c>
      <c r="E15" s="791">
        <v>5595400.8679999998</v>
      </c>
      <c r="F15" s="791">
        <v>1676604.9203999999</v>
      </c>
      <c r="G15" s="791">
        <v>3918795.9476000001</v>
      </c>
      <c r="H15" s="791">
        <v>4407</v>
      </c>
      <c r="I15" s="791">
        <v>478831.16200000001</v>
      </c>
      <c r="J15" s="791">
        <v>43382466.952999994</v>
      </c>
    </row>
    <row r="16" spans="1:15" ht="129.9" customHeight="1" thickBot="1" x14ac:dyDescent="0.35">
      <c r="A16" s="643"/>
      <c r="B16" s="41"/>
      <c r="C16" s="66" t="s">
        <v>831</v>
      </c>
      <c r="D16" s="792"/>
      <c r="E16" s="792"/>
      <c r="F16" s="792"/>
      <c r="G16" s="792"/>
      <c r="H16" s="792"/>
      <c r="I16" s="792"/>
      <c r="J16" s="792"/>
    </row>
    <row r="17" spans="1:10" ht="14.25" customHeight="1" x14ac:dyDescent="0.3">
      <c r="A17" s="643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461"/>
      <c r="E18" s="461"/>
      <c r="F18" s="461"/>
      <c r="G18" s="461"/>
      <c r="H18" s="461"/>
      <c r="I18" s="461"/>
      <c r="J18" s="461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0r7B/hvdj9t76piMMQ7cRcN/24UmU1V3y4ZB98isww0bKpB6NY+TKEMNEacDyYCCW2a6PTu5WKVsmbQaC0rXNw==" saltValue="SXelGfJnR4yf928T81monw==" spinCount="100000" sheet="1" objects="1" scenarios="1"/>
  <mergeCells count="20">
    <mergeCell ref="G15:G16"/>
    <mergeCell ref="H15:H16"/>
    <mergeCell ref="I15:I16"/>
    <mergeCell ref="J15:J16"/>
    <mergeCell ref="A1:A17"/>
    <mergeCell ref="D15:D16"/>
    <mergeCell ref="E15:E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F15:F1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92D050"/>
  </sheetPr>
  <dimension ref="A1:O45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5.44140625" customWidth="1"/>
    <col min="4" max="7" width="17.33203125" customWidth="1"/>
    <col min="8" max="8" width="28.6640625" customWidth="1"/>
    <col min="9" max="10" width="17.33203125" customWidth="1"/>
  </cols>
  <sheetData>
    <row r="1" spans="1:15" ht="14.25" customHeight="1" x14ac:dyDescent="0.3">
      <c r="A1" s="643">
        <f>1+'13.3'!A1:A17</f>
        <v>111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1304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1381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54"/>
      <c r="B7" s="41"/>
      <c r="C7" s="651" t="s">
        <v>832</v>
      </c>
      <c r="D7" s="653" t="s">
        <v>833</v>
      </c>
      <c r="E7" s="653" t="s">
        <v>834</v>
      </c>
      <c r="F7" s="653" t="s">
        <v>835</v>
      </c>
      <c r="G7" s="653" t="s">
        <v>836</v>
      </c>
      <c r="H7" s="653" t="s">
        <v>837</v>
      </c>
      <c r="I7" s="653" t="s">
        <v>838</v>
      </c>
      <c r="J7" s="653" t="s">
        <v>839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29.25" customHeight="1" x14ac:dyDescent="0.3">
      <c r="A12" s="654"/>
      <c r="B12" s="41"/>
      <c r="C12" s="110"/>
      <c r="D12" s="73"/>
      <c r="E12" s="230" t="s">
        <v>7</v>
      </c>
      <c r="F12" s="230" t="s">
        <v>7</v>
      </c>
      <c r="G12" s="230" t="s">
        <v>7</v>
      </c>
      <c r="H12" s="230"/>
      <c r="I12" s="230" t="s">
        <v>7</v>
      </c>
      <c r="J12" s="230" t="s">
        <v>7</v>
      </c>
    </row>
    <row r="13" spans="1:15" ht="39.9" customHeight="1" x14ac:dyDescent="0.3">
      <c r="A13" s="654"/>
      <c r="B13" s="41"/>
      <c r="C13" s="217" t="s">
        <v>840</v>
      </c>
      <c r="D13" s="57">
        <v>38</v>
      </c>
      <c r="E13" s="57">
        <v>8919954</v>
      </c>
      <c r="F13" s="57">
        <v>2838303</v>
      </c>
      <c r="G13" s="57">
        <v>6081651</v>
      </c>
      <c r="H13" s="57">
        <v>7542</v>
      </c>
      <c r="I13" s="57">
        <v>641530</v>
      </c>
      <c r="J13" s="57">
        <v>63194379</v>
      </c>
    </row>
    <row r="14" spans="1:15" ht="120" customHeight="1" x14ac:dyDescent="0.3">
      <c r="A14" s="654"/>
      <c r="B14" s="41"/>
      <c r="D14" s="628"/>
      <c r="E14" s="620"/>
      <c r="F14" s="620"/>
      <c r="G14" s="620"/>
      <c r="H14" s="620"/>
      <c r="I14" s="620"/>
      <c r="J14" s="620"/>
    </row>
    <row r="15" spans="1:15" ht="120" customHeight="1" x14ac:dyDescent="0.3">
      <c r="A15" s="654"/>
      <c r="B15" s="41"/>
      <c r="C15" s="66" t="s">
        <v>841</v>
      </c>
      <c r="D15" s="629">
        <v>38</v>
      </c>
      <c r="E15" s="629">
        <v>8919954</v>
      </c>
      <c r="F15" s="629">
        <v>2838303</v>
      </c>
      <c r="G15" s="629">
        <v>6081651</v>
      </c>
      <c r="H15" s="629">
        <v>7542</v>
      </c>
      <c r="I15" s="629">
        <v>641530</v>
      </c>
      <c r="J15" s="629">
        <v>63194379</v>
      </c>
    </row>
    <row r="16" spans="1:15" ht="120" customHeight="1" x14ac:dyDescent="0.3">
      <c r="A16" s="654"/>
      <c r="B16" s="9"/>
      <c r="C16" s="220"/>
      <c r="D16" s="627"/>
      <c r="E16" s="627"/>
      <c r="F16" s="627"/>
      <c r="G16" s="627"/>
      <c r="H16" s="607"/>
      <c r="I16" s="627"/>
      <c r="J16" s="627"/>
      <c r="O16" s="304"/>
    </row>
    <row r="17" spans="1:10" ht="14.25" customHeight="1" x14ac:dyDescent="0.3">
      <c r="A17" s="652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7fbCoFO5kVfWhFSRBbKZREu/KQBScwlD03cv56C8XwFEsSwZWa1XDpZUUVZ1xLnW4fii9jULBhyg+cWo70lCOQ==" saltValue="xADyQMtrWahy7o8pU6V8sg==" spinCount="100000" sheet="1" objects="1" scenarios="1"/>
  <mergeCells count="13">
    <mergeCell ref="J7:J10"/>
    <mergeCell ref="A1:A17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rgb="FF92D050"/>
  </sheetPr>
  <dimension ref="A1:N62"/>
  <sheetViews>
    <sheetView showGridLines="0" view="pageBreakPreview" topLeftCell="A13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3.33203125" customWidth="1"/>
    <col min="4" max="6" width="22.44140625" customWidth="1"/>
    <col min="7" max="7" width="21.6640625" customWidth="1"/>
  </cols>
  <sheetData>
    <row r="1" spans="1:14" ht="14.25" customHeight="1" x14ac:dyDescent="0.3">
      <c r="A1" s="643">
        <f>1+'13.4'!A1:A17</f>
        <v>112</v>
      </c>
      <c r="B1" s="41"/>
      <c r="C1" s="646"/>
      <c r="D1" s="647"/>
      <c r="E1" s="647"/>
      <c r="F1" s="647"/>
      <c r="G1" s="647"/>
    </row>
    <row r="2" spans="1:14" ht="14.25" customHeight="1" x14ac:dyDescent="0.3">
      <c r="A2" s="654"/>
      <c r="B2" s="41"/>
      <c r="C2" s="646"/>
      <c r="D2" s="647"/>
      <c r="E2" s="647"/>
      <c r="F2" s="647"/>
      <c r="G2" s="647"/>
    </row>
    <row r="3" spans="1:14" ht="14.25" customHeight="1" x14ac:dyDescent="0.3">
      <c r="A3" s="654"/>
      <c r="B3" s="41"/>
      <c r="C3" s="666" t="s">
        <v>842</v>
      </c>
      <c r="D3" s="647"/>
      <c r="E3" s="647"/>
      <c r="F3" s="647"/>
      <c r="G3" s="647"/>
    </row>
    <row r="4" spans="1:14" ht="17.25" customHeight="1" x14ac:dyDescent="0.3">
      <c r="A4" s="654"/>
      <c r="B4" s="41"/>
      <c r="C4" s="746" t="s">
        <v>1232</v>
      </c>
      <c r="D4" s="647"/>
      <c r="E4" s="647"/>
      <c r="F4" s="647"/>
      <c r="G4" s="647"/>
    </row>
    <row r="5" spans="1:14" ht="9" customHeight="1" x14ac:dyDescent="0.3">
      <c r="A5" s="654"/>
      <c r="B5" s="41"/>
      <c r="C5" s="101"/>
      <c r="D5" s="101"/>
      <c r="E5" s="101"/>
      <c r="F5" s="101"/>
      <c r="G5" s="101"/>
    </row>
    <row r="6" spans="1:14" ht="9" customHeight="1" x14ac:dyDescent="0.3">
      <c r="A6" s="654"/>
      <c r="B6" s="41"/>
      <c r="C6" s="102"/>
      <c r="D6" s="102"/>
      <c r="E6" s="102"/>
      <c r="F6" s="102"/>
      <c r="G6" s="62"/>
    </row>
    <row r="7" spans="1:14" ht="14.25" customHeight="1" x14ac:dyDescent="0.3">
      <c r="A7" s="654"/>
      <c r="B7" s="41"/>
      <c r="C7" s="651" t="s">
        <v>1332</v>
      </c>
      <c r="D7" s="747" t="s">
        <v>843</v>
      </c>
      <c r="E7" s="645"/>
      <c r="F7" s="690"/>
      <c r="G7" s="653" t="s">
        <v>844</v>
      </c>
    </row>
    <row r="8" spans="1:14" ht="14.25" customHeight="1" x14ac:dyDescent="0.3">
      <c r="A8" s="654"/>
      <c r="B8" s="41"/>
      <c r="C8" s="654"/>
      <c r="D8" s="691"/>
      <c r="E8" s="692"/>
      <c r="F8" s="693"/>
      <c r="G8" s="654"/>
    </row>
    <row r="9" spans="1:14" ht="9.75" customHeight="1" x14ac:dyDescent="0.3">
      <c r="A9" s="654"/>
      <c r="B9" s="41"/>
      <c r="C9" s="652"/>
      <c r="D9" s="748"/>
      <c r="E9" s="749"/>
      <c r="F9" s="749"/>
      <c r="G9" s="654"/>
    </row>
    <row r="10" spans="1:14" ht="14.25" customHeight="1" x14ac:dyDescent="0.3">
      <c r="A10" s="654"/>
      <c r="B10" s="41"/>
      <c r="C10" s="20"/>
      <c r="D10" s="266"/>
      <c r="E10" s="266"/>
      <c r="F10" s="266"/>
      <c r="G10" s="652"/>
    </row>
    <row r="11" spans="1:14" ht="14.25" customHeight="1" x14ac:dyDescent="0.3">
      <c r="A11" s="654"/>
      <c r="B11" s="41"/>
      <c r="C11" s="20"/>
      <c r="D11" s="653" t="s">
        <v>845</v>
      </c>
      <c r="E11" s="653" t="s">
        <v>846</v>
      </c>
      <c r="F11" s="653" t="s">
        <v>847</v>
      </c>
      <c r="G11" s="17"/>
    </row>
    <row r="12" spans="1:14" ht="16.5" customHeight="1" x14ac:dyDescent="0.3">
      <c r="A12" s="654"/>
      <c r="B12" s="41"/>
      <c r="C12" s="210"/>
      <c r="D12" s="652"/>
      <c r="E12" s="652"/>
      <c r="F12" s="652"/>
      <c r="G12" s="149" t="s">
        <v>7</v>
      </c>
    </row>
    <row r="13" spans="1:14" ht="39.9" customHeight="1" x14ac:dyDescent="0.3">
      <c r="A13" s="654"/>
      <c r="B13" s="41"/>
      <c r="C13" s="296" t="s">
        <v>848</v>
      </c>
      <c r="D13" s="280">
        <f>D14+D17+D28</f>
        <v>7542</v>
      </c>
      <c r="E13" s="280">
        <f>E14+E17+E28</f>
        <v>3293</v>
      </c>
      <c r="F13" s="280">
        <f>F14+F17+F28</f>
        <v>4249</v>
      </c>
      <c r="G13" s="280">
        <f>G14+G17+G28</f>
        <v>641529.98199999996</v>
      </c>
    </row>
    <row r="14" spans="1:14" ht="39.9" customHeight="1" x14ac:dyDescent="0.3">
      <c r="A14" s="654"/>
      <c r="B14" s="41"/>
      <c r="C14" s="249" t="s">
        <v>849</v>
      </c>
      <c r="D14" s="281">
        <f>D15+D16</f>
        <v>2</v>
      </c>
      <c r="E14" s="281">
        <f>E15+E16</f>
        <v>2</v>
      </c>
      <c r="F14" s="281">
        <f>F15+F16</f>
        <v>0</v>
      </c>
      <c r="G14" s="281">
        <f>G15+G16</f>
        <v>0</v>
      </c>
    </row>
    <row r="15" spans="1:14" ht="32.1" customHeight="1" x14ac:dyDescent="0.3">
      <c r="A15" s="654"/>
      <c r="B15" s="41"/>
      <c r="C15" s="66" t="s">
        <v>850</v>
      </c>
      <c r="D15" s="282">
        <f>E15+F15</f>
        <v>2</v>
      </c>
      <c r="E15" s="283">
        <v>2</v>
      </c>
      <c r="F15" s="283">
        <v>0</v>
      </c>
      <c r="G15" s="282">
        <v>0</v>
      </c>
    </row>
    <row r="16" spans="1:14" ht="39.9" customHeight="1" x14ac:dyDescent="0.3">
      <c r="A16" s="654"/>
      <c r="B16" s="41"/>
      <c r="C16" s="66" t="s">
        <v>851</v>
      </c>
      <c r="D16" s="282">
        <f>E16+F16</f>
        <v>0</v>
      </c>
      <c r="E16" s="283">
        <v>0</v>
      </c>
      <c r="F16" s="283">
        <v>0</v>
      </c>
      <c r="G16" s="282">
        <v>0</v>
      </c>
      <c r="N16" s="304"/>
    </row>
    <row r="17" spans="1:7" ht="32.1" customHeight="1" x14ac:dyDescent="0.3">
      <c r="A17" s="654"/>
      <c r="B17" s="41"/>
      <c r="C17" s="66" t="s">
        <v>852</v>
      </c>
      <c r="D17" s="284">
        <f>D18+D19+D22+D23+D24+D25+D26+D27</f>
        <v>7372</v>
      </c>
      <c r="E17" s="284">
        <f>E18+E19+E22+E23+E24+E25+E26+E27</f>
        <v>3282</v>
      </c>
      <c r="F17" s="284">
        <f>F18+F19+F22+F23+F24+F25+F26+F27</f>
        <v>4090</v>
      </c>
      <c r="G17" s="284">
        <f>G18+G19+G22+G23+G24+G25+G26+G27</f>
        <v>638008.16299999994</v>
      </c>
    </row>
    <row r="18" spans="1:7" ht="32.1" customHeight="1" x14ac:dyDescent="0.3">
      <c r="A18" s="654"/>
      <c r="B18" s="41"/>
      <c r="C18" s="66" t="s">
        <v>853</v>
      </c>
      <c r="D18" s="282">
        <f t="shared" ref="D18:D28" si="0">E18+F18</f>
        <v>381</v>
      </c>
      <c r="E18" s="282">
        <v>263</v>
      </c>
      <c r="F18" s="282">
        <v>118</v>
      </c>
      <c r="G18" s="282">
        <v>54864</v>
      </c>
    </row>
    <row r="19" spans="1:7" ht="32.1" customHeight="1" x14ac:dyDescent="0.3">
      <c r="A19" s="654"/>
      <c r="B19" s="41"/>
      <c r="C19" s="66" t="s">
        <v>854</v>
      </c>
      <c r="D19" s="282">
        <f t="shared" si="0"/>
        <v>637</v>
      </c>
      <c r="E19" s="282">
        <f>E20+E21</f>
        <v>427</v>
      </c>
      <c r="F19" s="282">
        <f>F20+F21</f>
        <v>210</v>
      </c>
      <c r="G19" s="282">
        <f>G20+G21</f>
        <v>68796</v>
      </c>
    </row>
    <row r="20" spans="1:7" ht="32.1" customHeight="1" x14ac:dyDescent="0.3">
      <c r="A20" s="654"/>
      <c r="B20" s="41"/>
      <c r="C20" s="68" t="s">
        <v>855</v>
      </c>
      <c r="D20" s="282">
        <f t="shared" si="0"/>
        <v>637</v>
      </c>
      <c r="E20" s="282">
        <v>427</v>
      </c>
      <c r="F20" s="282">
        <v>210</v>
      </c>
      <c r="G20" s="282">
        <v>68796</v>
      </c>
    </row>
    <row r="21" spans="1:7" ht="32.1" customHeight="1" x14ac:dyDescent="0.3">
      <c r="A21" s="654"/>
      <c r="B21" s="41"/>
      <c r="C21" s="68" t="s">
        <v>856</v>
      </c>
      <c r="D21" s="282">
        <f t="shared" si="0"/>
        <v>0</v>
      </c>
      <c r="E21" s="282">
        <v>0</v>
      </c>
      <c r="F21" s="282">
        <v>0</v>
      </c>
      <c r="G21" s="282">
        <v>0</v>
      </c>
    </row>
    <row r="22" spans="1:7" ht="32.1" customHeight="1" x14ac:dyDescent="0.3">
      <c r="A22" s="654"/>
      <c r="B22" s="41"/>
      <c r="C22" s="66" t="s">
        <v>857</v>
      </c>
      <c r="D22" s="282">
        <f t="shared" si="0"/>
        <v>1690</v>
      </c>
      <c r="E22" s="282">
        <v>1207</v>
      </c>
      <c r="F22" s="282">
        <v>483</v>
      </c>
      <c r="G22" s="282">
        <v>91260</v>
      </c>
    </row>
    <row r="23" spans="1:7" ht="32.1" customHeight="1" x14ac:dyDescent="0.3">
      <c r="A23" s="654"/>
      <c r="B23" s="41"/>
      <c r="C23" s="66" t="s">
        <v>858</v>
      </c>
      <c r="D23" s="282">
        <f t="shared" si="0"/>
        <v>715</v>
      </c>
      <c r="E23" s="283">
        <v>362</v>
      </c>
      <c r="F23" s="283">
        <v>353</v>
      </c>
      <c r="G23" s="282">
        <v>30030</v>
      </c>
    </row>
    <row r="24" spans="1:7" ht="32.1" customHeight="1" x14ac:dyDescent="0.3">
      <c r="A24" s="654"/>
      <c r="B24" s="41"/>
      <c r="C24" s="66" t="s">
        <v>859</v>
      </c>
      <c r="D24" s="282">
        <f t="shared" si="0"/>
        <v>2891</v>
      </c>
      <c r="E24" s="283">
        <v>529</v>
      </c>
      <c r="F24" s="283">
        <v>2362</v>
      </c>
      <c r="G24" s="282">
        <v>97137.600000000006</v>
      </c>
    </row>
    <row r="25" spans="1:7" ht="32.1" customHeight="1" x14ac:dyDescent="0.3">
      <c r="A25" s="654"/>
      <c r="B25" s="8"/>
      <c r="C25" s="66" t="s">
        <v>860</v>
      </c>
      <c r="D25" s="282">
        <f t="shared" si="0"/>
        <v>129</v>
      </c>
      <c r="E25" s="283">
        <v>66</v>
      </c>
      <c r="F25" s="283">
        <v>63</v>
      </c>
      <c r="G25" s="282">
        <v>4024.7999999999997</v>
      </c>
    </row>
    <row r="26" spans="1:7" ht="32.1" customHeight="1" x14ac:dyDescent="0.3">
      <c r="A26" s="654"/>
      <c r="B26" s="8"/>
      <c r="C26" s="66" t="s">
        <v>861</v>
      </c>
      <c r="D26" s="282">
        <f t="shared" si="0"/>
        <v>489</v>
      </c>
      <c r="E26" s="283">
        <v>162</v>
      </c>
      <c r="F26" s="283">
        <v>327</v>
      </c>
      <c r="G26" s="282">
        <v>13056.300000000001</v>
      </c>
    </row>
    <row r="27" spans="1:7" ht="32.1" customHeight="1" x14ac:dyDescent="0.3">
      <c r="A27" s="654"/>
      <c r="B27" s="8"/>
      <c r="C27" s="66" t="s">
        <v>862</v>
      </c>
      <c r="D27" s="282">
        <f t="shared" si="0"/>
        <v>440</v>
      </c>
      <c r="E27" s="282">
        <v>266</v>
      </c>
      <c r="F27" s="282">
        <v>174</v>
      </c>
      <c r="G27" s="282">
        <v>278839.46299999999</v>
      </c>
    </row>
    <row r="28" spans="1:7" ht="39.9" customHeight="1" x14ac:dyDescent="0.3">
      <c r="A28" s="654"/>
      <c r="B28" s="8"/>
      <c r="C28" s="275" t="s">
        <v>863</v>
      </c>
      <c r="D28" s="285">
        <f t="shared" si="0"/>
        <v>168</v>
      </c>
      <c r="E28" s="285">
        <v>9</v>
      </c>
      <c r="F28" s="285">
        <v>159</v>
      </c>
      <c r="G28" s="285">
        <v>3521.819</v>
      </c>
    </row>
    <row r="29" spans="1:7" ht="14.25" customHeight="1" x14ac:dyDescent="0.3">
      <c r="A29" s="652"/>
      <c r="B29" s="8"/>
      <c r="C29" s="8"/>
      <c r="D29" s="8"/>
      <c r="E29" s="100"/>
      <c r="F29" s="100"/>
      <c r="G29" s="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  <row r="62" spans="1:7" ht="14.25" customHeight="1" x14ac:dyDescent="0.3">
      <c r="A62" s="8"/>
      <c r="B62" s="8"/>
      <c r="C62" s="8"/>
      <c r="D62" s="8"/>
      <c r="E62" s="100"/>
      <c r="F62" s="100"/>
      <c r="G62" s="8"/>
    </row>
  </sheetData>
  <sheetProtection algorithmName="SHA-512" hashValue="feE2jn6QD5Hn/N1m+UPGb8+xHAdO2QIz4uRDa7Pyka2w/7Nm0yTzTMRmSxnUnYi7rz1BQYpmV2zS5B8jeQsAug==" saltValue="YVPlpuNDjtXiuK57691GOA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5.44140625" customWidth="1"/>
    <col min="4" max="4" width="17.88671875" customWidth="1"/>
    <col min="5" max="7" width="19.6640625" customWidth="1"/>
    <col min="8" max="8" width="26.109375" customWidth="1"/>
    <col min="9" max="10" width="19.6640625" customWidth="1"/>
  </cols>
  <sheetData>
    <row r="1" spans="1:10" ht="14.25" customHeight="1" x14ac:dyDescent="0.3">
      <c r="A1" s="643">
        <f>1+'13.5'!A1:A16</f>
        <v>113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1305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1382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864</v>
      </c>
      <c r="D7" s="653" t="s">
        <v>865</v>
      </c>
      <c r="E7" s="653" t="s">
        <v>866</v>
      </c>
      <c r="F7" s="653" t="s">
        <v>867</v>
      </c>
      <c r="G7" s="653" t="s">
        <v>868</v>
      </c>
      <c r="H7" s="653" t="s">
        <v>869</v>
      </c>
      <c r="I7" s="653" t="s">
        <v>870</v>
      </c>
      <c r="J7" s="653" t="s">
        <v>871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s="449" customFormat="1" ht="28.5" customHeight="1" x14ac:dyDescent="0.3">
      <c r="A12" s="643"/>
      <c r="B12" s="467"/>
      <c r="C12" s="27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41"/>
      <c r="C13" s="29">
        <v>2022</v>
      </c>
      <c r="D13" s="254">
        <v>73</v>
      </c>
      <c r="E13" s="254">
        <v>7106793</v>
      </c>
      <c r="F13" s="254">
        <v>2573987</v>
      </c>
      <c r="G13" s="254">
        <v>4532806</v>
      </c>
      <c r="H13" s="254">
        <v>16874</v>
      </c>
      <c r="I13" s="254">
        <v>1393095</v>
      </c>
      <c r="J13" s="254">
        <v>13816024</v>
      </c>
    </row>
    <row r="14" spans="1:10" ht="150" customHeight="1" x14ac:dyDescent="0.3">
      <c r="A14" s="643"/>
      <c r="B14" s="41"/>
      <c r="C14" s="29">
        <v>2015</v>
      </c>
      <c r="D14" s="254">
        <v>22</v>
      </c>
      <c r="E14" s="254">
        <v>6400600</v>
      </c>
      <c r="F14" s="254">
        <v>2030579</v>
      </c>
      <c r="G14" s="254">
        <v>4370021</v>
      </c>
      <c r="H14" s="254">
        <v>16720</v>
      </c>
      <c r="I14" s="254">
        <v>1057099</v>
      </c>
      <c r="J14" s="254">
        <v>15363934</v>
      </c>
    </row>
    <row r="15" spans="1:10" ht="150" customHeight="1" x14ac:dyDescent="0.3">
      <c r="A15" s="643"/>
      <c r="B15" s="41"/>
      <c r="C15" s="29">
        <v>2010</v>
      </c>
      <c r="D15" s="254">
        <v>18</v>
      </c>
      <c r="E15" s="254">
        <v>4631640</v>
      </c>
      <c r="F15" s="254">
        <v>1405964</v>
      </c>
      <c r="G15" s="254">
        <v>3225676</v>
      </c>
      <c r="H15" s="254">
        <v>12661</v>
      </c>
      <c r="I15" s="254">
        <v>508034</v>
      </c>
      <c r="J15" s="254">
        <v>10237605</v>
      </c>
    </row>
    <row r="16" spans="1:10" ht="14.25" customHeight="1" x14ac:dyDescent="0.3">
      <c r="A16" s="643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SiCI/iYNbJcOO1MmEOfgTLAiS4KzhxPEa4p0mMnKfbR/W31e30BFLdzY0CE8FLYreIPGU8RF3Ua6sGwCm7AgUg==" saltValue="gMU+25RVeJQSEkr8L/41kA==" spinCount="100000" sheet="1" objects="1" scenarios="1"/>
  <mergeCells count="13">
    <mergeCell ref="J7:J10"/>
    <mergeCell ref="A1:A16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/>
  </sheetPr>
  <dimension ref="A1:O41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4.88671875" customWidth="1"/>
    <col min="9" max="10" width="18.6640625" customWidth="1"/>
  </cols>
  <sheetData>
    <row r="1" spans="1:15" ht="14.25" customHeight="1" x14ac:dyDescent="0.3">
      <c r="A1" s="643">
        <f>1+'14.1'!A1:A13</f>
        <v>114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1306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1383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872</v>
      </c>
      <c r="D7" s="653" t="s">
        <v>873</v>
      </c>
      <c r="E7" s="653" t="s">
        <v>874</v>
      </c>
      <c r="F7" s="653" t="s">
        <v>875</v>
      </c>
      <c r="G7" s="653" t="s">
        <v>876</v>
      </c>
      <c r="H7" s="653" t="s">
        <v>877</v>
      </c>
      <c r="I7" s="653" t="s">
        <v>878</v>
      </c>
      <c r="J7" s="653" t="s">
        <v>879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ht="32.25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thickBot="1" x14ac:dyDescent="0.35">
      <c r="A13" s="643"/>
      <c r="B13" s="41"/>
      <c r="C13" s="123" t="s">
        <v>880</v>
      </c>
      <c r="D13" s="468">
        <v>73</v>
      </c>
      <c r="E13" s="468">
        <v>7106793</v>
      </c>
      <c r="F13" s="468">
        <v>2573987</v>
      </c>
      <c r="G13" s="468">
        <v>4532806</v>
      </c>
      <c r="H13" s="468">
        <v>16874</v>
      </c>
      <c r="I13" s="468">
        <v>1393095</v>
      </c>
      <c r="J13" s="468">
        <v>13816024</v>
      </c>
    </row>
    <row r="14" spans="1:15" ht="110.1" customHeight="1" x14ac:dyDescent="0.3">
      <c r="A14" s="643"/>
      <c r="B14" s="41"/>
      <c r="C14" s="65" t="s">
        <v>881</v>
      </c>
      <c r="D14" s="793">
        <v>8</v>
      </c>
      <c r="E14" s="793">
        <v>601210.147</v>
      </c>
      <c r="F14" s="793">
        <v>209595.239</v>
      </c>
      <c r="G14" s="793">
        <v>391614.90800000005</v>
      </c>
      <c r="H14" s="793">
        <v>1178</v>
      </c>
      <c r="I14" s="793">
        <v>88461.136199999994</v>
      </c>
      <c r="J14" s="793">
        <v>746878.33100000001</v>
      </c>
    </row>
    <row r="15" spans="1:15" ht="110.1" customHeight="1" x14ac:dyDescent="0.3">
      <c r="A15" s="643"/>
      <c r="B15" s="41"/>
      <c r="C15" s="66" t="s">
        <v>882</v>
      </c>
      <c r="D15" s="788"/>
      <c r="E15" s="788"/>
      <c r="F15" s="788"/>
      <c r="G15" s="788"/>
      <c r="H15" s="788"/>
      <c r="I15" s="788"/>
      <c r="J15" s="788"/>
      <c r="O15" s="304"/>
    </row>
    <row r="16" spans="1:15" s="294" customFormat="1" ht="110.1" customHeight="1" x14ac:dyDescent="0.3">
      <c r="A16" s="658"/>
      <c r="B16" s="41"/>
      <c r="C16" s="68" t="s">
        <v>103</v>
      </c>
      <c r="D16" s="788"/>
      <c r="E16" s="788"/>
      <c r="F16" s="788"/>
      <c r="G16" s="788"/>
      <c r="H16" s="788"/>
      <c r="I16" s="788"/>
      <c r="J16" s="788"/>
    </row>
    <row r="17" spans="1:10" ht="110.1" customHeight="1" thickBot="1" x14ac:dyDescent="0.35">
      <c r="A17" s="643"/>
      <c r="B17" s="41"/>
      <c r="C17" s="66" t="s">
        <v>883</v>
      </c>
      <c r="D17" s="472">
        <v>65</v>
      </c>
      <c r="E17" s="471">
        <v>6505583.0190000003</v>
      </c>
      <c r="F17" s="336">
        <v>2364392.1310000001</v>
      </c>
      <c r="G17" s="471">
        <v>4141190.8870000001</v>
      </c>
      <c r="H17" s="336">
        <v>15696</v>
      </c>
      <c r="I17" s="471">
        <v>1304633.67</v>
      </c>
      <c r="J17" s="336">
        <v>13069146.050000001</v>
      </c>
    </row>
    <row r="18" spans="1:10" ht="14.25" customHeight="1" x14ac:dyDescent="0.3">
      <c r="A18" s="643"/>
      <c r="B18" s="41"/>
      <c r="C18" s="50"/>
      <c r="D18" s="50"/>
      <c r="E18" s="50"/>
      <c r="F18" s="50"/>
      <c r="G18" s="50"/>
      <c r="H18" s="50"/>
      <c r="I18" s="50"/>
      <c r="J18" s="50"/>
    </row>
    <row r="19" spans="1:10" ht="14.25" customHeight="1" x14ac:dyDescent="0.3">
      <c r="A19" s="8"/>
      <c r="B19" s="8"/>
      <c r="C19" s="8"/>
      <c r="D19" s="450"/>
      <c r="E19" s="450"/>
      <c r="F19" s="450"/>
      <c r="G19" s="450"/>
      <c r="H19" s="450"/>
      <c r="I19" s="450"/>
      <c r="J19" s="450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</sheetData>
  <sheetProtection algorithmName="SHA-512" hashValue="OWLWVohc7Ee/Eh8zhPErIv0iyavLkNT8UXt6k/dnXmG8HOwvBw1TydhWuIcDbZLq7b01j/0JxTiVYZ2F5xeKXQ==" saltValue="v94At2m7nTA1tnx6pfHcbQ==" spinCount="100000" sheet="1" objects="1" scenarios="1"/>
  <mergeCells count="20">
    <mergeCell ref="G14:G16"/>
    <mergeCell ref="H14:H16"/>
    <mergeCell ref="I14:I16"/>
    <mergeCell ref="J14:J16"/>
    <mergeCell ref="A1:A18"/>
    <mergeCell ref="D14:D16"/>
    <mergeCell ref="E14:E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F14:F1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/>
  </sheetPr>
  <dimension ref="A1:O62"/>
  <sheetViews>
    <sheetView showGridLines="0" view="pageBreakPreview" topLeftCell="A16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85.6640625" customWidth="1"/>
    <col min="4" max="5" width="21.6640625" customWidth="1"/>
    <col min="6" max="7" width="23" customWidth="1"/>
    <col min="8" max="15" width="3.6640625" customWidth="1"/>
  </cols>
  <sheetData>
    <row r="1" spans="1:15" ht="14.25" customHeight="1" x14ac:dyDescent="0.3">
      <c r="A1" s="643">
        <f>1+'14.2'!A1:A17</f>
        <v>115</v>
      </c>
      <c r="B1" s="41"/>
      <c r="C1" s="646"/>
      <c r="D1" s="647"/>
      <c r="E1" s="647"/>
      <c r="F1" s="647"/>
      <c r="G1" s="647"/>
      <c r="H1" s="8"/>
      <c r="I1" s="8"/>
      <c r="J1" s="8"/>
      <c r="K1" s="8"/>
      <c r="L1" s="8"/>
      <c r="M1" s="8"/>
      <c r="N1" s="8"/>
      <c r="O1" s="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8"/>
      <c r="I2" s="8"/>
      <c r="J2" s="8"/>
      <c r="K2" s="8"/>
      <c r="L2" s="8"/>
      <c r="M2" s="8"/>
      <c r="N2" s="8"/>
      <c r="O2" s="8"/>
    </row>
    <row r="3" spans="1:15" ht="14.25" customHeight="1" x14ac:dyDescent="0.3">
      <c r="A3" s="654"/>
      <c r="B3" s="41"/>
      <c r="C3" s="666" t="s">
        <v>884</v>
      </c>
      <c r="D3" s="647"/>
      <c r="E3" s="647"/>
      <c r="F3" s="647"/>
      <c r="G3" s="647"/>
      <c r="H3" s="8"/>
      <c r="I3" s="8"/>
      <c r="J3" s="8"/>
      <c r="K3" s="8"/>
      <c r="L3" s="8"/>
      <c r="M3" s="8"/>
      <c r="N3" s="8"/>
      <c r="O3" s="8"/>
    </row>
    <row r="4" spans="1:15" ht="17.25" customHeight="1" x14ac:dyDescent="0.3">
      <c r="A4" s="654"/>
      <c r="B4" s="41"/>
      <c r="C4" s="746" t="s">
        <v>1233</v>
      </c>
      <c r="D4" s="647"/>
      <c r="E4" s="647"/>
      <c r="F4" s="647"/>
      <c r="G4" s="647"/>
      <c r="H4" s="8"/>
      <c r="I4" s="8"/>
      <c r="J4" s="8"/>
      <c r="K4" s="8"/>
      <c r="L4" s="8"/>
      <c r="M4" s="8"/>
      <c r="N4" s="8"/>
      <c r="O4" s="8"/>
    </row>
    <row r="5" spans="1:15" ht="9" customHeight="1" thickBot="1" x14ac:dyDescent="0.35">
      <c r="A5" s="654"/>
      <c r="B5" s="41"/>
      <c r="C5" s="101"/>
      <c r="D5" s="101"/>
      <c r="E5" s="101"/>
      <c r="F5" s="101"/>
      <c r="G5" s="101"/>
      <c r="H5" s="8"/>
      <c r="I5" s="8"/>
      <c r="J5" s="8"/>
      <c r="K5" s="8"/>
      <c r="L5" s="8"/>
      <c r="M5" s="8"/>
      <c r="N5" s="8"/>
      <c r="O5" s="8"/>
    </row>
    <row r="6" spans="1:15" ht="9" customHeight="1" x14ac:dyDescent="0.3">
      <c r="A6" s="654"/>
      <c r="B6" s="41"/>
      <c r="C6" s="102"/>
      <c r="D6" s="102"/>
      <c r="E6" s="102"/>
      <c r="F6" s="102"/>
      <c r="G6" s="62"/>
      <c r="H6" s="8"/>
      <c r="I6" s="8"/>
      <c r="J6" s="8"/>
      <c r="K6" s="8"/>
      <c r="L6" s="8"/>
      <c r="M6" s="8"/>
      <c r="N6" s="8"/>
      <c r="O6" s="8"/>
    </row>
    <row r="7" spans="1:15" ht="14.25" customHeight="1" x14ac:dyDescent="0.3">
      <c r="A7" s="654"/>
      <c r="B7" s="41"/>
      <c r="C7" s="651" t="s">
        <v>1332</v>
      </c>
      <c r="D7" s="747" t="s">
        <v>885</v>
      </c>
      <c r="E7" s="645"/>
      <c r="F7" s="690"/>
      <c r="G7" s="653" t="s">
        <v>886</v>
      </c>
      <c r="H7" s="8"/>
      <c r="I7" s="8"/>
      <c r="J7" s="8"/>
      <c r="K7" s="8"/>
      <c r="L7" s="8"/>
      <c r="M7" s="8"/>
      <c r="N7" s="8"/>
      <c r="O7" s="8"/>
    </row>
    <row r="8" spans="1:15" ht="14.25" customHeight="1" x14ac:dyDescent="0.3">
      <c r="A8" s="654"/>
      <c r="B8" s="41"/>
      <c r="C8" s="654"/>
      <c r="D8" s="691"/>
      <c r="E8" s="692"/>
      <c r="F8" s="693"/>
      <c r="G8" s="654"/>
      <c r="H8" s="8"/>
      <c r="I8" s="8"/>
      <c r="J8" s="8"/>
      <c r="K8" s="8"/>
      <c r="L8" s="8"/>
      <c r="M8" s="8"/>
      <c r="N8" s="8"/>
      <c r="O8" s="8"/>
    </row>
    <row r="9" spans="1:15" ht="6.75" customHeight="1" x14ac:dyDescent="0.3">
      <c r="A9" s="654"/>
      <c r="B9" s="41"/>
      <c r="C9" s="652"/>
      <c r="D9" s="748"/>
      <c r="E9" s="749"/>
      <c r="F9" s="749"/>
      <c r="G9" s="654"/>
      <c r="H9" s="8"/>
      <c r="I9" s="8"/>
      <c r="J9" s="8"/>
      <c r="K9" s="8"/>
      <c r="L9" s="8"/>
      <c r="M9" s="8"/>
      <c r="N9" s="8"/>
      <c r="O9" s="8"/>
    </row>
    <row r="10" spans="1:15" ht="14.25" customHeight="1" x14ac:dyDescent="0.3">
      <c r="A10" s="654"/>
      <c r="B10" s="41"/>
      <c r="C10" s="20"/>
      <c r="D10" s="266"/>
      <c r="E10" s="266"/>
      <c r="F10" s="266"/>
      <c r="G10" s="652"/>
      <c r="H10" s="8"/>
      <c r="I10" s="8"/>
      <c r="J10" s="8"/>
      <c r="K10" s="8"/>
      <c r="L10" s="8"/>
      <c r="M10" s="8"/>
      <c r="N10" s="8"/>
      <c r="O10" s="8"/>
    </row>
    <row r="11" spans="1:15" ht="14.25" customHeight="1" x14ac:dyDescent="0.3">
      <c r="A11" s="654"/>
      <c r="B11" s="41"/>
      <c r="C11" s="20"/>
      <c r="D11" s="653" t="s">
        <v>887</v>
      </c>
      <c r="E11" s="653" t="s">
        <v>888</v>
      </c>
      <c r="F11" s="653" t="s">
        <v>889</v>
      </c>
      <c r="G11" s="794" t="s">
        <v>7</v>
      </c>
      <c r="H11" s="105"/>
      <c r="I11" s="105"/>
      <c r="J11" s="105"/>
      <c r="K11" s="105"/>
      <c r="L11" s="105"/>
      <c r="M11" s="105"/>
      <c r="N11" s="105"/>
      <c r="O11" s="105"/>
    </row>
    <row r="12" spans="1:15" ht="19.5" customHeight="1" thickBot="1" x14ac:dyDescent="0.35">
      <c r="A12" s="654"/>
      <c r="B12" s="41"/>
      <c r="C12" s="210"/>
      <c r="D12" s="652"/>
      <c r="E12" s="652"/>
      <c r="F12" s="652"/>
      <c r="G12" s="795"/>
      <c r="H12" s="8"/>
      <c r="I12" s="8"/>
      <c r="J12" s="8"/>
      <c r="K12" s="8"/>
      <c r="L12" s="8"/>
      <c r="M12" s="8"/>
      <c r="N12" s="7"/>
      <c r="O12" s="7"/>
    </row>
    <row r="13" spans="1:15" ht="43.5" customHeight="1" thickBot="1" x14ac:dyDescent="0.35">
      <c r="A13" s="654"/>
      <c r="B13" s="41"/>
      <c r="C13" s="242" t="s">
        <v>890</v>
      </c>
      <c r="D13" s="280">
        <f>D14+D17+D28</f>
        <v>16874</v>
      </c>
      <c r="E13" s="280">
        <f>E14+E17+E28</f>
        <v>12297</v>
      </c>
      <c r="F13" s="280">
        <f>F14+F17+F28</f>
        <v>4577</v>
      </c>
      <c r="G13" s="280">
        <f>G14+G17+G28</f>
        <v>1393094.8060999999</v>
      </c>
      <c r="H13" s="107"/>
      <c r="I13" s="38"/>
      <c r="J13" s="108"/>
      <c r="K13" s="107"/>
      <c r="L13" s="7"/>
      <c r="M13" s="7"/>
      <c r="N13" s="7"/>
      <c r="O13" s="7"/>
    </row>
    <row r="14" spans="1:15" ht="39.9" customHeight="1" x14ac:dyDescent="0.3">
      <c r="A14" s="654"/>
      <c r="B14" s="248"/>
      <c r="C14" s="249" t="s">
        <v>891</v>
      </c>
      <c r="D14" s="291">
        <f>D15+D16</f>
        <v>17</v>
      </c>
      <c r="E14" s="291">
        <f>E15+E16</f>
        <v>17</v>
      </c>
      <c r="F14" s="291">
        <f>F15+F16</f>
        <v>0</v>
      </c>
      <c r="G14" s="291">
        <f>G15+G16</f>
        <v>0</v>
      </c>
      <c r="H14" s="250"/>
      <c r="I14" s="250"/>
      <c r="J14" s="250"/>
      <c r="K14" s="250"/>
      <c r="L14" s="131"/>
      <c r="M14" s="131"/>
      <c r="N14" s="131"/>
      <c r="O14" s="131"/>
    </row>
    <row r="15" spans="1:15" ht="32.1" customHeight="1" x14ac:dyDescent="0.3">
      <c r="A15" s="654"/>
      <c r="B15" s="41"/>
      <c r="C15" s="66" t="s">
        <v>892</v>
      </c>
      <c r="D15" s="282">
        <f>E15+F15</f>
        <v>17</v>
      </c>
      <c r="E15" s="283">
        <v>17</v>
      </c>
      <c r="F15" s="283">
        <v>0</v>
      </c>
      <c r="G15" s="282">
        <v>0</v>
      </c>
      <c r="H15" s="8"/>
      <c r="I15" s="8"/>
      <c r="J15" s="8"/>
      <c r="K15" s="8"/>
      <c r="L15" s="8"/>
      <c r="M15" s="8"/>
      <c r="N15" s="8"/>
      <c r="O15" s="8"/>
    </row>
    <row r="16" spans="1:15" ht="39.9" customHeight="1" x14ac:dyDescent="0.3">
      <c r="A16" s="654"/>
      <c r="B16" s="41"/>
      <c r="C16" s="66" t="s">
        <v>893</v>
      </c>
      <c r="D16" s="282">
        <f>E16+F16</f>
        <v>0</v>
      </c>
      <c r="E16" s="283">
        <v>0</v>
      </c>
      <c r="F16" s="283">
        <v>0</v>
      </c>
      <c r="G16" s="282">
        <v>0</v>
      </c>
      <c r="H16" s="8"/>
      <c r="I16" s="8"/>
      <c r="J16" s="8"/>
      <c r="K16" s="8"/>
      <c r="L16" s="8"/>
      <c r="M16" s="8"/>
      <c r="N16" s="8"/>
      <c r="O16" s="303"/>
    </row>
    <row r="17" spans="1:15" ht="32.1" customHeight="1" x14ac:dyDescent="0.3">
      <c r="A17" s="654"/>
      <c r="B17" s="41"/>
      <c r="C17" s="66" t="s">
        <v>894</v>
      </c>
      <c r="D17" s="284">
        <f>D18+D19+D22+D23+D24+D25+D26+D27</f>
        <v>16857</v>
      </c>
      <c r="E17" s="284">
        <f>E18+E19+E22+E23+E24+E25+E26+E27</f>
        <v>12280</v>
      </c>
      <c r="F17" s="284">
        <f>F18+F19+F22+F23+F24+F25+F26+F27</f>
        <v>4577</v>
      </c>
      <c r="G17" s="284">
        <f>G18+G19+G22+G23+G24+G25+G26+G27</f>
        <v>1393094.8060999999</v>
      </c>
      <c r="H17" s="8"/>
      <c r="I17" s="8"/>
      <c r="J17" s="8"/>
      <c r="K17" s="8"/>
      <c r="L17" s="8"/>
      <c r="M17" s="8"/>
      <c r="N17" s="8"/>
      <c r="O17" s="8"/>
    </row>
    <row r="18" spans="1:15" ht="32.1" customHeight="1" x14ac:dyDescent="0.3">
      <c r="A18" s="654"/>
      <c r="B18" s="41"/>
      <c r="C18" s="66" t="s">
        <v>895</v>
      </c>
      <c r="D18" s="282">
        <f t="shared" ref="D18:D28" si="0">E18+F18</f>
        <v>1499</v>
      </c>
      <c r="E18" s="282">
        <v>1209</v>
      </c>
      <c r="F18" s="282">
        <v>290</v>
      </c>
      <c r="G18" s="282">
        <v>365796</v>
      </c>
      <c r="H18" s="8"/>
      <c r="I18" s="8"/>
      <c r="J18" s="8"/>
      <c r="K18" s="8"/>
      <c r="L18" s="8"/>
      <c r="M18" s="8"/>
      <c r="N18" s="8"/>
      <c r="O18" s="8"/>
    </row>
    <row r="19" spans="1:15" ht="32.1" customHeight="1" x14ac:dyDescent="0.3">
      <c r="A19" s="654"/>
      <c r="B19" s="41"/>
      <c r="C19" s="66" t="s">
        <v>896</v>
      </c>
      <c r="D19" s="282">
        <f t="shared" si="0"/>
        <v>1481</v>
      </c>
      <c r="E19" s="282">
        <f>E20+E21</f>
        <v>1296</v>
      </c>
      <c r="F19" s="282">
        <f>F20+F21</f>
        <v>185</v>
      </c>
      <c r="G19" s="282">
        <f>G20+G21</f>
        <v>21844.799999999999</v>
      </c>
      <c r="H19" s="215"/>
      <c r="I19" s="215"/>
      <c r="J19" s="215"/>
      <c r="K19" s="215"/>
      <c r="L19" s="215"/>
      <c r="M19" s="215"/>
      <c r="N19" s="215"/>
      <c r="O19" s="215"/>
    </row>
    <row r="20" spans="1:15" ht="32.1" customHeight="1" x14ac:dyDescent="0.3">
      <c r="A20" s="654"/>
      <c r="B20" s="41"/>
      <c r="C20" s="68" t="s">
        <v>897</v>
      </c>
      <c r="D20" s="282">
        <f t="shared" si="0"/>
        <v>1472</v>
      </c>
      <c r="E20" s="282">
        <v>1296</v>
      </c>
      <c r="F20" s="282">
        <v>176</v>
      </c>
      <c r="G20" s="282">
        <v>21196.799999999999</v>
      </c>
      <c r="H20" s="215"/>
      <c r="I20" s="215"/>
      <c r="J20" s="215"/>
      <c r="K20" s="215"/>
      <c r="L20" s="215"/>
      <c r="M20" s="215"/>
      <c r="N20" s="215"/>
      <c r="O20" s="215"/>
    </row>
    <row r="21" spans="1:15" ht="32.1" customHeight="1" x14ac:dyDescent="0.3">
      <c r="A21" s="654"/>
      <c r="B21" s="41"/>
      <c r="C21" s="68" t="s">
        <v>898</v>
      </c>
      <c r="D21" s="282">
        <f t="shared" si="0"/>
        <v>9</v>
      </c>
      <c r="E21" s="282">
        <v>0</v>
      </c>
      <c r="F21" s="282">
        <v>9</v>
      </c>
      <c r="G21" s="282">
        <v>648</v>
      </c>
      <c r="H21" s="215"/>
      <c r="I21" s="215"/>
      <c r="J21" s="215"/>
      <c r="K21" s="215"/>
      <c r="L21" s="215"/>
      <c r="M21" s="215"/>
      <c r="N21" s="215"/>
      <c r="O21" s="215"/>
    </row>
    <row r="22" spans="1:15" ht="32.1" customHeight="1" x14ac:dyDescent="0.3">
      <c r="A22" s="654"/>
      <c r="B22" s="41"/>
      <c r="C22" s="66" t="s">
        <v>899</v>
      </c>
      <c r="D22" s="282">
        <f t="shared" si="0"/>
        <v>2138</v>
      </c>
      <c r="E22" s="282">
        <v>1997</v>
      </c>
      <c r="F22" s="282">
        <v>141</v>
      </c>
      <c r="G22" s="282">
        <v>213026.4</v>
      </c>
      <c r="H22" s="8"/>
      <c r="I22" s="8"/>
      <c r="J22" s="8"/>
      <c r="K22" s="8"/>
      <c r="L22" s="8"/>
      <c r="M22" s="8"/>
      <c r="N22" s="8"/>
      <c r="O22" s="8"/>
    </row>
    <row r="23" spans="1:15" ht="32.1" customHeight="1" x14ac:dyDescent="0.3">
      <c r="A23" s="654"/>
      <c r="B23" s="41"/>
      <c r="C23" s="66" t="s">
        <v>900</v>
      </c>
      <c r="D23" s="282">
        <f t="shared" si="0"/>
        <v>3862</v>
      </c>
      <c r="E23" s="283">
        <v>1215</v>
      </c>
      <c r="F23" s="283">
        <v>2647</v>
      </c>
      <c r="G23" s="282">
        <v>199279.2</v>
      </c>
      <c r="H23" s="8"/>
      <c r="I23" s="8"/>
      <c r="J23" s="8"/>
      <c r="K23" s="8"/>
      <c r="L23" s="8"/>
      <c r="M23" s="8"/>
      <c r="N23" s="8"/>
      <c r="O23" s="8"/>
    </row>
    <row r="24" spans="1:15" ht="32.1" customHeight="1" x14ac:dyDescent="0.3">
      <c r="A24" s="654"/>
      <c r="B24" s="41"/>
      <c r="C24" s="66" t="s">
        <v>901</v>
      </c>
      <c r="D24" s="282">
        <f t="shared" si="0"/>
        <v>1773</v>
      </c>
      <c r="E24" s="283">
        <v>1729</v>
      </c>
      <c r="F24" s="283">
        <v>44</v>
      </c>
      <c r="G24" s="282">
        <v>82976.399999999994</v>
      </c>
      <c r="H24" s="8"/>
      <c r="I24" s="8"/>
      <c r="J24" s="8"/>
      <c r="K24" s="8"/>
      <c r="L24" s="8"/>
      <c r="M24" s="8"/>
      <c r="N24" s="8"/>
      <c r="O24" s="8"/>
    </row>
    <row r="25" spans="1:15" ht="32.1" customHeight="1" x14ac:dyDescent="0.3">
      <c r="A25" s="654"/>
      <c r="B25" s="8"/>
      <c r="C25" s="66" t="s">
        <v>902</v>
      </c>
      <c r="D25" s="282">
        <f t="shared" si="0"/>
        <v>682</v>
      </c>
      <c r="E25" s="283">
        <v>682</v>
      </c>
      <c r="F25" s="283">
        <v>0</v>
      </c>
      <c r="G25" s="282">
        <v>23733.599999999999</v>
      </c>
      <c r="H25" s="8"/>
      <c r="I25" s="8"/>
      <c r="J25" s="8"/>
      <c r="K25" s="8"/>
      <c r="L25" s="8"/>
      <c r="M25" s="8"/>
      <c r="N25" s="8"/>
      <c r="O25" s="8"/>
    </row>
    <row r="26" spans="1:15" ht="32.1" customHeight="1" x14ac:dyDescent="0.3">
      <c r="A26" s="654"/>
      <c r="B26" s="8"/>
      <c r="C26" s="66" t="s">
        <v>903</v>
      </c>
      <c r="D26" s="282">
        <f t="shared" si="0"/>
        <v>2131</v>
      </c>
      <c r="E26" s="283">
        <v>1587</v>
      </c>
      <c r="F26" s="283">
        <v>544</v>
      </c>
      <c r="G26" s="282">
        <v>164569.29999999999</v>
      </c>
      <c r="H26" s="8"/>
      <c r="I26" s="8"/>
      <c r="J26" s="8"/>
      <c r="K26" s="8"/>
      <c r="L26" s="8"/>
      <c r="M26" s="8"/>
      <c r="N26" s="8"/>
      <c r="O26" s="8"/>
    </row>
    <row r="27" spans="1:15" ht="32.1" customHeight="1" x14ac:dyDescent="0.3">
      <c r="A27" s="654"/>
      <c r="B27" s="8"/>
      <c r="C27" s="66" t="s">
        <v>904</v>
      </c>
      <c r="D27" s="282">
        <f t="shared" si="0"/>
        <v>3291</v>
      </c>
      <c r="E27" s="282">
        <v>2565</v>
      </c>
      <c r="F27" s="282">
        <v>726</v>
      </c>
      <c r="G27" s="282">
        <v>321869.10609999998</v>
      </c>
      <c r="H27" s="8"/>
      <c r="I27" s="8"/>
      <c r="J27" s="8"/>
      <c r="K27" s="8"/>
      <c r="L27" s="8"/>
      <c r="M27" s="8"/>
      <c r="N27" s="8"/>
      <c r="O27" s="8"/>
    </row>
    <row r="28" spans="1:15" s="276" customFormat="1" ht="39.9" customHeight="1" thickBot="1" x14ac:dyDescent="0.35">
      <c r="A28" s="654"/>
      <c r="B28" s="114"/>
      <c r="C28" s="275" t="s">
        <v>905</v>
      </c>
      <c r="D28" s="285">
        <f t="shared" si="0"/>
        <v>0</v>
      </c>
      <c r="E28" s="285">
        <v>0</v>
      </c>
      <c r="F28" s="285">
        <v>0</v>
      </c>
      <c r="G28" s="285">
        <v>0</v>
      </c>
      <c r="H28" s="114"/>
      <c r="I28" s="114"/>
      <c r="J28" s="114"/>
      <c r="K28" s="114"/>
      <c r="L28" s="114"/>
      <c r="M28" s="114"/>
      <c r="N28" s="114"/>
      <c r="O28" s="114"/>
    </row>
    <row r="29" spans="1:15" ht="14.25" customHeight="1" x14ac:dyDescent="0.3">
      <c r="A29" s="652"/>
      <c r="B29" s="8"/>
      <c r="C29" s="8"/>
      <c r="H29" s="8"/>
      <c r="I29" s="8"/>
      <c r="J29" s="8"/>
      <c r="K29" s="8"/>
      <c r="L29" s="8"/>
      <c r="M29" s="8"/>
      <c r="N29" s="8"/>
      <c r="O29" s="8"/>
    </row>
    <row r="30" spans="1:15" ht="14.25" customHeight="1" x14ac:dyDescent="0.3">
      <c r="A30" s="8"/>
      <c r="B30" s="8"/>
      <c r="C30" s="8"/>
      <c r="D30" s="8"/>
      <c r="E30" s="100"/>
      <c r="F30" s="100"/>
      <c r="G30" s="8"/>
      <c r="H30" s="8"/>
      <c r="I30" s="8"/>
      <c r="J30" s="8"/>
      <c r="K30" s="8"/>
      <c r="L30" s="8"/>
      <c r="M30" s="8"/>
      <c r="N30" s="8"/>
      <c r="O30" s="8"/>
    </row>
    <row r="31" spans="1:15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  <c r="J31" s="8"/>
      <c r="K31" s="8"/>
      <c r="L31" s="8"/>
      <c r="M31" s="8"/>
      <c r="N31" s="8"/>
      <c r="O31" s="8"/>
    </row>
    <row r="32" spans="1:15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  <c r="J33" s="8"/>
      <c r="K33" s="8"/>
      <c r="L33" s="8"/>
      <c r="M33" s="8"/>
      <c r="N33" s="8"/>
      <c r="O33" s="8"/>
    </row>
    <row r="34" spans="1:15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  <c r="J34" s="8"/>
      <c r="K34" s="8"/>
      <c r="L34" s="8"/>
      <c r="M34" s="8"/>
      <c r="N34" s="8"/>
      <c r="O34" s="8"/>
    </row>
    <row r="35" spans="1:15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  <c r="J35" s="8"/>
      <c r="K35" s="8"/>
      <c r="L35" s="8"/>
      <c r="M35" s="8"/>
      <c r="N35" s="8"/>
      <c r="O35" s="8"/>
    </row>
    <row r="36" spans="1:15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  <c r="J37" s="8"/>
      <c r="K37" s="8"/>
      <c r="L37" s="8"/>
      <c r="M37" s="8"/>
      <c r="N37" s="8"/>
      <c r="O37" s="8"/>
    </row>
    <row r="38" spans="1:15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  <c r="J38" s="8"/>
      <c r="K38" s="8"/>
      <c r="L38" s="8"/>
      <c r="M38" s="8"/>
      <c r="N38" s="8"/>
      <c r="O38" s="8"/>
    </row>
    <row r="39" spans="1:15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  <c r="J39" s="8"/>
      <c r="K39" s="8"/>
      <c r="L39" s="8"/>
      <c r="M39" s="8"/>
      <c r="N39" s="8"/>
      <c r="O39" s="8"/>
    </row>
    <row r="40" spans="1:15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  <c r="J40" s="8"/>
      <c r="K40" s="8"/>
      <c r="L40" s="8"/>
      <c r="M40" s="8"/>
      <c r="N40" s="8"/>
      <c r="O40" s="8"/>
    </row>
    <row r="41" spans="1:15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  <c r="J47" s="8"/>
      <c r="K47" s="8"/>
      <c r="L47" s="8"/>
      <c r="M47" s="8"/>
      <c r="N47" s="8"/>
      <c r="O47" s="8"/>
    </row>
    <row r="48" spans="1:15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  <c r="J48" s="8"/>
      <c r="K48" s="8"/>
      <c r="L48" s="8"/>
      <c r="M48" s="8"/>
      <c r="N48" s="8"/>
      <c r="O48" s="8"/>
    </row>
    <row r="49" spans="1:15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  <c r="J49" s="8"/>
      <c r="K49" s="8"/>
      <c r="L49" s="8"/>
      <c r="M49" s="8"/>
      <c r="N49" s="8"/>
      <c r="O49" s="8"/>
    </row>
    <row r="50" spans="1:15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  <c r="J50" s="8"/>
      <c r="K50" s="8"/>
      <c r="L50" s="8"/>
      <c r="M50" s="8"/>
      <c r="N50" s="8"/>
      <c r="O50" s="8"/>
    </row>
    <row r="51" spans="1:15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  <c r="J51" s="8"/>
      <c r="K51" s="8"/>
      <c r="L51" s="8"/>
      <c r="M51" s="8"/>
      <c r="N51" s="8"/>
      <c r="O51" s="8"/>
    </row>
    <row r="52" spans="1:15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  <c r="J52" s="8"/>
      <c r="K52" s="8"/>
      <c r="L52" s="8"/>
      <c r="M52" s="8"/>
      <c r="N52" s="8"/>
      <c r="O52" s="8"/>
    </row>
    <row r="53" spans="1:15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  <c r="J53" s="8"/>
      <c r="K53" s="8"/>
      <c r="L53" s="8"/>
      <c r="M53" s="8"/>
      <c r="N53" s="8"/>
      <c r="O53" s="8"/>
    </row>
    <row r="54" spans="1:15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  <c r="J54" s="8"/>
      <c r="K54" s="8"/>
      <c r="L54" s="8"/>
      <c r="M54" s="8"/>
      <c r="N54" s="8"/>
      <c r="O54" s="8"/>
    </row>
    <row r="55" spans="1:15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  <c r="J55" s="8"/>
      <c r="K55" s="8"/>
      <c r="L55" s="8"/>
      <c r="M55" s="8"/>
      <c r="N55" s="8"/>
      <c r="O55" s="8"/>
    </row>
    <row r="56" spans="1:15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  <c r="J56" s="8"/>
      <c r="K56" s="8"/>
      <c r="L56" s="8"/>
      <c r="M56" s="8"/>
      <c r="N56" s="8"/>
      <c r="O56" s="8"/>
    </row>
    <row r="57" spans="1:15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  <c r="J57" s="8"/>
      <c r="K57" s="8"/>
      <c r="L57" s="8"/>
      <c r="M57" s="8"/>
      <c r="N57" s="8"/>
      <c r="O57" s="8"/>
    </row>
    <row r="58" spans="1:15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  <c r="J58" s="8"/>
      <c r="K58" s="8"/>
      <c r="L58" s="8"/>
      <c r="M58" s="8"/>
      <c r="N58" s="8"/>
      <c r="O58" s="8"/>
    </row>
    <row r="59" spans="1:15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  <c r="J59" s="8"/>
      <c r="K59" s="8"/>
      <c r="L59" s="8"/>
      <c r="M59" s="8"/>
      <c r="N59" s="8"/>
      <c r="O59" s="8"/>
    </row>
    <row r="60" spans="1:15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  <c r="J60" s="8"/>
      <c r="K60" s="8"/>
      <c r="L60" s="8"/>
      <c r="M60" s="8"/>
      <c r="N60" s="8"/>
      <c r="O60" s="8"/>
    </row>
    <row r="61" spans="1:15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  <c r="J61" s="8"/>
      <c r="K61" s="8"/>
      <c r="L61" s="8"/>
      <c r="M61" s="8"/>
      <c r="N61" s="8"/>
      <c r="O61" s="8"/>
    </row>
    <row r="62" spans="1:15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  <c r="J62" s="8"/>
      <c r="K62" s="8"/>
      <c r="L62" s="8"/>
      <c r="M62" s="8"/>
      <c r="N62" s="8"/>
      <c r="O62" s="8"/>
    </row>
  </sheetData>
  <sheetProtection algorithmName="SHA-512" hashValue="6pAfKnc5seQ5OIKwFpa0S5KDD2uvTE/KPLCEDaeXhUVKTaLre2x9fX0yzihkzgD/4KLABKP+8hbrhdO7AV+54w==" saltValue="2M66ZHQ+BM5VN69D3o1zxA==" spinCount="100000" sheet="1" objects="1" scenarios="1"/>
  <mergeCells count="13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  <mergeCell ref="G11:G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Q51"/>
  <sheetViews>
    <sheetView showGridLines="0" view="pageBreakPreview" zoomScaleNormal="80" zoomScaleSheetLayoutView="100" workbookViewId="0">
      <selection activeCell="M41" sqref="M41"/>
    </sheetView>
  </sheetViews>
  <sheetFormatPr defaultColWidth="14.44140625" defaultRowHeight="15" customHeight="1" x14ac:dyDescent="0.3"/>
  <cols>
    <col min="1" max="2" width="5.6640625" customWidth="1"/>
    <col min="3" max="3" width="61.5546875" customWidth="1"/>
    <col min="4" max="4" width="21.88671875" customWidth="1"/>
    <col min="5" max="5" width="5.6640625" style="240" customWidth="1"/>
    <col min="6" max="6" width="9.5546875" bestFit="1" customWidth="1"/>
    <col min="7" max="7" width="5.6640625" style="240" customWidth="1"/>
    <col min="8" max="8" width="24.109375" customWidth="1"/>
    <col min="9" max="10" width="18" customWidth="1"/>
    <col min="11" max="11" width="9.109375" customWidth="1"/>
  </cols>
  <sheetData>
    <row r="1" spans="1:17" ht="15" customHeight="1" x14ac:dyDescent="0.3">
      <c r="A1" s="643">
        <f>1+'1.6'!A1:A54</f>
        <v>44</v>
      </c>
      <c r="B1" s="41"/>
      <c r="C1" s="78"/>
      <c r="D1" s="78"/>
      <c r="E1" s="259"/>
      <c r="F1" s="78"/>
      <c r="G1" s="259"/>
      <c r="H1" s="78"/>
      <c r="I1" s="78"/>
      <c r="J1" s="78"/>
      <c r="K1" s="78"/>
    </row>
    <row r="2" spans="1:17" ht="15" customHeight="1" x14ac:dyDescent="0.3">
      <c r="A2" s="643"/>
      <c r="B2" s="41"/>
      <c r="C2" s="665"/>
      <c r="D2" s="647"/>
      <c r="E2" s="664"/>
      <c r="F2" s="647"/>
      <c r="G2" s="664"/>
      <c r="H2" s="647"/>
      <c r="I2" s="647"/>
      <c r="J2" s="647"/>
      <c r="K2" s="78"/>
    </row>
    <row r="3" spans="1:17" ht="15" customHeight="1" x14ac:dyDescent="0.3">
      <c r="A3" s="643"/>
      <c r="B3" s="41"/>
      <c r="C3" s="678" t="s">
        <v>1240</v>
      </c>
      <c r="D3" s="666"/>
      <c r="E3" s="679"/>
      <c r="F3" s="666"/>
      <c r="G3" s="666"/>
      <c r="H3" s="666"/>
      <c r="I3" s="666"/>
      <c r="J3" s="666"/>
      <c r="K3" s="79"/>
    </row>
    <row r="4" spans="1:17" ht="15" customHeight="1" x14ac:dyDescent="0.3">
      <c r="A4" s="643"/>
      <c r="B4" s="41"/>
      <c r="C4" s="667" t="s">
        <v>1239</v>
      </c>
      <c r="D4" s="680"/>
      <c r="E4" s="681"/>
      <c r="F4" s="680"/>
      <c r="G4" s="680"/>
      <c r="H4" s="680"/>
      <c r="I4" s="680"/>
      <c r="J4" s="680"/>
      <c r="K4" s="79"/>
    </row>
    <row r="5" spans="1:17" ht="15" customHeight="1" thickBot="1" x14ac:dyDescent="0.35">
      <c r="A5" s="643"/>
      <c r="B5" s="41"/>
      <c r="C5" s="78"/>
      <c r="D5" s="78"/>
      <c r="E5" s="259"/>
      <c r="F5" s="78"/>
      <c r="G5" s="259"/>
      <c r="H5" s="78"/>
      <c r="I5" s="78"/>
      <c r="J5" s="78"/>
      <c r="K5" s="78"/>
    </row>
    <row r="6" spans="1:17" ht="8.1" customHeight="1" x14ac:dyDescent="0.3">
      <c r="A6" s="643"/>
      <c r="B6" s="41"/>
      <c r="C6" s="80"/>
      <c r="D6" s="81"/>
      <c r="E6" s="375"/>
      <c r="F6" s="80"/>
      <c r="G6" s="350"/>
      <c r="H6" s="80"/>
      <c r="I6" s="80"/>
      <c r="J6" s="80"/>
      <c r="K6" s="78"/>
    </row>
    <row r="7" spans="1:17" ht="15" customHeight="1" x14ac:dyDescent="0.3">
      <c r="A7" s="643"/>
      <c r="B7" s="41"/>
      <c r="C7" s="668" t="s">
        <v>1147</v>
      </c>
      <c r="D7" s="653" t="s">
        <v>118</v>
      </c>
      <c r="E7" s="376"/>
      <c r="F7" s="688" t="s">
        <v>119</v>
      </c>
      <c r="G7" s="689"/>
      <c r="H7" s="645"/>
      <c r="I7" s="645"/>
      <c r="J7" s="690"/>
      <c r="K7" s="78"/>
    </row>
    <row r="8" spans="1:17" ht="15" customHeight="1" x14ac:dyDescent="0.3">
      <c r="A8" s="643"/>
      <c r="B8" s="41"/>
      <c r="C8" s="652"/>
      <c r="D8" s="686"/>
      <c r="E8" s="245"/>
      <c r="F8" s="691"/>
      <c r="G8" s="664"/>
      <c r="H8" s="692"/>
      <c r="I8" s="692"/>
      <c r="J8" s="693"/>
      <c r="K8" s="78"/>
    </row>
    <row r="9" spans="1:17" ht="8.1" customHeight="1" x14ac:dyDescent="0.3">
      <c r="A9" s="643"/>
      <c r="B9" s="41"/>
      <c r="C9" s="83"/>
      <c r="D9" s="687"/>
      <c r="E9" s="245"/>
      <c r="F9" s="82"/>
      <c r="G9" s="258"/>
      <c r="H9" s="82"/>
      <c r="I9" s="82"/>
      <c r="J9" s="82"/>
      <c r="K9" s="78"/>
    </row>
    <row r="10" spans="1:17" ht="8.1" customHeight="1" x14ac:dyDescent="0.3">
      <c r="A10" s="643"/>
      <c r="B10" s="41"/>
      <c r="C10" s="83"/>
      <c r="D10" s="84"/>
      <c r="E10" s="376"/>
      <c r="F10" s="85"/>
      <c r="G10" s="354"/>
      <c r="H10" s="85"/>
      <c r="I10" s="85"/>
      <c r="J10" s="85"/>
      <c r="K10" s="78"/>
    </row>
    <row r="11" spans="1:17" ht="15" customHeight="1" x14ac:dyDescent="0.3">
      <c r="A11" s="643"/>
      <c r="B11" s="41"/>
      <c r="C11" s="86"/>
      <c r="D11" s="87"/>
      <c r="E11" s="262"/>
      <c r="F11" s="653" t="s">
        <v>120</v>
      </c>
      <c r="G11" s="261"/>
      <c r="H11" s="662" t="s">
        <v>1146</v>
      </c>
      <c r="I11" s="653" t="s">
        <v>121</v>
      </c>
      <c r="J11" s="653" t="s">
        <v>122</v>
      </c>
      <c r="K11" s="78"/>
    </row>
    <row r="12" spans="1:17" ht="15" customHeight="1" x14ac:dyDescent="0.3">
      <c r="A12" s="643"/>
      <c r="B12" s="41"/>
      <c r="C12" s="83"/>
      <c r="D12" s="87"/>
      <c r="E12" s="262"/>
      <c r="F12" s="654"/>
      <c r="G12" s="245"/>
      <c r="H12" s="683"/>
      <c r="I12" s="654"/>
      <c r="J12" s="654"/>
      <c r="K12" s="78"/>
    </row>
    <row r="13" spans="1:17" ht="15" customHeight="1" x14ac:dyDescent="0.3">
      <c r="A13" s="643"/>
      <c r="B13" s="41"/>
      <c r="C13" s="83"/>
      <c r="D13" s="87"/>
      <c r="E13" s="262"/>
      <c r="F13" s="654"/>
      <c r="G13" s="245"/>
      <c r="H13" s="683"/>
      <c r="I13" s="654"/>
      <c r="J13" s="654"/>
      <c r="K13" s="78"/>
    </row>
    <row r="14" spans="1:17" ht="15" customHeight="1" x14ac:dyDescent="0.3">
      <c r="A14" s="643"/>
      <c r="B14" s="41"/>
      <c r="C14" s="83"/>
      <c r="D14" s="87"/>
      <c r="E14" s="262"/>
      <c r="F14" s="654"/>
      <c r="G14" s="245"/>
      <c r="H14" s="683"/>
      <c r="I14" s="654"/>
      <c r="J14" s="654"/>
      <c r="K14" s="78"/>
    </row>
    <row r="15" spans="1:17" ht="15" customHeight="1" x14ac:dyDescent="0.3">
      <c r="A15" s="643"/>
      <c r="B15" s="256"/>
      <c r="C15" s="257"/>
      <c r="D15" s="262"/>
      <c r="E15" s="262"/>
      <c r="F15" s="664"/>
      <c r="G15" s="245"/>
      <c r="H15" s="684"/>
      <c r="I15" s="664"/>
      <c r="J15" s="664"/>
      <c r="K15" s="259"/>
    </row>
    <row r="16" spans="1:17" ht="15" customHeight="1" x14ac:dyDescent="0.3">
      <c r="A16" s="643"/>
      <c r="B16" s="41"/>
      <c r="C16" s="83"/>
      <c r="D16" s="82"/>
      <c r="E16" s="258"/>
      <c r="F16" s="654"/>
      <c r="G16" s="245"/>
      <c r="H16" s="683"/>
      <c r="I16" s="654"/>
      <c r="J16" s="654"/>
      <c r="K16" s="78"/>
      <c r="Q16" s="304"/>
    </row>
    <row r="17" spans="1:11" ht="8.1" customHeight="1" thickBot="1" x14ac:dyDescent="0.35">
      <c r="A17" s="643"/>
      <c r="B17" s="41"/>
      <c r="C17" s="95"/>
      <c r="D17" s="96"/>
      <c r="E17" s="377"/>
      <c r="F17" s="682"/>
      <c r="G17" s="247"/>
      <c r="H17" s="685"/>
      <c r="I17" s="682"/>
      <c r="J17" s="682"/>
      <c r="K17" s="78"/>
    </row>
    <row r="18" spans="1:11" ht="15" customHeight="1" x14ac:dyDescent="0.3">
      <c r="A18" s="643"/>
      <c r="B18" s="41"/>
      <c r="C18" s="3"/>
      <c r="D18" s="97"/>
      <c r="E18" s="97"/>
      <c r="F18" s="97"/>
      <c r="G18" s="97"/>
      <c r="H18" s="3"/>
      <c r="I18" s="97"/>
      <c r="J18" s="97"/>
      <c r="K18" s="78"/>
    </row>
    <row r="19" spans="1:11" s="406" customFormat="1" ht="15" customHeight="1" x14ac:dyDescent="0.3">
      <c r="A19" s="643"/>
      <c r="B19" s="427"/>
      <c r="C19" s="409" t="s">
        <v>48</v>
      </c>
      <c r="D19" s="520">
        <f>D22+D25+D28+D31+D34+D37+D40+D43</f>
        <v>10922</v>
      </c>
      <c r="E19" s="535"/>
      <c r="F19" s="520">
        <f>F22+F25+F28+F31+F34+F37+F40+F43</f>
        <v>148464</v>
      </c>
      <c r="G19" s="535"/>
      <c r="H19" s="520">
        <f>H22+H25+H28+H31+H34+H37+H40+H43</f>
        <v>5128</v>
      </c>
      <c r="I19" s="520">
        <f>I22+I25+I28+I31+I34+I37+I40+I43</f>
        <v>142057</v>
      </c>
      <c r="J19" s="520">
        <f>J22+J25+J28+J31+J34+J37+J40+J43</f>
        <v>1279</v>
      </c>
      <c r="K19" s="340"/>
    </row>
    <row r="20" spans="1:11" s="406" customFormat="1" ht="15" customHeight="1" x14ac:dyDescent="0.3">
      <c r="A20" s="643"/>
      <c r="B20" s="427"/>
      <c r="C20" s="420" t="s">
        <v>49</v>
      </c>
      <c r="D20" s="452"/>
      <c r="E20" s="454"/>
      <c r="F20" s="452"/>
      <c r="G20" s="454"/>
      <c r="H20" s="367"/>
      <c r="I20" s="367"/>
      <c r="J20" s="367"/>
      <c r="K20" s="340"/>
    </row>
    <row r="21" spans="1:11" s="406" customFormat="1" ht="6.9" customHeight="1" x14ac:dyDescent="0.3">
      <c r="A21" s="643"/>
      <c r="B21" s="427"/>
      <c r="C21" s="408"/>
      <c r="D21" s="452"/>
      <c r="E21" s="454"/>
      <c r="F21" s="452"/>
      <c r="G21" s="454"/>
      <c r="H21" s="367"/>
      <c r="I21" s="367"/>
      <c r="J21" s="367"/>
      <c r="K21" s="340"/>
    </row>
    <row r="22" spans="1:11" s="406" customFormat="1" ht="15" customHeight="1" x14ac:dyDescent="0.3">
      <c r="A22" s="643"/>
      <c r="B22" s="427"/>
      <c r="C22" s="412" t="s">
        <v>50</v>
      </c>
      <c r="D22" s="452">
        <v>794</v>
      </c>
      <c r="E22" s="454"/>
      <c r="F22" s="452">
        <f>H22+I22+J22</f>
        <v>11310</v>
      </c>
      <c r="G22" s="454"/>
      <c r="H22" s="371">
        <v>309</v>
      </c>
      <c r="I22" s="371">
        <v>10721</v>
      </c>
      <c r="J22" s="371">
        <v>280</v>
      </c>
      <c r="K22" s="340"/>
    </row>
    <row r="23" spans="1:11" s="406" customFormat="1" ht="15" customHeight="1" x14ac:dyDescent="0.3">
      <c r="A23" s="643"/>
      <c r="B23" s="427"/>
      <c r="C23" s="420" t="s">
        <v>51</v>
      </c>
      <c r="D23" s="452"/>
      <c r="E23" s="454"/>
      <c r="F23" s="452"/>
      <c r="G23" s="454"/>
      <c r="H23" s="371"/>
      <c r="I23" s="371"/>
      <c r="J23" s="371"/>
      <c r="K23" s="340"/>
    </row>
    <row r="24" spans="1:11" s="406" customFormat="1" ht="6.9" customHeight="1" x14ac:dyDescent="0.3">
      <c r="A24" s="643"/>
      <c r="B24" s="427"/>
      <c r="C24" s="420"/>
      <c r="D24" s="452"/>
      <c r="E24" s="454"/>
      <c r="F24" s="452"/>
      <c r="G24" s="454"/>
      <c r="H24" s="371"/>
      <c r="I24" s="371"/>
      <c r="J24" s="371"/>
      <c r="K24" s="340"/>
    </row>
    <row r="25" spans="1:11" s="406" customFormat="1" ht="15" customHeight="1" x14ac:dyDescent="0.3">
      <c r="A25" s="643"/>
      <c r="B25" s="427"/>
      <c r="C25" s="412" t="s">
        <v>52</v>
      </c>
      <c r="D25" s="452">
        <v>1122</v>
      </c>
      <c r="E25" s="454"/>
      <c r="F25" s="452">
        <f>H25+I25+J25</f>
        <v>17852</v>
      </c>
      <c r="G25" s="454"/>
      <c r="H25" s="371">
        <v>213</v>
      </c>
      <c r="I25" s="371">
        <v>17462</v>
      </c>
      <c r="J25" s="371">
        <v>177</v>
      </c>
      <c r="K25" s="340"/>
    </row>
    <row r="26" spans="1:11" s="406" customFormat="1" ht="15" customHeight="1" x14ac:dyDescent="0.3">
      <c r="A26" s="643"/>
      <c r="B26" s="427"/>
      <c r="C26" s="420" t="s">
        <v>53</v>
      </c>
      <c r="D26" s="452"/>
      <c r="E26" s="454"/>
      <c r="F26" s="452"/>
      <c r="G26" s="454"/>
      <c r="H26" s="371"/>
      <c r="I26" s="371"/>
      <c r="J26" s="371"/>
      <c r="K26" s="340"/>
    </row>
    <row r="27" spans="1:11" s="406" customFormat="1" ht="6.9" customHeight="1" x14ac:dyDescent="0.3">
      <c r="A27" s="643"/>
      <c r="B27" s="427"/>
      <c r="C27" s="420"/>
      <c r="D27" s="452"/>
      <c r="E27" s="454"/>
      <c r="F27" s="452"/>
      <c r="G27" s="454"/>
      <c r="H27" s="371"/>
      <c r="I27" s="371"/>
      <c r="J27" s="371"/>
      <c r="K27" s="340"/>
    </row>
    <row r="28" spans="1:11" s="406" customFormat="1" ht="15" customHeight="1" x14ac:dyDescent="0.3">
      <c r="A28" s="643"/>
      <c r="B28" s="427"/>
      <c r="C28" s="412" t="s">
        <v>54</v>
      </c>
      <c r="D28" s="452">
        <v>511</v>
      </c>
      <c r="E28" s="454"/>
      <c r="F28" s="452">
        <f>H28+I28+J28</f>
        <v>4026</v>
      </c>
      <c r="G28" s="454"/>
      <c r="H28" s="371">
        <v>146</v>
      </c>
      <c r="I28" s="371">
        <v>3855</v>
      </c>
      <c r="J28" s="371">
        <v>25</v>
      </c>
      <c r="K28" s="340"/>
    </row>
    <row r="29" spans="1:11" s="406" customFormat="1" ht="15" customHeight="1" x14ac:dyDescent="0.3">
      <c r="A29" s="643"/>
      <c r="B29" s="427"/>
      <c r="C29" s="420" t="s">
        <v>55</v>
      </c>
      <c r="D29" s="452"/>
      <c r="E29" s="454"/>
      <c r="F29" s="452"/>
      <c r="G29" s="454"/>
      <c r="H29" s="371"/>
      <c r="I29" s="371"/>
      <c r="J29" s="371"/>
      <c r="K29" s="340"/>
    </row>
    <row r="30" spans="1:11" s="406" customFormat="1" ht="6.9" customHeight="1" x14ac:dyDescent="0.3">
      <c r="A30" s="643"/>
      <c r="B30" s="427"/>
      <c r="C30" s="420"/>
      <c r="D30" s="452"/>
      <c r="E30" s="454"/>
      <c r="F30" s="452"/>
      <c r="G30" s="454"/>
      <c r="H30" s="371"/>
      <c r="I30" s="371"/>
      <c r="J30" s="371"/>
      <c r="K30" s="340"/>
    </row>
    <row r="31" spans="1:11" s="406" customFormat="1" ht="15" customHeight="1" x14ac:dyDescent="0.3">
      <c r="A31" s="643"/>
      <c r="B31" s="427"/>
      <c r="C31" s="412" t="s">
        <v>56</v>
      </c>
      <c r="D31" s="452">
        <v>38</v>
      </c>
      <c r="E31" s="454"/>
      <c r="F31" s="452">
        <f>H31+I31+J31</f>
        <v>7542</v>
      </c>
      <c r="G31" s="454"/>
      <c r="H31" s="371">
        <v>2</v>
      </c>
      <c r="I31" s="371">
        <v>7372</v>
      </c>
      <c r="J31" s="371">
        <v>168</v>
      </c>
      <c r="K31" s="340"/>
    </row>
    <row r="32" spans="1:11" s="406" customFormat="1" ht="15" customHeight="1" x14ac:dyDescent="0.3">
      <c r="A32" s="643"/>
      <c r="B32" s="427"/>
      <c r="C32" s="420" t="s">
        <v>57</v>
      </c>
      <c r="D32" s="452"/>
      <c r="E32" s="454"/>
      <c r="F32" s="452"/>
      <c r="G32" s="454"/>
      <c r="H32" s="371"/>
      <c r="I32" s="371"/>
      <c r="J32" s="371"/>
      <c r="K32" s="340"/>
    </row>
    <row r="33" spans="1:11" s="406" customFormat="1" ht="6.9" customHeight="1" x14ac:dyDescent="0.3">
      <c r="A33" s="643"/>
      <c r="B33" s="427"/>
      <c r="C33" s="420"/>
      <c r="D33" s="452"/>
      <c r="E33" s="454"/>
      <c r="F33" s="452"/>
      <c r="G33" s="454"/>
      <c r="H33" s="371"/>
      <c r="I33" s="371"/>
      <c r="J33" s="371"/>
      <c r="K33" s="340"/>
    </row>
    <row r="34" spans="1:11" s="406" customFormat="1" ht="15" customHeight="1" x14ac:dyDescent="0.3">
      <c r="A34" s="643"/>
      <c r="B34" s="427"/>
      <c r="C34" s="412" t="s">
        <v>58</v>
      </c>
      <c r="D34" s="452">
        <v>73</v>
      </c>
      <c r="E34" s="454"/>
      <c r="F34" s="452">
        <f>H34+I34+J34</f>
        <v>16874</v>
      </c>
      <c r="G34" s="454"/>
      <c r="H34" s="371">
        <v>17</v>
      </c>
      <c r="I34" s="371">
        <v>16857</v>
      </c>
      <c r="J34" s="371">
        <v>0</v>
      </c>
      <c r="K34" s="340"/>
    </row>
    <row r="35" spans="1:11" s="406" customFormat="1" ht="15" customHeight="1" x14ac:dyDescent="0.3">
      <c r="A35" s="643"/>
      <c r="B35" s="427"/>
      <c r="C35" s="420" t="s">
        <v>59</v>
      </c>
      <c r="D35" s="452"/>
      <c r="E35" s="454"/>
      <c r="F35" s="452"/>
      <c r="G35" s="454"/>
      <c r="H35" s="371"/>
      <c r="I35" s="371"/>
      <c r="J35" s="371"/>
      <c r="K35" s="340"/>
    </row>
    <row r="36" spans="1:11" s="406" customFormat="1" ht="6.9" customHeight="1" x14ac:dyDescent="0.3">
      <c r="A36" s="643"/>
      <c r="B36" s="427"/>
      <c r="C36" s="420"/>
      <c r="D36" s="452"/>
      <c r="E36" s="454"/>
      <c r="F36" s="452"/>
      <c r="G36" s="454"/>
      <c r="H36" s="371"/>
      <c r="I36" s="371"/>
      <c r="J36" s="371"/>
      <c r="K36" s="340"/>
    </row>
    <row r="37" spans="1:11" s="406" customFormat="1" ht="15" customHeight="1" x14ac:dyDescent="0.3">
      <c r="A37" s="643"/>
      <c r="B37" s="427"/>
      <c r="C37" s="412" t="s">
        <v>60</v>
      </c>
      <c r="D37" s="452">
        <v>129</v>
      </c>
      <c r="E37" s="454"/>
      <c r="F37" s="452">
        <f>H37+I37+J37</f>
        <v>16924</v>
      </c>
      <c r="G37" s="454"/>
      <c r="H37" s="371">
        <v>14</v>
      </c>
      <c r="I37" s="371">
        <v>16867</v>
      </c>
      <c r="J37" s="371">
        <v>43</v>
      </c>
      <c r="K37" s="340"/>
    </row>
    <row r="38" spans="1:11" s="406" customFormat="1" ht="15" customHeight="1" x14ac:dyDescent="0.3">
      <c r="A38" s="643"/>
      <c r="B38" s="427"/>
      <c r="C38" s="420" t="s">
        <v>61</v>
      </c>
      <c r="D38" s="452"/>
      <c r="E38" s="454"/>
      <c r="F38" s="452"/>
      <c r="G38" s="454"/>
      <c r="H38" s="371"/>
      <c r="I38" s="371"/>
      <c r="J38" s="371"/>
      <c r="K38" s="340"/>
    </row>
    <row r="39" spans="1:11" s="406" customFormat="1" ht="6.9" customHeight="1" x14ac:dyDescent="0.3">
      <c r="A39" s="643"/>
      <c r="B39" s="427"/>
      <c r="C39" s="420"/>
      <c r="D39" s="452"/>
      <c r="E39" s="454"/>
      <c r="F39" s="452"/>
      <c r="G39" s="454"/>
      <c r="H39" s="371"/>
      <c r="I39" s="371"/>
      <c r="J39" s="371"/>
      <c r="K39" s="340"/>
    </row>
    <row r="40" spans="1:11" s="406" customFormat="1" ht="15" customHeight="1" x14ac:dyDescent="0.3">
      <c r="A40" s="643"/>
      <c r="B40" s="427"/>
      <c r="C40" s="412" t="s">
        <v>62</v>
      </c>
      <c r="D40" s="452">
        <v>3790</v>
      </c>
      <c r="E40" s="454"/>
      <c r="F40" s="452">
        <f>H40+I40+J40</f>
        <v>43115</v>
      </c>
      <c r="G40" s="454"/>
      <c r="H40" s="371">
        <v>1417</v>
      </c>
      <c r="I40" s="371">
        <v>41287</v>
      </c>
      <c r="J40" s="371">
        <v>411</v>
      </c>
      <c r="K40" s="340"/>
    </row>
    <row r="41" spans="1:11" s="406" customFormat="1" ht="15" customHeight="1" x14ac:dyDescent="0.3">
      <c r="A41" s="643"/>
      <c r="B41" s="427"/>
      <c r="C41" s="420" t="s">
        <v>63</v>
      </c>
      <c r="D41" s="452"/>
      <c r="E41" s="454"/>
      <c r="F41" s="452"/>
      <c r="G41" s="454"/>
      <c r="H41" s="371"/>
      <c r="I41" s="371"/>
      <c r="J41" s="371"/>
      <c r="K41" s="340"/>
    </row>
    <row r="42" spans="1:11" s="406" customFormat="1" ht="6.9" customHeight="1" x14ac:dyDescent="0.3">
      <c r="A42" s="643"/>
      <c r="B42" s="427"/>
      <c r="C42" s="420"/>
      <c r="D42" s="452"/>
      <c r="E42" s="454"/>
      <c r="F42" s="452"/>
      <c r="G42" s="454"/>
      <c r="H42" s="371"/>
      <c r="I42" s="371"/>
      <c r="J42" s="371"/>
      <c r="K42" s="340"/>
    </row>
    <row r="43" spans="1:11" s="406" customFormat="1" ht="15" customHeight="1" x14ac:dyDescent="0.3">
      <c r="A43" s="643"/>
      <c r="B43" s="427"/>
      <c r="C43" s="412" t="s">
        <v>64</v>
      </c>
      <c r="D43" s="452">
        <v>4465</v>
      </c>
      <c r="E43" s="454"/>
      <c r="F43" s="452">
        <f>H43+I43+J43</f>
        <v>30821</v>
      </c>
      <c r="G43" s="454"/>
      <c r="H43" s="371">
        <v>3010</v>
      </c>
      <c r="I43" s="371">
        <v>27636</v>
      </c>
      <c r="J43" s="371">
        <v>175</v>
      </c>
      <c r="K43" s="340"/>
    </row>
    <row r="44" spans="1:11" s="406" customFormat="1" ht="15" customHeight="1" x14ac:dyDescent="0.3">
      <c r="A44" s="643"/>
      <c r="B44" s="427"/>
      <c r="C44" s="420" t="s">
        <v>65</v>
      </c>
      <c r="D44" s="452"/>
      <c r="E44" s="454"/>
      <c r="F44" s="452"/>
      <c r="G44" s="454"/>
      <c r="H44" s="367"/>
      <c r="I44" s="367"/>
      <c r="J44" s="367"/>
      <c r="K44" s="340"/>
    </row>
    <row r="45" spans="1:11" s="406" customFormat="1" ht="6.9" customHeight="1" x14ac:dyDescent="0.3">
      <c r="A45" s="643"/>
      <c r="B45" s="427"/>
      <c r="C45" s="420"/>
      <c r="D45" s="452"/>
      <c r="E45" s="454"/>
      <c r="F45" s="452"/>
      <c r="G45" s="454"/>
      <c r="H45" s="367"/>
      <c r="I45" s="367"/>
      <c r="J45" s="367"/>
      <c r="K45" s="340"/>
    </row>
    <row r="46" spans="1:11" s="406" customFormat="1" ht="15" customHeight="1" x14ac:dyDescent="0.3">
      <c r="A46" s="643"/>
      <c r="B46" s="427"/>
      <c r="C46" s="412" t="s">
        <v>66</v>
      </c>
      <c r="D46" s="520">
        <v>2511</v>
      </c>
      <c r="E46" s="535"/>
      <c r="F46" s="520">
        <f>H46+I46+J46</f>
        <v>39420</v>
      </c>
      <c r="G46" s="535"/>
      <c r="H46" s="367">
        <v>1394</v>
      </c>
      <c r="I46" s="367">
        <v>37750</v>
      </c>
      <c r="J46" s="367">
        <v>276</v>
      </c>
      <c r="K46" s="340"/>
    </row>
    <row r="47" spans="1:11" s="406" customFormat="1" ht="15" customHeight="1" x14ac:dyDescent="0.3">
      <c r="A47" s="643"/>
      <c r="B47" s="427"/>
      <c r="C47" s="420" t="s">
        <v>67</v>
      </c>
      <c r="D47" s="536"/>
      <c r="E47" s="537"/>
      <c r="F47" s="367"/>
      <c r="G47" s="367"/>
      <c r="H47" s="367"/>
      <c r="I47" s="367"/>
      <c r="J47" s="367"/>
      <c r="K47" s="340"/>
    </row>
    <row r="48" spans="1:11" ht="15" customHeight="1" thickBot="1" x14ac:dyDescent="0.35">
      <c r="A48" s="643"/>
      <c r="B48" s="78"/>
      <c r="C48" s="83"/>
      <c r="D48" s="353"/>
      <c r="E48" s="355"/>
      <c r="F48" s="353"/>
      <c r="G48" s="355"/>
      <c r="H48" s="353"/>
      <c r="I48" s="353"/>
      <c r="J48" s="353"/>
      <c r="K48" s="78"/>
    </row>
    <row r="49" spans="1:11" ht="15" customHeight="1" x14ac:dyDescent="0.3">
      <c r="A49" s="643"/>
      <c r="B49" s="78"/>
      <c r="C49" s="94"/>
      <c r="D49" s="94"/>
      <c r="E49" s="352"/>
      <c r="F49" s="94"/>
      <c r="G49" s="352"/>
      <c r="H49" s="94"/>
      <c r="I49" s="94"/>
      <c r="J49" s="94"/>
      <c r="K49" s="78"/>
    </row>
    <row r="50" spans="1:11" ht="14.25" customHeight="1" x14ac:dyDescent="0.3">
      <c r="A50" s="643"/>
      <c r="B50" s="78"/>
      <c r="C50" s="78"/>
      <c r="D50" s="78"/>
      <c r="E50" s="259"/>
      <c r="F50" s="78"/>
      <c r="G50" s="259"/>
      <c r="H50" s="78"/>
      <c r="I50" s="78"/>
      <c r="J50" s="78"/>
      <c r="K50" s="78"/>
    </row>
    <row r="51" spans="1:11" ht="14.25" customHeight="1" x14ac:dyDescent="0.3">
      <c r="A51" s="643"/>
      <c r="B51" s="78"/>
      <c r="C51" s="78"/>
      <c r="D51" s="78"/>
      <c r="E51" s="259"/>
      <c r="F51" s="78"/>
      <c r="G51" s="259"/>
      <c r="H51" s="78"/>
      <c r="I51" s="78"/>
      <c r="J51" s="78"/>
      <c r="K51" s="78"/>
    </row>
  </sheetData>
  <sheetProtection algorithmName="SHA-512" hashValue="NC/YM1dJJ04GzMpGjqn7EJyMkU6LpkSEk9aFJC0G3Tbd9Y5fEohqPa+tgNLvt11BoAMXUAXE9qghMU9bUdg8NQ==" saltValue="dMAdDsJl6I+7+UfB9YIiOg==" spinCount="100000" sheet="1" objects="1" scenarios="1"/>
  <mergeCells count="11">
    <mergeCell ref="A1:A51"/>
    <mergeCell ref="C3:J3"/>
    <mergeCell ref="C4:J4"/>
    <mergeCell ref="F11:F17"/>
    <mergeCell ref="H11:H17"/>
    <mergeCell ref="I11:I17"/>
    <mergeCell ref="J11:J17"/>
    <mergeCell ref="C2:J2"/>
    <mergeCell ref="C7:C8"/>
    <mergeCell ref="D7:D9"/>
    <mergeCell ref="F7:J8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7"/>
  </sheetPr>
  <dimension ref="A1:J34"/>
  <sheetViews>
    <sheetView showGridLines="0" view="pageBreakPreview" topLeftCell="A4" zoomScaleNormal="80" zoomScaleSheetLayoutView="100" workbookViewId="0">
      <selection activeCell="M13" sqref="M13"/>
    </sheetView>
  </sheetViews>
  <sheetFormatPr defaultColWidth="14.44140625" defaultRowHeight="15" customHeight="1" x14ac:dyDescent="0.3"/>
  <cols>
    <col min="1" max="2" width="5.6640625" customWidth="1"/>
    <col min="3" max="3" width="17.6640625" customWidth="1"/>
    <col min="4" max="4" width="17.44140625" customWidth="1"/>
    <col min="5" max="7" width="19.6640625" customWidth="1"/>
    <col min="8" max="8" width="26.6640625" customWidth="1"/>
    <col min="9" max="10" width="19.6640625" customWidth="1"/>
  </cols>
  <sheetData>
    <row r="1" spans="1:10" ht="14.25" customHeight="1" x14ac:dyDescent="0.3">
      <c r="A1" s="643">
        <f>1+'14.3'!A1:A16</f>
        <v>116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1307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1384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906</v>
      </c>
      <c r="D7" s="653" t="s">
        <v>907</v>
      </c>
      <c r="E7" s="653" t="s">
        <v>908</v>
      </c>
      <c r="F7" s="653" t="s">
        <v>909</v>
      </c>
      <c r="G7" s="653" t="s">
        <v>910</v>
      </c>
      <c r="H7" s="653" t="s">
        <v>911</v>
      </c>
      <c r="I7" s="653" t="s">
        <v>912</v>
      </c>
      <c r="J7" s="653" t="s">
        <v>913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28.5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41"/>
      <c r="C13" s="29">
        <v>2022</v>
      </c>
      <c r="D13" s="254">
        <v>129</v>
      </c>
      <c r="E13" s="254">
        <v>2058220</v>
      </c>
      <c r="F13" s="254">
        <v>842409</v>
      </c>
      <c r="G13" s="254">
        <v>1215811</v>
      </c>
      <c r="H13" s="254">
        <v>16924</v>
      </c>
      <c r="I13" s="254">
        <v>921247</v>
      </c>
      <c r="J13" s="254">
        <v>14206934</v>
      </c>
    </row>
    <row r="14" spans="1:10" ht="150" customHeight="1" x14ac:dyDescent="0.3">
      <c r="A14" s="643"/>
      <c r="B14" s="41"/>
      <c r="C14" s="29">
        <v>2015</v>
      </c>
      <c r="D14" s="254">
        <v>43</v>
      </c>
      <c r="E14" s="254">
        <v>2673043</v>
      </c>
      <c r="F14" s="254">
        <v>1375846</v>
      </c>
      <c r="G14" s="254">
        <v>1297197</v>
      </c>
      <c r="H14" s="254">
        <v>12155</v>
      </c>
      <c r="I14" s="254">
        <v>466995</v>
      </c>
      <c r="J14" s="254">
        <v>9010090</v>
      </c>
    </row>
    <row r="15" spans="1:10" ht="150" customHeight="1" x14ac:dyDescent="0.3">
      <c r="A15" s="643"/>
      <c r="B15" s="41"/>
      <c r="C15" s="29">
        <v>2010</v>
      </c>
      <c r="D15" s="254">
        <v>23</v>
      </c>
      <c r="E15" s="254">
        <v>1789505</v>
      </c>
      <c r="F15" s="254">
        <v>933140</v>
      </c>
      <c r="G15" s="254">
        <v>856365</v>
      </c>
      <c r="H15" s="254">
        <v>7387</v>
      </c>
      <c r="I15" s="254">
        <v>258894</v>
      </c>
      <c r="J15" s="254">
        <v>1863477</v>
      </c>
    </row>
    <row r="16" spans="1:10" ht="14.25" customHeight="1" x14ac:dyDescent="0.3">
      <c r="A16" s="643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2P3S374UrS04oPFZ4Q035SYELETtA90ehgo4Xn94eC56g5tBDqW+qZgUtesWQcP4LNlcsfVn4WEZurvDkF+XIg==" saltValue="C3uuEwk6rWRXSZYBGc7iuQ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7"/>
  </sheetPr>
  <dimension ref="A1:O53"/>
  <sheetViews>
    <sheetView showGridLines="0" view="pageBreakPreview" topLeftCell="A16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6.6640625" customWidth="1"/>
    <col min="9" max="10" width="19.6640625" customWidth="1"/>
  </cols>
  <sheetData>
    <row r="1" spans="1:15" ht="14.25" customHeight="1" x14ac:dyDescent="0.3">
      <c r="A1" s="643">
        <f>1+'15.1'!A1:A14</f>
        <v>117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1308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1385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41"/>
      <c r="C7" s="651" t="s">
        <v>914</v>
      </c>
      <c r="D7" s="653" t="s">
        <v>915</v>
      </c>
      <c r="E7" s="653" t="s">
        <v>916</v>
      </c>
      <c r="F7" s="653" t="s">
        <v>917</v>
      </c>
      <c r="G7" s="653" t="s">
        <v>918</v>
      </c>
      <c r="H7" s="653" t="s">
        <v>919</v>
      </c>
      <c r="I7" s="653" t="s">
        <v>920</v>
      </c>
      <c r="J7" s="653" t="s">
        <v>921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41"/>
      <c r="C11" s="110"/>
      <c r="D11" s="16"/>
      <c r="E11" s="16"/>
      <c r="F11" s="16"/>
      <c r="G11" s="16"/>
      <c r="H11" s="23"/>
      <c r="I11" s="16"/>
      <c r="J11" s="16"/>
    </row>
    <row r="12" spans="1:15" ht="27.75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5" ht="39.9" customHeight="1" x14ac:dyDescent="0.3">
      <c r="A13" s="654"/>
      <c r="B13" s="41"/>
      <c r="C13" s="204" t="s">
        <v>922</v>
      </c>
      <c r="D13" s="468">
        <v>129</v>
      </c>
      <c r="E13" s="468">
        <v>2058220</v>
      </c>
      <c r="F13" s="468">
        <v>842409</v>
      </c>
      <c r="G13" s="468">
        <v>1215811</v>
      </c>
      <c r="H13" s="468">
        <v>16924</v>
      </c>
      <c r="I13" s="468">
        <v>921247</v>
      </c>
      <c r="J13" s="468">
        <v>14206934</v>
      </c>
    </row>
    <row r="14" spans="1:15" ht="33" customHeight="1" x14ac:dyDescent="0.3">
      <c r="A14" s="654"/>
      <c r="B14" s="41"/>
      <c r="C14" s="59" t="s">
        <v>76</v>
      </c>
      <c r="D14" s="469">
        <v>13</v>
      </c>
      <c r="E14" s="469">
        <v>116063.44076666667</v>
      </c>
      <c r="F14" s="470">
        <v>62944.779966666661</v>
      </c>
      <c r="G14" s="469">
        <v>53118.660800000005</v>
      </c>
      <c r="H14" s="470">
        <v>421</v>
      </c>
      <c r="I14" s="469">
        <v>21700.832999999999</v>
      </c>
      <c r="J14" s="470">
        <v>4328792.0406683329</v>
      </c>
    </row>
    <row r="15" spans="1:15" ht="33" customHeight="1" x14ac:dyDescent="0.3">
      <c r="A15" s="654"/>
      <c r="B15" s="41"/>
      <c r="C15" s="29" t="s">
        <v>77</v>
      </c>
      <c r="D15" s="471">
        <v>6</v>
      </c>
      <c r="E15" s="471">
        <v>25175.472266666664</v>
      </c>
      <c r="F15" s="470">
        <v>13483.774253333333</v>
      </c>
      <c r="G15" s="471">
        <v>11691.698013333335</v>
      </c>
      <c r="H15" s="470">
        <v>88</v>
      </c>
      <c r="I15" s="471">
        <v>2432.5520000000001</v>
      </c>
      <c r="J15" s="470">
        <v>8843.0819933333314</v>
      </c>
    </row>
    <row r="16" spans="1:15" ht="33" customHeight="1" x14ac:dyDescent="0.3">
      <c r="A16" s="654"/>
      <c r="B16" s="41"/>
      <c r="C16" s="29" t="s">
        <v>78</v>
      </c>
      <c r="D16" s="782">
        <v>9</v>
      </c>
      <c r="E16" s="782">
        <v>60680.142</v>
      </c>
      <c r="F16" s="782">
        <v>31163.742999999999</v>
      </c>
      <c r="G16" s="782">
        <v>29516.399000000001</v>
      </c>
      <c r="H16" s="782">
        <v>159</v>
      </c>
      <c r="I16" s="782">
        <v>8848.8250000000007</v>
      </c>
      <c r="J16" s="782">
        <v>12342.947</v>
      </c>
      <c r="O16" s="304"/>
    </row>
    <row r="17" spans="1:10" s="294" customFormat="1" ht="33" customHeight="1" x14ac:dyDescent="0.3">
      <c r="A17" s="664"/>
      <c r="B17" s="41"/>
      <c r="C17" s="109" t="s">
        <v>80</v>
      </c>
      <c r="D17" s="782"/>
      <c r="E17" s="782"/>
      <c r="F17" s="782"/>
      <c r="G17" s="782"/>
      <c r="H17" s="782"/>
      <c r="I17" s="782"/>
      <c r="J17" s="782"/>
    </row>
    <row r="18" spans="1:10" s="294" customFormat="1" ht="33" customHeight="1" x14ac:dyDescent="0.3">
      <c r="A18" s="664"/>
      <c r="B18" s="41"/>
      <c r="C18" s="109" t="s">
        <v>81</v>
      </c>
      <c r="D18" s="782"/>
      <c r="E18" s="782"/>
      <c r="F18" s="782"/>
      <c r="G18" s="782"/>
      <c r="H18" s="782"/>
      <c r="I18" s="782"/>
      <c r="J18" s="782"/>
    </row>
    <row r="19" spans="1:10" s="294" customFormat="1" ht="33" customHeight="1" x14ac:dyDescent="0.3">
      <c r="A19" s="664"/>
      <c r="B19" s="41"/>
      <c r="C19" s="109" t="s">
        <v>86</v>
      </c>
      <c r="D19" s="782"/>
      <c r="E19" s="782"/>
      <c r="F19" s="782"/>
      <c r="G19" s="782"/>
      <c r="H19" s="782"/>
      <c r="I19" s="782"/>
      <c r="J19" s="782"/>
    </row>
    <row r="20" spans="1:10" ht="33" customHeight="1" x14ac:dyDescent="0.3">
      <c r="A20" s="654"/>
      <c r="B20" s="41"/>
      <c r="C20" s="29" t="s">
        <v>79</v>
      </c>
      <c r="D20" s="471">
        <v>7</v>
      </c>
      <c r="E20" s="471">
        <v>31294.673473333332</v>
      </c>
      <c r="F20" s="470">
        <v>19842.903246666665</v>
      </c>
      <c r="G20" s="471">
        <v>11451.770226666669</v>
      </c>
      <c r="H20" s="470">
        <v>84</v>
      </c>
      <c r="I20" s="471">
        <v>1331.4580000000001</v>
      </c>
      <c r="J20" s="470">
        <v>62247.211842393714</v>
      </c>
    </row>
    <row r="21" spans="1:10" ht="33" customHeight="1" x14ac:dyDescent="0.3">
      <c r="A21" s="654"/>
      <c r="B21" s="41"/>
      <c r="C21" s="29" t="s">
        <v>83</v>
      </c>
      <c r="D21" s="471">
        <v>6</v>
      </c>
      <c r="E21" s="471">
        <v>17610.047133333333</v>
      </c>
      <c r="F21" s="470">
        <v>10488.821126666668</v>
      </c>
      <c r="G21" s="471">
        <v>7121.2260066666668</v>
      </c>
      <c r="H21" s="470">
        <v>64</v>
      </c>
      <c r="I21" s="471">
        <v>1866.61</v>
      </c>
      <c r="J21" s="470">
        <v>10046.272996666667</v>
      </c>
    </row>
    <row r="22" spans="1:10" s="294" customFormat="1" ht="33" customHeight="1" x14ac:dyDescent="0.3">
      <c r="A22" s="664"/>
      <c r="B22" s="41"/>
      <c r="C22" s="109" t="s">
        <v>82</v>
      </c>
      <c r="D22" s="471">
        <v>7</v>
      </c>
      <c r="E22" s="471">
        <v>16547.876233333336</v>
      </c>
      <c r="F22" s="470">
        <v>7269.1016466666661</v>
      </c>
      <c r="G22" s="471">
        <v>9278.7745866666664</v>
      </c>
      <c r="H22" s="470">
        <v>80</v>
      </c>
      <c r="I22" s="471">
        <v>2640.5120000000002</v>
      </c>
      <c r="J22" s="470">
        <v>7539.7386816666667</v>
      </c>
    </row>
    <row r="23" spans="1:10" s="574" customFormat="1" ht="33" customHeight="1" x14ac:dyDescent="0.3">
      <c r="A23" s="664"/>
      <c r="B23" s="41"/>
      <c r="C23" s="109" t="s">
        <v>87</v>
      </c>
      <c r="D23" s="471">
        <v>10</v>
      </c>
      <c r="E23" s="471">
        <v>57987.829740000001</v>
      </c>
      <c r="F23" s="470">
        <v>34607.399499999992</v>
      </c>
      <c r="G23" s="471">
        <v>23380.430239999998</v>
      </c>
      <c r="H23" s="470">
        <v>282</v>
      </c>
      <c r="I23" s="471">
        <v>12367.864</v>
      </c>
      <c r="J23" s="470">
        <v>104182.4259475</v>
      </c>
    </row>
    <row r="24" spans="1:10" s="574" customFormat="1" ht="33" customHeight="1" x14ac:dyDescent="0.3">
      <c r="A24" s="664"/>
      <c r="B24" s="98"/>
      <c r="C24" s="109" t="s">
        <v>88</v>
      </c>
      <c r="D24" s="471">
        <v>13</v>
      </c>
      <c r="E24" s="471">
        <v>148350.32953333334</v>
      </c>
      <c r="F24" s="470">
        <v>79436.859086666678</v>
      </c>
      <c r="G24" s="471">
        <v>68913.470446666674</v>
      </c>
      <c r="H24" s="470">
        <v>1341</v>
      </c>
      <c r="I24" s="471">
        <v>33351.506999999998</v>
      </c>
      <c r="J24" s="470">
        <v>150868.19521656667</v>
      </c>
    </row>
    <row r="25" spans="1:10" ht="33" customHeight="1" x14ac:dyDescent="0.3">
      <c r="A25" s="654"/>
      <c r="B25" s="41"/>
      <c r="C25" s="29" t="s">
        <v>85</v>
      </c>
      <c r="D25" s="471">
        <v>42</v>
      </c>
      <c r="E25" s="471">
        <v>1532212.7507682787</v>
      </c>
      <c r="F25" s="470">
        <v>554178.47157333337</v>
      </c>
      <c r="G25" s="471">
        <v>978034.2791949457</v>
      </c>
      <c r="H25" s="470">
        <v>14066</v>
      </c>
      <c r="I25" s="471">
        <v>824026.33900000004</v>
      </c>
      <c r="J25" s="470">
        <v>9490803.8589999992</v>
      </c>
    </row>
    <row r="26" spans="1:10" ht="33" customHeight="1" x14ac:dyDescent="0.3">
      <c r="A26" s="654"/>
      <c r="B26" s="8"/>
      <c r="C26" s="29" t="s">
        <v>89</v>
      </c>
      <c r="D26" s="796">
        <v>16</v>
      </c>
      <c r="E26" s="796">
        <v>52297.698992420112</v>
      </c>
      <c r="F26" s="796">
        <v>28993.224377692481</v>
      </c>
      <c r="G26" s="796">
        <v>23304.474614727627</v>
      </c>
      <c r="H26" s="796">
        <v>339</v>
      </c>
      <c r="I26" s="796">
        <v>12680.977000000001</v>
      </c>
      <c r="J26" s="796">
        <v>31267.859629999999</v>
      </c>
    </row>
    <row r="27" spans="1:10" ht="33" customHeight="1" thickBot="1" x14ac:dyDescent="0.35">
      <c r="A27" s="654"/>
      <c r="B27" s="8"/>
      <c r="C27" s="29" t="s">
        <v>90</v>
      </c>
      <c r="D27" s="797"/>
      <c r="E27" s="797"/>
      <c r="F27" s="797"/>
      <c r="G27" s="797"/>
      <c r="H27" s="797"/>
      <c r="I27" s="797"/>
      <c r="J27" s="797"/>
    </row>
    <row r="28" spans="1:10" ht="14.25" customHeight="1" x14ac:dyDescent="0.3">
      <c r="A28" s="652"/>
      <c r="B28" s="8"/>
      <c r="C28" s="50"/>
      <c r="D28" s="218"/>
      <c r="E28" s="218"/>
      <c r="F28" s="218"/>
      <c r="G28" s="50"/>
      <c r="H28" s="50"/>
      <c r="I28" s="218"/>
      <c r="J28" s="218"/>
    </row>
    <row r="29" spans="1:10" ht="14.25" customHeight="1" x14ac:dyDescent="0.3">
      <c r="A29" s="35"/>
      <c r="B29" s="8"/>
      <c r="C29" s="7"/>
      <c r="D29" s="450"/>
      <c r="E29" s="450"/>
      <c r="F29" s="450"/>
      <c r="G29" s="450"/>
      <c r="H29" s="450"/>
      <c r="I29" s="450"/>
      <c r="J29" s="450"/>
    </row>
    <row r="30" spans="1:10" ht="14.25" customHeight="1" x14ac:dyDescent="0.3">
      <c r="A30" s="35"/>
      <c r="B30" s="8"/>
      <c r="C30" s="7"/>
      <c r="D30" s="77"/>
      <c r="E30" s="77"/>
      <c r="F30" s="77"/>
      <c r="G30" s="77"/>
      <c r="H30" s="77"/>
      <c r="I30" s="8"/>
      <c r="J30" s="8"/>
    </row>
    <row r="31" spans="1:10" ht="14.25" customHeight="1" x14ac:dyDescent="0.3">
      <c r="A31" s="35"/>
      <c r="B31" s="8"/>
      <c r="C31" s="7"/>
      <c r="D31" s="77"/>
      <c r="E31" s="77"/>
      <c r="F31" s="77"/>
      <c r="G31" s="77"/>
      <c r="H31" s="77"/>
      <c r="I31" s="8"/>
      <c r="J31" s="8"/>
    </row>
    <row r="32" spans="1:10" ht="14.25" customHeight="1" x14ac:dyDescent="0.3">
      <c r="A32" s="35"/>
      <c r="B32" s="8"/>
      <c r="C32" s="7"/>
      <c r="D32" s="77"/>
      <c r="E32" s="77"/>
      <c r="F32" s="77"/>
      <c r="G32" s="77"/>
      <c r="H32" s="77"/>
      <c r="I32" s="8"/>
      <c r="J32" s="8"/>
    </row>
    <row r="33" spans="1:10" ht="14.25" customHeight="1" x14ac:dyDescent="0.3">
      <c r="A33" s="35"/>
      <c r="B33" s="8"/>
      <c r="C33" s="7"/>
      <c r="D33" s="77"/>
      <c r="E33" s="77"/>
      <c r="F33" s="77"/>
      <c r="G33" s="77"/>
      <c r="H33" s="77"/>
      <c r="I33" s="8"/>
      <c r="J33" s="8"/>
    </row>
    <row r="34" spans="1:10" ht="14.25" customHeight="1" x14ac:dyDescent="0.3">
      <c r="A34" s="35"/>
      <c r="B34" s="8"/>
      <c r="C34" s="7"/>
      <c r="D34" s="77"/>
      <c r="E34" s="77"/>
      <c r="F34" s="77"/>
      <c r="G34" s="77"/>
      <c r="H34" s="77"/>
      <c r="I34" s="8"/>
      <c r="J34" s="8"/>
    </row>
    <row r="35" spans="1:10" ht="14.25" customHeight="1" x14ac:dyDescent="0.3">
      <c r="A35" s="35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35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35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35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</sheetData>
  <sheetProtection algorithmName="SHA-512" hashValue="nk6osgCgs3pisUmxftpTmhqe74dMUDpxte0deFBNCV/6cNiFV7Kuj5B6XRwBzFyf2iLvMtnP9Aa043bPEgVWug==" saltValue="pyxI/nQZAY6O+jUHn9oWZA==" spinCount="100000" sheet="1" objects="1" scenarios="1"/>
  <mergeCells count="27">
    <mergeCell ref="H16:H19"/>
    <mergeCell ref="I16:I19"/>
    <mergeCell ref="J16:J19"/>
    <mergeCell ref="J7:J10"/>
    <mergeCell ref="D26:D27"/>
    <mergeCell ref="E26:E27"/>
    <mergeCell ref="F26:F27"/>
    <mergeCell ref="G26:G27"/>
    <mergeCell ref="H26:H27"/>
    <mergeCell ref="I26:I27"/>
    <mergeCell ref="J26:J27"/>
    <mergeCell ref="A1:A28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D16:D19"/>
    <mergeCell ref="E16:E19"/>
    <mergeCell ref="F16:F19"/>
    <mergeCell ref="G16:G1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7"/>
  </sheetPr>
  <dimension ref="A1:O45"/>
  <sheetViews>
    <sheetView showGridLines="0" view="pageBreakPreview" topLeftCell="A13" zoomScaleNormal="80" zoomScaleSheetLayoutView="100" workbookViewId="0">
      <selection sqref="A1:A17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4" width="16.88671875" customWidth="1"/>
    <col min="5" max="6" width="18.6640625" customWidth="1"/>
    <col min="7" max="7" width="17.44140625" customWidth="1"/>
    <col min="8" max="8" width="24.6640625" customWidth="1"/>
    <col min="9" max="10" width="18.6640625" customWidth="1"/>
  </cols>
  <sheetData>
    <row r="1" spans="1:15" ht="14.25" customHeight="1" x14ac:dyDescent="0.3">
      <c r="A1" s="643">
        <f>1+'15.2'!A1:A13</f>
        <v>118</v>
      </c>
      <c r="B1" s="233"/>
      <c r="C1" s="800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233"/>
      <c r="C2" s="800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233"/>
      <c r="C3" s="801" t="s">
        <v>1309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233"/>
      <c r="C4" s="802" t="s">
        <v>1386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233"/>
      <c r="C5" s="234"/>
      <c r="D5" s="234"/>
      <c r="E5" s="234"/>
      <c r="F5" s="234"/>
      <c r="G5" s="234"/>
      <c r="H5" s="234"/>
      <c r="I5" s="234"/>
      <c r="J5" s="234"/>
    </row>
    <row r="6" spans="1:15" ht="9" customHeight="1" x14ac:dyDescent="0.3">
      <c r="A6" s="654"/>
      <c r="B6" s="233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54"/>
      <c r="B7" s="233"/>
      <c r="C7" s="651" t="s">
        <v>923</v>
      </c>
      <c r="D7" s="653" t="s">
        <v>924</v>
      </c>
      <c r="E7" s="653" t="s">
        <v>925</v>
      </c>
      <c r="F7" s="653" t="s">
        <v>926</v>
      </c>
      <c r="G7" s="653" t="s">
        <v>927</v>
      </c>
      <c r="H7" s="653" t="s">
        <v>928</v>
      </c>
      <c r="I7" s="653" t="s">
        <v>929</v>
      </c>
      <c r="J7" s="653" t="s">
        <v>930</v>
      </c>
    </row>
    <row r="8" spans="1:15" ht="14.25" customHeight="1" x14ac:dyDescent="0.3">
      <c r="A8" s="654"/>
      <c r="B8" s="233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233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233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54"/>
      <c r="B11" s="233"/>
      <c r="C11" s="110"/>
      <c r="D11" s="21"/>
      <c r="E11" s="21"/>
      <c r="F11" s="21"/>
      <c r="G11" s="21"/>
      <c r="H11" s="23"/>
      <c r="I11" s="21"/>
      <c r="J11" s="21"/>
    </row>
    <row r="12" spans="1:15" ht="24.75" customHeight="1" x14ac:dyDescent="0.3">
      <c r="A12" s="654"/>
      <c r="B12" s="233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5" ht="39.9" customHeight="1" thickBot="1" x14ac:dyDescent="0.35">
      <c r="A13" s="654"/>
      <c r="B13" s="233"/>
      <c r="C13" s="235" t="s">
        <v>931</v>
      </c>
      <c r="D13" s="473">
        <v>129</v>
      </c>
      <c r="E13" s="473">
        <v>2058220</v>
      </c>
      <c r="F13" s="473">
        <v>842409</v>
      </c>
      <c r="G13" s="473">
        <v>1215811</v>
      </c>
      <c r="H13" s="473">
        <v>16924</v>
      </c>
      <c r="I13" s="473">
        <v>921247</v>
      </c>
      <c r="J13" s="473">
        <v>14206934</v>
      </c>
    </row>
    <row r="14" spans="1:15" ht="150" customHeight="1" x14ac:dyDescent="0.3">
      <c r="A14" s="654"/>
      <c r="B14" s="233"/>
      <c r="C14" s="236" t="s">
        <v>932</v>
      </c>
      <c r="D14" s="798">
        <v>8</v>
      </c>
      <c r="E14" s="798">
        <v>2320.3620000000001</v>
      </c>
      <c r="F14" s="798">
        <v>571.95600000000002</v>
      </c>
      <c r="G14" s="798">
        <v>1748.4059999999999</v>
      </c>
      <c r="H14" s="798">
        <v>33</v>
      </c>
      <c r="I14" s="798">
        <v>1089</v>
      </c>
      <c r="J14" s="798">
        <v>2274.759</v>
      </c>
    </row>
    <row r="15" spans="1:15" s="294" customFormat="1" ht="150" customHeight="1" x14ac:dyDescent="0.3">
      <c r="A15" s="664"/>
      <c r="B15" s="233"/>
      <c r="C15" s="237" t="s">
        <v>103</v>
      </c>
      <c r="D15" s="799"/>
      <c r="E15" s="799"/>
      <c r="F15" s="799"/>
      <c r="G15" s="799"/>
      <c r="H15" s="799"/>
      <c r="I15" s="799"/>
      <c r="J15" s="799"/>
    </row>
    <row r="16" spans="1:15" ht="150" customHeight="1" thickBot="1" x14ac:dyDescent="0.35">
      <c r="A16" s="654"/>
      <c r="B16" s="233"/>
      <c r="C16" s="237" t="s">
        <v>933</v>
      </c>
      <c r="D16" s="474">
        <v>121</v>
      </c>
      <c r="E16" s="475">
        <v>2055900</v>
      </c>
      <c r="F16" s="336">
        <v>841837</v>
      </c>
      <c r="G16" s="475">
        <v>1214063</v>
      </c>
      <c r="H16" s="336">
        <v>16891</v>
      </c>
      <c r="I16" s="475">
        <v>920158</v>
      </c>
      <c r="J16" s="336">
        <v>14204659</v>
      </c>
      <c r="O16" s="304"/>
    </row>
    <row r="17" spans="1:10" ht="14.25" customHeight="1" x14ac:dyDescent="0.3">
      <c r="A17" s="654"/>
      <c r="B17" s="233"/>
      <c r="C17" s="238"/>
      <c r="D17" s="238"/>
      <c r="E17" s="238"/>
      <c r="F17" s="238"/>
      <c r="G17" s="238"/>
      <c r="H17" s="238"/>
      <c r="I17" s="238"/>
      <c r="J17" s="238"/>
    </row>
    <row r="18" spans="1:10" ht="14.25" customHeight="1" x14ac:dyDescent="0.3">
      <c r="A18" s="234"/>
      <c r="B18" s="234"/>
      <c r="C18" s="234"/>
      <c r="D18" s="476"/>
      <c r="E18" s="476"/>
      <c r="F18" s="476"/>
      <c r="G18" s="476"/>
      <c r="H18" s="476"/>
      <c r="I18" s="476"/>
      <c r="J18" s="476"/>
    </row>
    <row r="19" spans="1:10" ht="14.25" customHeight="1" x14ac:dyDescent="0.3">
      <c r="A19" s="234"/>
      <c r="B19" s="234"/>
      <c r="C19" s="234"/>
      <c r="D19" s="234"/>
      <c r="E19" s="234"/>
      <c r="F19" s="234"/>
      <c r="G19" s="234"/>
      <c r="H19" s="234"/>
      <c r="I19" s="234"/>
      <c r="J19" s="234"/>
    </row>
    <row r="20" spans="1:10" ht="14.25" customHeight="1" x14ac:dyDescent="0.3">
      <c r="A20" s="234"/>
      <c r="B20" s="234"/>
      <c r="C20" s="234"/>
      <c r="D20" s="234"/>
      <c r="E20" s="234"/>
      <c r="F20" s="234"/>
      <c r="G20" s="234"/>
      <c r="H20" s="234"/>
      <c r="I20" s="234"/>
      <c r="J20" s="234"/>
    </row>
    <row r="21" spans="1:10" ht="14.25" customHeight="1" x14ac:dyDescent="0.3">
      <c r="A21" s="234"/>
      <c r="B21" s="234"/>
      <c r="C21" s="234"/>
      <c r="D21" s="234"/>
      <c r="E21" s="234"/>
      <c r="F21" s="234"/>
      <c r="G21" s="234"/>
      <c r="H21" s="234"/>
      <c r="I21" s="234"/>
      <c r="J21" s="234"/>
    </row>
    <row r="22" spans="1:10" ht="14.25" customHeight="1" x14ac:dyDescent="0.3">
      <c r="A22" s="234"/>
      <c r="B22" s="234"/>
      <c r="C22" s="234"/>
      <c r="D22" s="234"/>
      <c r="E22" s="234"/>
      <c r="F22" s="234"/>
      <c r="G22" s="234"/>
      <c r="H22" s="234"/>
      <c r="I22" s="234"/>
      <c r="J22" s="234"/>
    </row>
    <row r="23" spans="1:10" ht="14.25" customHeight="1" x14ac:dyDescent="0.3">
      <c r="A23" s="234"/>
      <c r="B23" s="234"/>
      <c r="C23" s="234"/>
      <c r="D23" s="234"/>
      <c r="E23" s="234"/>
      <c r="F23" s="234"/>
      <c r="G23" s="234"/>
      <c r="H23" s="234"/>
      <c r="I23" s="234"/>
      <c r="J23" s="234"/>
    </row>
    <row r="24" spans="1:10" ht="14.25" customHeight="1" x14ac:dyDescent="0.3">
      <c r="A24" s="234"/>
      <c r="B24" s="234"/>
      <c r="C24" s="234"/>
      <c r="D24" s="234"/>
      <c r="E24" s="234"/>
      <c r="F24" s="234"/>
      <c r="G24" s="234"/>
      <c r="H24" s="234"/>
      <c r="I24" s="234"/>
      <c r="J24" s="234"/>
    </row>
    <row r="25" spans="1:10" ht="14.25" customHeight="1" x14ac:dyDescent="0.3">
      <c r="A25" s="234"/>
      <c r="B25" s="234"/>
      <c r="C25" s="234"/>
      <c r="D25" s="234"/>
      <c r="E25" s="234"/>
      <c r="F25" s="234"/>
      <c r="G25" s="234"/>
      <c r="H25" s="234"/>
      <c r="I25" s="234"/>
      <c r="J25" s="234"/>
    </row>
    <row r="26" spans="1:10" ht="14.25" customHeight="1" x14ac:dyDescent="0.3">
      <c r="A26" s="234"/>
      <c r="B26" s="234"/>
      <c r="C26" s="234"/>
      <c r="D26" s="234"/>
      <c r="E26" s="234"/>
      <c r="F26" s="234"/>
      <c r="G26" s="234"/>
      <c r="H26" s="234"/>
      <c r="I26" s="234"/>
      <c r="J26" s="234"/>
    </row>
    <row r="27" spans="1:10" ht="14.25" customHeight="1" x14ac:dyDescent="0.3">
      <c r="A27" s="234"/>
      <c r="B27" s="234"/>
      <c r="C27" s="234"/>
      <c r="D27" s="234"/>
      <c r="E27" s="234"/>
      <c r="F27" s="234"/>
      <c r="G27" s="234"/>
      <c r="H27" s="234"/>
      <c r="I27" s="234"/>
      <c r="J27" s="234"/>
    </row>
    <row r="28" spans="1:10" ht="14.25" customHeight="1" x14ac:dyDescent="0.3">
      <c r="A28" s="234"/>
      <c r="B28" s="234"/>
      <c r="C28" s="234"/>
      <c r="D28" s="234"/>
      <c r="E28" s="234"/>
      <c r="F28" s="234"/>
      <c r="G28" s="234"/>
      <c r="H28" s="234"/>
      <c r="I28" s="234"/>
      <c r="J28" s="234"/>
    </row>
    <row r="29" spans="1:10" ht="14.25" customHeight="1" x14ac:dyDescent="0.3">
      <c r="A29" s="234"/>
      <c r="B29" s="234"/>
      <c r="C29" s="234"/>
      <c r="D29" s="234"/>
      <c r="E29" s="234"/>
      <c r="F29" s="234"/>
      <c r="G29" s="234"/>
      <c r="H29" s="234"/>
      <c r="I29" s="234"/>
      <c r="J29" s="234"/>
    </row>
    <row r="30" spans="1:10" ht="14.25" customHeight="1" x14ac:dyDescent="0.3">
      <c r="A30" s="234"/>
      <c r="B30" s="234"/>
      <c r="C30" s="234"/>
      <c r="D30" s="234"/>
      <c r="E30" s="234"/>
      <c r="F30" s="234"/>
      <c r="G30" s="234"/>
      <c r="H30" s="234"/>
      <c r="I30" s="234"/>
      <c r="J30" s="234"/>
    </row>
    <row r="31" spans="1:10" ht="14.25" customHeight="1" x14ac:dyDescent="0.3">
      <c r="A31" s="234"/>
      <c r="B31" s="234"/>
      <c r="C31" s="234"/>
      <c r="D31" s="234"/>
      <c r="E31" s="234"/>
      <c r="F31" s="234"/>
      <c r="G31" s="234"/>
      <c r="H31" s="234"/>
      <c r="I31" s="234"/>
      <c r="J31" s="234"/>
    </row>
    <row r="32" spans="1:10" ht="14.25" customHeight="1" x14ac:dyDescent="0.3">
      <c r="A32" s="234"/>
      <c r="B32" s="234"/>
      <c r="C32" s="234"/>
      <c r="D32" s="234"/>
      <c r="E32" s="234"/>
      <c r="F32" s="234"/>
      <c r="G32" s="234"/>
      <c r="H32" s="234"/>
      <c r="I32" s="234"/>
      <c r="J32" s="234"/>
    </row>
    <row r="33" spans="1:10" ht="14.25" customHeight="1" x14ac:dyDescent="0.3">
      <c r="A33" s="234"/>
      <c r="B33" s="234"/>
      <c r="C33" s="234"/>
      <c r="D33" s="234"/>
      <c r="E33" s="234"/>
      <c r="F33" s="234"/>
      <c r="G33" s="234"/>
      <c r="H33" s="234"/>
      <c r="I33" s="234"/>
      <c r="J33" s="234"/>
    </row>
    <row r="34" spans="1:10" ht="14.25" customHeight="1" x14ac:dyDescent="0.3">
      <c r="A34" s="234"/>
      <c r="B34" s="234"/>
      <c r="C34" s="234"/>
      <c r="D34" s="234"/>
      <c r="E34" s="234"/>
      <c r="F34" s="234"/>
      <c r="G34" s="234"/>
      <c r="H34" s="234"/>
      <c r="I34" s="234"/>
      <c r="J34" s="234"/>
    </row>
    <row r="35" spans="1:10" ht="14.25" customHeight="1" x14ac:dyDescent="0.3">
      <c r="A35" s="234"/>
      <c r="B35" s="234"/>
      <c r="C35" s="234"/>
      <c r="D35" s="234"/>
      <c r="E35" s="234"/>
      <c r="F35" s="234"/>
      <c r="G35" s="234"/>
      <c r="H35" s="234"/>
      <c r="I35" s="234"/>
      <c r="J35" s="234"/>
    </row>
    <row r="36" spans="1:10" ht="14.25" customHeight="1" x14ac:dyDescent="0.3">
      <c r="A36" s="234"/>
      <c r="B36" s="234"/>
      <c r="C36" s="234"/>
      <c r="D36" s="234"/>
      <c r="E36" s="234"/>
      <c r="F36" s="234"/>
      <c r="G36" s="234"/>
      <c r="H36" s="234"/>
      <c r="I36" s="234"/>
      <c r="J36" s="234"/>
    </row>
    <row r="37" spans="1:10" ht="14.25" customHeight="1" x14ac:dyDescent="0.3">
      <c r="A37" s="234"/>
      <c r="B37" s="234"/>
      <c r="C37" s="234"/>
      <c r="D37" s="234"/>
      <c r="E37" s="234"/>
      <c r="F37" s="234"/>
      <c r="G37" s="234"/>
      <c r="H37" s="234"/>
      <c r="I37" s="234"/>
      <c r="J37" s="234"/>
    </row>
    <row r="38" spans="1:10" ht="14.25" customHeight="1" x14ac:dyDescent="0.3">
      <c r="A38" s="234"/>
      <c r="B38" s="234"/>
      <c r="C38" s="234"/>
      <c r="D38" s="234"/>
      <c r="E38" s="234"/>
      <c r="F38" s="234"/>
      <c r="G38" s="234"/>
      <c r="H38" s="234"/>
      <c r="I38" s="234"/>
      <c r="J38" s="234"/>
    </row>
    <row r="39" spans="1:10" ht="14.25" customHeight="1" x14ac:dyDescent="0.3">
      <c r="A39" s="234"/>
      <c r="B39" s="234"/>
      <c r="C39" s="234"/>
      <c r="D39" s="234"/>
      <c r="E39" s="234"/>
      <c r="F39" s="234"/>
      <c r="G39" s="234"/>
      <c r="H39" s="234"/>
      <c r="I39" s="234"/>
      <c r="J39" s="234"/>
    </row>
    <row r="40" spans="1:10" ht="14.25" customHeight="1" x14ac:dyDescent="0.3">
      <c r="A40" s="234"/>
      <c r="B40" s="234"/>
      <c r="C40" s="234"/>
      <c r="D40" s="234"/>
      <c r="E40" s="234"/>
      <c r="F40" s="234"/>
      <c r="G40" s="234"/>
      <c r="H40" s="234"/>
      <c r="I40" s="234"/>
      <c r="J40" s="234"/>
    </row>
    <row r="41" spans="1:10" ht="14.25" customHeight="1" x14ac:dyDescent="0.3">
      <c r="A41" s="234"/>
      <c r="B41" s="234"/>
      <c r="C41" s="234"/>
      <c r="D41" s="234"/>
      <c r="E41" s="234"/>
      <c r="F41" s="234"/>
      <c r="G41" s="234"/>
      <c r="H41" s="234"/>
      <c r="I41" s="234"/>
      <c r="J41" s="234"/>
    </row>
    <row r="42" spans="1:10" ht="14.25" customHeight="1" x14ac:dyDescent="0.3">
      <c r="A42" s="234"/>
      <c r="B42" s="234"/>
      <c r="C42" s="234"/>
      <c r="D42" s="234"/>
      <c r="E42" s="234"/>
      <c r="F42" s="234"/>
      <c r="G42" s="234"/>
      <c r="H42" s="234"/>
      <c r="I42" s="234"/>
      <c r="J42" s="234"/>
    </row>
    <row r="43" spans="1:10" ht="14.25" customHeight="1" x14ac:dyDescent="0.3">
      <c r="A43" s="234"/>
      <c r="B43" s="234"/>
      <c r="C43" s="234"/>
      <c r="D43" s="234"/>
      <c r="E43" s="234"/>
      <c r="F43" s="234"/>
      <c r="G43" s="234"/>
      <c r="H43" s="234"/>
      <c r="I43" s="234"/>
      <c r="J43" s="234"/>
    </row>
    <row r="44" spans="1:10" ht="14.25" customHeight="1" x14ac:dyDescent="0.3">
      <c r="A44" s="234"/>
      <c r="B44" s="234"/>
      <c r="C44" s="234"/>
      <c r="D44" s="234"/>
      <c r="E44" s="234"/>
      <c r="F44" s="234"/>
      <c r="G44" s="234"/>
      <c r="H44" s="234"/>
      <c r="I44" s="234"/>
      <c r="J44" s="234"/>
    </row>
    <row r="45" spans="1:10" ht="14.25" customHeight="1" x14ac:dyDescent="0.3">
      <c r="A45" s="234"/>
      <c r="B45" s="234"/>
      <c r="C45" s="234"/>
      <c r="D45" s="234"/>
      <c r="E45" s="234"/>
      <c r="F45" s="234"/>
      <c r="G45" s="234"/>
      <c r="H45" s="234"/>
      <c r="I45" s="234"/>
      <c r="J45" s="234"/>
    </row>
  </sheetData>
  <sheetProtection algorithmName="SHA-512" hashValue="1RwGlrwIHePSM3XrPvj6rJFzpLOeftKfhC581v27MlDcTcL26n1qYLb2AuwkFQbpMeOe078of17+Lsri4L1/OA==" saltValue="2gbf0z+Ae5jLJ0Zs6PEmig==" spinCount="100000" sheet="1" objects="1" scenarios="1"/>
  <mergeCells count="20">
    <mergeCell ref="D14:D15"/>
    <mergeCell ref="E14:E15"/>
    <mergeCell ref="F14:F15"/>
    <mergeCell ref="G14:G15"/>
    <mergeCell ref="H14:H15"/>
    <mergeCell ref="I14:I15"/>
    <mergeCell ref="J14:J15"/>
    <mergeCell ref="J7:J10"/>
    <mergeCell ref="A1:A17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7"/>
  </sheetPr>
  <dimension ref="A1:J45"/>
  <sheetViews>
    <sheetView showGridLines="0" view="pageBreakPreview" zoomScaleNormal="80" zoomScaleSheetLayoutView="100" workbookViewId="0">
      <selection sqref="A1:A16"/>
    </sheetView>
  </sheetViews>
  <sheetFormatPr defaultColWidth="14.44140625" defaultRowHeight="15" customHeight="1" x14ac:dyDescent="0.3"/>
  <cols>
    <col min="1" max="2" width="5.6640625" customWidth="1"/>
    <col min="3" max="3" width="29.109375" customWidth="1"/>
    <col min="4" max="7" width="17.33203125" customWidth="1"/>
    <col min="8" max="8" width="28.6640625" customWidth="1"/>
    <col min="9" max="10" width="17.33203125" customWidth="1"/>
  </cols>
  <sheetData>
    <row r="1" spans="1:10" ht="14.25" customHeight="1" x14ac:dyDescent="0.3">
      <c r="A1" s="643">
        <f>1+'15.3'!A1:A17</f>
        <v>119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1310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1387</v>
      </c>
      <c r="D4" s="647"/>
      <c r="E4" s="647"/>
      <c r="F4" s="647"/>
      <c r="G4" s="647"/>
      <c r="H4" s="647"/>
      <c r="I4" s="647"/>
      <c r="J4" s="648"/>
    </row>
    <row r="5" spans="1:10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</row>
    <row r="7" spans="1:10" ht="14.25" customHeight="1" x14ac:dyDescent="0.3">
      <c r="A7" s="643"/>
      <c r="B7" s="41"/>
      <c r="C7" s="651" t="s">
        <v>934</v>
      </c>
      <c r="D7" s="653" t="s">
        <v>935</v>
      </c>
      <c r="E7" s="653" t="s">
        <v>936</v>
      </c>
      <c r="F7" s="653" t="s">
        <v>937</v>
      </c>
      <c r="G7" s="653" t="s">
        <v>938</v>
      </c>
      <c r="H7" s="653" t="s">
        <v>939</v>
      </c>
      <c r="I7" s="653" t="s">
        <v>940</v>
      </c>
      <c r="J7" s="653" t="s">
        <v>941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</row>
    <row r="12" spans="1:10" ht="27.75" customHeight="1" thickBot="1" x14ac:dyDescent="0.35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0" ht="39.9" customHeight="1" thickBot="1" x14ac:dyDescent="0.35">
      <c r="A13" s="643"/>
      <c r="B13" s="41"/>
      <c r="C13" s="217" t="s">
        <v>942</v>
      </c>
      <c r="D13" s="459">
        <v>129</v>
      </c>
      <c r="E13" s="459">
        <v>2058220</v>
      </c>
      <c r="F13" s="459">
        <v>842409</v>
      </c>
      <c r="G13" s="459">
        <v>1215811</v>
      </c>
      <c r="H13" s="459">
        <v>16924</v>
      </c>
      <c r="I13" s="459">
        <v>921247</v>
      </c>
      <c r="J13" s="459">
        <v>14206934</v>
      </c>
    </row>
    <row r="14" spans="1:10" ht="150" customHeight="1" x14ac:dyDescent="0.3">
      <c r="A14" s="643"/>
      <c r="B14" s="41"/>
      <c r="C14" s="65" t="s">
        <v>943</v>
      </c>
      <c r="D14" s="803">
        <v>129</v>
      </c>
      <c r="E14" s="803">
        <v>2058220.362</v>
      </c>
      <c r="F14" s="803">
        <v>842408.95600000001</v>
      </c>
      <c r="G14" s="803">
        <v>1215811.406</v>
      </c>
      <c r="H14" s="803">
        <v>16924</v>
      </c>
      <c r="I14" s="803">
        <v>921247.32</v>
      </c>
      <c r="J14" s="803">
        <v>14206933.759</v>
      </c>
    </row>
    <row r="15" spans="1:10" ht="150" customHeight="1" thickBot="1" x14ac:dyDescent="0.35">
      <c r="A15" s="643"/>
      <c r="B15" s="41"/>
      <c r="C15" s="66" t="s">
        <v>944</v>
      </c>
      <c r="D15" s="804"/>
      <c r="E15" s="804"/>
      <c r="F15" s="804"/>
      <c r="G15" s="804"/>
      <c r="H15" s="804"/>
      <c r="I15" s="804"/>
      <c r="J15" s="804"/>
    </row>
    <row r="16" spans="1:10" ht="14.25" customHeight="1" x14ac:dyDescent="0.3">
      <c r="A16" s="643"/>
      <c r="B16" s="41"/>
      <c r="C16" s="50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8"/>
      <c r="B18" s="8"/>
      <c r="C18" s="8"/>
      <c r="D18" s="461"/>
      <c r="E18" s="461"/>
      <c r="F18" s="461"/>
      <c r="G18" s="461"/>
      <c r="H18" s="461"/>
      <c r="I18" s="461"/>
      <c r="J18" s="461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sheetProtection algorithmName="SHA-512" hashValue="1kWgSpTTV8yI6UcEBNgG6ZdAd2GMGJyZZ/V5xac5YC/ttyhFJEebJRxmVUnfmLNtylKmH7F6qXX7lgoaQllZXA==" saltValue="P63bv2v4BMGjsJdufStb/A==" spinCount="100000" sheet="1" objects="1" scenarios="1"/>
  <mergeCells count="20">
    <mergeCell ref="G14:G15"/>
    <mergeCell ref="H14:H15"/>
    <mergeCell ref="I14:I15"/>
    <mergeCell ref="J14:J15"/>
    <mergeCell ref="A1:A16"/>
    <mergeCell ref="D14:D15"/>
    <mergeCell ref="E14:E15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F14:F15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7"/>
  </sheetPr>
  <dimension ref="A1:N62"/>
  <sheetViews>
    <sheetView showGridLines="0" view="pageBreakPreview" topLeftCell="A22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8.44140625" customWidth="1"/>
    <col min="4" max="4" width="20.44140625" customWidth="1"/>
    <col min="5" max="5" width="21.44140625" customWidth="1"/>
    <col min="6" max="6" width="22.44140625" customWidth="1"/>
    <col min="7" max="7" width="21.6640625" customWidth="1"/>
    <col min="8" max="9" width="3.6640625" customWidth="1"/>
  </cols>
  <sheetData>
    <row r="1" spans="1:14" ht="14.25" customHeight="1" x14ac:dyDescent="0.3">
      <c r="A1" s="643">
        <f>1+'15.4'!A1:A16</f>
        <v>120</v>
      </c>
      <c r="B1" s="41"/>
      <c r="C1" s="646"/>
      <c r="D1" s="647"/>
      <c r="E1" s="647"/>
      <c r="F1" s="647"/>
      <c r="G1" s="647"/>
      <c r="H1" s="8"/>
      <c r="I1" s="8"/>
    </row>
    <row r="2" spans="1:14" ht="14.25" customHeight="1" x14ac:dyDescent="0.3">
      <c r="A2" s="654"/>
      <c r="B2" s="41"/>
      <c r="C2" s="646"/>
      <c r="D2" s="647"/>
      <c r="E2" s="647"/>
      <c r="F2" s="647"/>
      <c r="G2" s="647"/>
      <c r="H2" s="8"/>
      <c r="I2" s="8"/>
    </row>
    <row r="3" spans="1:14" ht="14.25" customHeight="1" x14ac:dyDescent="0.3">
      <c r="A3" s="654"/>
      <c r="B3" s="41"/>
      <c r="C3" s="666" t="s">
        <v>945</v>
      </c>
      <c r="D3" s="647"/>
      <c r="E3" s="647"/>
      <c r="F3" s="647"/>
      <c r="G3" s="647"/>
      <c r="H3" s="8"/>
      <c r="I3" s="8"/>
    </row>
    <row r="4" spans="1:14" ht="17.25" customHeight="1" x14ac:dyDescent="0.3">
      <c r="A4" s="654"/>
      <c r="B4" s="41"/>
      <c r="C4" s="746" t="s">
        <v>1234</v>
      </c>
      <c r="D4" s="647"/>
      <c r="E4" s="647"/>
      <c r="F4" s="647"/>
      <c r="G4" s="647"/>
      <c r="H4" s="8"/>
      <c r="I4" s="8"/>
    </row>
    <row r="5" spans="1:14" ht="9" customHeight="1" thickBot="1" x14ac:dyDescent="0.35">
      <c r="A5" s="654"/>
      <c r="B5" s="41"/>
      <c r="C5" s="101"/>
      <c r="D5" s="101"/>
      <c r="E5" s="101"/>
      <c r="F5" s="101"/>
      <c r="G5" s="101"/>
      <c r="H5" s="8"/>
      <c r="I5" s="8"/>
    </row>
    <row r="6" spans="1:14" ht="9" customHeight="1" x14ac:dyDescent="0.3">
      <c r="A6" s="654"/>
      <c r="B6" s="41"/>
      <c r="C6" s="102"/>
      <c r="D6" s="102"/>
      <c r="E6" s="102"/>
      <c r="F6" s="102"/>
      <c r="G6" s="62"/>
      <c r="H6" s="8"/>
      <c r="I6" s="8"/>
    </row>
    <row r="7" spans="1:14" ht="14.25" customHeight="1" x14ac:dyDescent="0.3">
      <c r="A7" s="654"/>
      <c r="B7" s="41"/>
      <c r="C7" s="651" t="s">
        <v>1332</v>
      </c>
      <c r="D7" s="747" t="s">
        <v>946</v>
      </c>
      <c r="E7" s="645"/>
      <c r="F7" s="690"/>
      <c r="G7" s="653" t="s">
        <v>947</v>
      </c>
      <c r="H7" s="8"/>
      <c r="I7" s="8"/>
    </row>
    <row r="8" spans="1:14" ht="14.25" customHeight="1" x14ac:dyDescent="0.3">
      <c r="A8" s="654"/>
      <c r="B8" s="41"/>
      <c r="C8" s="654"/>
      <c r="D8" s="691"/>
      <c r="E8" s="692"/>
      <c r="F8" s="693"/>
      <c r="G8" s="654"/>
      <c r="H8" s="8"/>
      <c r="I8" s="8"/>
    </row>
    <row r="9" spans="1:14" ht="6.75" customHeight="1" x14ac:dyDescent="0.3">
      <c r="A9" s="654"/>
      <c r="B9" s="41"/>
      <c r="C9" s="652"/>
      <c r="D9" s="748"/>
      <c r="E9" s="749"/>
      <c r="F9" s="749"/>
      <c r="G9" s="654"/>
      <c r="H9" s="8"/>
      <c r="I9" s="8"/>
    </row>
    <row r="10" spans="1:14" ht="8.25" customHeight="1" x14ac:dyDescent="0.3">
      <c r="A10" s="654"/>
      <c r="B10" s="41"/>
      <c r="C10" s="20"/>
      <c r="D10" s="266"/>
      <c r="E10" s="266"/>
      <c r="F10" s="266"/>
      <c r="G10" s="652"/>
      <c r="H10" s="8"/>
      <c r="I10" s="8"/>
    </row>
    <row r="11" spans="1:14" ht="14.25" customHeight="1" x14ac:dyDescent="0.3">
      <c r="A11" s="654"/>
      <c r="B11" s="41"/>
      <c r="C11" s="20"/>
      <c r="D11" s="653" t="s">
        <v>948</v>
      </c>
      <c r="E11" s="653" t="s">
        <v>949</v>
      </c>
      <c r="F11" s="653" t="s">
        <v>950</v>
      </c>
      <c r="G11" s="17"/>
      <c r="H11" s="105"/>
      <c r="I11" s="105"/>
    </row>
    <row r="12" spans="1:14" ht="20.25" customHeight="1" thickBot="1" x14ac:dyDescent="0.35">
      <c r="A12" s="654"/>
      <c r="B12" s="41"/>
      <c r="C12" s="210"/>
      <c r="D12" s="652"/>
      <c r="E12" s="652"/>
      <c r="F12" s="652"/>
      <c r="G12" s="149" t="s">
        <v>7</v>
      </c>
      <c r="H12" s="8"/>
      <c r="I12" s="7"/>
    </row>
    <row r="13" spans="1:14" ht="39.9" customHeight="1" thickBot="1" x14ac:dyDescent="0.35">
      <c r="A13" s="654"/>
      <c r="B13" s="41"/>
      <c r="C13" s="296" t="s">
        <v>951</v>
      </c>
      <c r="D13" s="280">
        <f>D14+D17+D28</f>
        <v>16924</v>
      </c>
      <c r="E13" s="280">
        <f>E14+E17+E28</f>
        <v>10882</v>
      </c>
      <c r="F13" s="280">
        <f>F14+F17+F28</f>
        <v>6042</v>
      </c>
      <c r="G13" s="280">
        <f>G14+G17+G28</f>
        <v>921247.4770000003</v>
      </c>
      <c r="H13" s="7"/>
      <c r="I13" s="7"/>
    </row>
    <row r="14" spans="1:14" ht="39.9" customHeight="1" x14ac:dyDescent="0.3">
      <c r="A14" s="654"/>
      <c r="B14" s="248"/>
      <c r="C14" s="249" t="s">
        <v>952</v>
      </c>
      <c r="D14" s="281">
        <f>D15+D16</f>
        <v>14</v>
      </c>
      <c r="E14" s="281">
        <f>E15+E16</f>
        <v>10</v>
      </c>
      <c r="F14" s="281">
        <f>F15+F16</f>
        <v>4</v>
      </c>
      <c r="G14" s="281">
        <f>G15+G16</f>
        <v>0</v>
      </c>
      <c r="H14" s="131"/>
      <c r="I14" s="131"/>
    </row>
    <row r="15" spans="1:14" ht="32.1" customHeight="1" x14ac:dyDescent="0.3">
      <c r="A15" s="654"/>
      <c r="B15" s="41"/>
      <c r="C15" s="66" t="s">
        <v>953</v>
      </c>
      <c r="D15" s="282">
        <f>E15+F15</f>
        <v>11</v>
      </c>
      <c r="E15" s="283">
        <v>8</v>
      </c>
      <c r="F15" s="283">
        <v>3</v>
      </c>
      <c r="G15" s="282">
        <v>0</v>
      </c>
      <c r="H15" s="8"/>
      <c r="I15" s="8"/>
    </row>
    <row r="16" spans="1:14" ht="39.9" customHeight="1" x14ac:dyDescent="0.3">
      <c r="A16" s="654"/>
      <c r="B16" s="41"/>
      <c r="C16" s="66" t="s">
        <v>954</v>
      </c>
      <c r="D16" s="282">
        <f>E16+F16</f>
        <v>3</v>
      </c>
      <c r="E16" s="283">
        <v>2</v>
      </c>
      <c r="F16" s="283">
        <v>1</v>
      </c>
      <c r="G16" s="282">
        <v>0</v>
      </c>
      <c r="H16" s="8"/>
      <c r="I16" s="8"/>
      <c r="N16" s="304"/>
    </row>
    <row r="17" spans="1:9" ht="32.1" customHeight="1" x14ac:dyDescent="0.3">
      <c r="A17" s="654"/>
      <c r="B17" s="41"/>
      <c r="C17" s="66" t="s">
        <v>955</v>
      </c>
      <c r="D17" s="284">
        <f>D18+D19+D22+D23+D24+D25+D26+D27</f>
        <v>16867</v>
      </c>
      <c r="E17" s="284">
        <f>E18+E19+E22+E23+E24+E25+E26+E27</f>
        <v>10829</v>
      </c>
      <c r="F17" s="284">
        <f>F18+F19+F22+F23+F24+F25+F26+F27</f>
        <v>6038</v>
      </c>
      <c r="G17" s="284">
        <f>G18+G19+G22+G23+G24+G25+G26+G27</f>
        <v>918645.1510000003</v>
      </c>
      <c r="H17" s="8"/>
      <c r="I17" s="8"/>
    </row>
    <row r="18" spans="1:9" ht="32.1" customHeight="1" x14ac:dyDescent="0.3">
      <c r="A18" s="654"/>
      <c r="B18" s="41"/>
      <c r="C18" s="66" t="s">
        <v>956</v>
      </c>
      <c r="D18" s="282">
        <f t="shared" ref="D18:D28" si="0">E18+F18</f>
        <v>612</v>
      </c>
      <c r="E18" s="282">
        <v>544</v>
      </c>
      <c r="F18" s="282">
        <v>68</v>
      </c>
      <c r="G18" s="282">
        <v>50688.000000000007</v>
      </c>
      <c r="H18" s="8"/>
      <c r="I18" s="8"/>
    </row>
    <row r="19" spans="1:9" ht="32.1" customHeight="1" x14ac:dyDescent="0.3">
      <c r="A19" s="654"/>
      <c r="B19" s="41"/>
      <c r="C19" s="66" t="s">
        <v>957</v>
      </c>
      <c r="D19" s="282">
        <f t="shared" si="0"/>
        <v>1076</v>
      </c>
      <c r="E19" s="282">
        <f>E20+E21</f>
        <v>1014</v>
      </c>
      <c r="F19" s="282">
        <f>F20+F21</f>
        <v>62</v>
      </c>
      <c r="G19" s="282">
        <f>G20+G21</f>
        <v>74708.399999999994</v>
      </c>
      <c r="H19" s="215"/>
      <c r="I19" s="215"/>
    </row>
    <row r="20" spans="1:9" ht="32.1" customHeight="1" x14ac:dyDescent="0.3">
      <c r="A20" s="654"/>
      <c r="B20" s="41"/>
      <c r="C20" s="68" t="s">
        <v>958</v>
      </c>
      <c r="D20" s="282">
        <f t="shared" si="0"/>
        <v>1076</v>
      </c>
      <c r="E20" s="282">
        <v>1014</v>
      </c>
      <c r="F20" s="282">
        <v>62</v>
      </c>
      <c r="G20" s="282">
        <v>74708.399999999994</v>
      </c>
      <c r="H20" s="215"/>
      <c r="I20" s="215"/>
    </row>
    <row r="21" spans="1:9" ht="32.1" customHeight="1" x14ac:dyDescent="0.3">
      <c r="A21" s="654"/>
      <c r="B21" s="41"/>
      <c r="C21" s="68" t="s">
        <v>959</v>
      </c>
      <c r="D21" s="282">
        <f t="shared" si="0"/>
        <v>0</v>
      </c>
      <c r="E21" s="282">
        <v>0</v>
      </c>
      <c r="F21" s="282">
        <v>0</v>
      </c>
      <c r="G21" s="282">
        <v>0</v>
      </c>
      <c r="H21" s="215"/>
      <c r="I21" s="215"/>
    </row>
    <row r="22" spans="1:9" ht="32.1" customHeight="1" x14ac:dyDescent="0.3">
      <c r="A22" s="654"/>
      <c r="B22" s="41"/>
      <c r="C22" s="66" t="s">
        <v>960</v>
      </c>
      <c r="D22" s="282">
        <f t="shared" si="0"/>
        <v>2307</v>
      </c>
      <c r="E22" s="282">
        <v>2046</v>
      </c>
      <c r="F22" s="282">
        <v>261</v>
      </c>
      <c r="G22" s="282">
        <v>164341.99999999997</v>
      </c>
      <c r="H22" s="8"/>
      <c r="I22" s="8"/>
    </row>
    <row r="23" spans="1:9" ht="32.1" customHeight="1" x14ac:dyDescent="0.3">
      <c r="A23" s="654"/>
      <c r="B23" s="41"/>
      <c r="C23" s="66" t="s">
        <v>961</v>
      </c>
      <c r="D23" s="282">
        <f t="shared" si="0"/>
        <v>2904</v>
      </c>
      <c r="E23" s="283">
        <v>1939</v>
      </c>
      <c r="F23" s="283">
        <v>965</v>
      </c>
      <c r="G23" s="282">
        <v>202809.60000000003</v>
      </c>
      <c r="H23" s="8"/>
      <c r="I23" s="8"/>
    </row>
    <row r="24" spans="1:9" ht="32.1" customHeight="1" x14ac:dyDescent="0.3">
      <c r="A24" s="654"/>
      <c r="B24" s="41"/>
      <c r="C24" s="66" t="s">
        <v>962</v>
      </c>
      <c r="D24" s="282">
        <f t="shared" si="0"/>
        <v>6664</v>
      </c>
      <c r="E24" s="283">
        <v>3591</v>
      </c>
      <c r="F24" s="283">
        <v>3073</v>
      </c>
      <c r="G24" s="282">
        <v>254359.2</v>
      </c>
      <c r="H24" s="8"/>
      <c r="I24" s="8"/>
    </row>
    <row r="25" spans="1:9" ht="32.1" customHeight="1" x14ac:dyDescent="0.3">
      <c r="A25" s="654"/>
      <c r="B25" s="8"/>
      <c r="C25" s="66" t="s">
        <v>963</v>
      </c>
      <c r="D25" s="282">
        <f t="shared" si="0"/>
        <v>197</v>
      </c>
      <c r="E25" s="283">
        <v>195</v>
      </c>
      <c r="F25" s="283">
        <v>2</v>
      </c>
      <c r="G25" s="282">
        <v>6110.4000000000005</v>
      </c>
      <c r="H25" s="8"/>
      <c r="I25" s="8"/>
    </row>
    <row r="26" spans="1:9" ht="32.1" customHeight="1" x14ac:dyDescent="0.3">
      <c r="A26" s="654"/>
      <c r="B26" s="8"/>
      <c r="C26" s="66" t="s">
        <v>964</v>
      </c>
      <c r="D26" s="282">
        <f t="shared" si="0"/>
        <v>628</v>
      </c>
      <c r="E26" s="283">
        <v>554</v>
      </c>
      <c r="F26" s="283">
        <v>74</v>
      </c>
      <c r="G26" s="282">
        <v>14397.899999999998</v>
      </c>
      <c r="H26" s="8"/>
      <c r="I26" s="8"/>
    </row>
    <row r="27" spans="1:9" ht="32.1" customHeight="1" x14ac:dyDescent="0.3">
      <c r="A27" s="654"/>
      <c r="B27" s="8"/>
      <c r="C27" s="66" t="s">
        <v>965</v>
      </c>
      <c r="D27" s="282">
        <f t="shared" si="0"/>
        <v>2479</v>
      </c>
      <c r="E27" s="282">
        <v>946</v>
      </c>
      <c r="F27" s="282">
        <v>1533</v>
      </c>
      <c r="G27" s="282">
        <v>151229.65100000025</v>
      </c>
      <c r="H27" s="8"/>
      <c r="I27" s="8"/>
    </row>
    <row r="28" spans="1:9" s="276" customFormat="1" ht="39.9" customHeight="1" thickBot="1" x14ac:dyDescent="0.35">
      <c r="A28" s="654"/>
      <c r="B28" s="114"/>
      <c r="C28" s="275" t="s">
        <v>966</v>
      </c>
      <c r="D28" s="285">
        <f t="shared" si="0"/>
        <v>43</v>
      </c>
      <c r="E28" s="285">
        <v>43</v>
      </c>
      <c r="F28" s="285">
        <v>0</v>
      </c>
      <c r="G28" s="285">
        <v>2602.326</v>
      </c>
      <c r="H28" s="114"/>
      <c r="I28" s="114"/>
    </row>
    <row r="29" spans="1:9" ht="14.25" customHeight="1" x14ac:dyDescent="0.3">
      <c r="A29" s="652"/>
      <c r="B29" s="8"/>
      <c r="C29" s="8"/>
      <c r="H29" s="8"/>
      <c r="I29" s="8"/>
    </row>
    <row r="30" spans="1:9" ht="14.25" customHeight="1" x14ac:dyDescent="0.3">
      <c r="A30" s="8"/>
      <c r="B30" s="8"/>
      <c r="C30" s="8"/>
      <c r="D30" s="8"/>
      <c r="E30" s="100"/>
      <c r="F30" s="100"/>
      <c r="G30" s="8"/>
      <c r="H30" s="8"/>
      <c r="I30" s="8"/>
    </row>
    <row r="31" spans="1:9" ht="14.25" customHeight="1" x14ac:dyDescent="0.3">
      <c r="A31" s="8"/>
      <c r="B31" s="8"/>
      <c r="C31" s="8"/>
      <c r="D31" s="8"/>
      <c r="E31" s="100"/>
      <c r="F31" s="100"/>
      <c r="G31" s="8"/>
      <c r="H31" s="8"/>
      <c r="I31" s="8"/>
    </row>
    <row r="32" spans="1:9" ht="14.25" customHeight="1" x14ac:dyDescent="0.3">
      <c r="A32" s="8"/>
      <c r="B32" s="8"/>
      <c r="C32" s="8"/>
      <c r="D32" s="8"/>
      <c r="E32" s="100"/>
      <c r="F32" s="100"/>
      <c r="G32" s="8"/>
      <c r="H32" s="8"/>
      <c r="I32" s="8"/>
    </row>
    <row r="33" spans="1:9" ht="14.25" customHeight="1" x14ac:dyDescent="0.3">
      <c r="A33" s="8"/>
      <c r="B33" s="8"/>
      <c r="C33" s="8"/>
      <c r="D33" s="8"/>
      <c r="E33" s="100"/>
      <c r="F33" s="100"/>
      <c r="G33" s="8"/>
      <c r="H33" s="8"/>
      <c r="I33" s="8"/>
    </row>
    <row r="34" spans="1:9" ht="14.25" customHeight="1" x14ac:dyDescent="0.3">
      <c r="A34" s="8"/>
      <c r="B34" s="8"/>
      <c r="C34" s="8"/>
      <c r="D34" s="8"/>
      <c r="E34" s="100"/>
      <c r="F34" s="100"/>
      <c r="G34" s="8"/>
      <c r="H34" s="8"/>
      <c r="I34" s="8"/>
    </row>
    <row r="35" spans="1:9" ht="14.25" customHeight="1" x14ac:dyDescent="0.3">
      <c r="A35" s="8"/>
      <c r="B35" s="8"/>
      <c r="C35" s="8"/>
      <c r="D35" s="8"/>
      <c r="E35" s="100"/>
      <c r="F35" s="100"/>
      <c r="G35" s="8"/>
      <c r="H35" s="8"/>
      <c r="I35" s="8"/>
    </row>
    <row r="36" spans="1:9" ht="14.25" customHeight="1" x14ac:dyDescent="0.3">
      <c r="A36" s="8"/>
      <c r="B36" s="8"/>
      <c r="C36" s="8"/>
      <c r="D36" s="8"/>
      <c r="E36" s="100"/>
      <c r="F36" s="100"/>
      <c r="G36" s="8"/>
      <c r="H36" s="8"/>
      <c r="I36" s="8"/>
    </row>
    <row r="37" spans="1:9" ht="14.25" customHeight="1" x14ac:dyDescent="0.3">
      <c r="A37" s="8"/>
      <c r="B37" s="8"/>
      <c r="C37" s="8"/>
      <c r="D37" s="8"/>
      <c r="E37" s="100"/>
      <c r="F37" s="100"/>
      <c r="G37" s="8"/>
      <c r="H37" s="8"/>
      <c r="I37" s="8"/>
    </row>
    <row r="38" spans="1:9" ht="14.25" customHeight="1" x14ac:dyDescent="0.3">
      <c r="A38" s="8"/>
      <c r="B38" s="8"/>
      <c r="C38" s="8"/>
      <c r="D38" s="8"/>
      <c r="E38" s="100"/>
      <c r="F38" s="100"/>
      <c r="G38" s="8"/>
      <c r="H38" s="8"/>
      <c r="I38" s="8"/>
    </row>
    <row r="39" spans="1:9" ht="14.25" customHeight="1" x14ac:dyDescent="0.3">
      <c r="A39" s="8"/>
      <c r="B39" s="8"/>
      <c r="C39" s="8"/>
      <c r="D39" s="8"/>
      <c r="E39" s="100"/>
      <c r="F39" s="100"/>
      <c r="G39" s="8"/>
      <c r="H39" s="8"/>
      <c r="I39" s="8"/>
    </row>
    <row r="40" spans="1:9" ht="14.25" customHeight="1" x14ac:dyDescent="0.3">
      <c r="A40" s="8"/>
      <c r="B40" s="8"/>
      <c r="C40" s="8"/>
      <c r="D40" s="8"/>
      <c r="E40" s="100"/>
      <c r="F40" s="100"/>
      <c r="G40" s="8"/>
      <c r="H40" s="8"/>
      <c r="I40" s="8"/>
    </row>
    <row r="41" spans="1:9" ht="14.25" customHeight="1" x14ac:dyDescent="0.3">
      <c r="A41" s="8"/>
      <c r="B41" s="8"/>
      <c r="C41" s="8"/>
      <c r="D41" s="8"/>
      <c r="E41" s="100"/>
      <c r="F41" s="100"/>
      <c r="G41" s="8"/>
      <c r="H41" s="8"/>
      <c r="I41" s="8"/>
    </row>
    <row r="42" spans="1:9" ht="14.25" customHeight="1" x14ac:dyDescent="0.3">
      <c r="A42" s="8"/>
      <c r="B42" s="8"/>
      <c r="C42" s="8"/>
      <c r="D42" s="8"/>
      <c r="E42" s="100"/>
      <c r="F42" s="100"/>
      <c r="G42" s="8"/>
      <c r="H42" s="8"/>
      <c r="I42" s="8"/>
    </row>
    <row r="43" spans="1:9" ht="14.25" customHeight="1" x14ac:dyDescent="0.3">
      <c r="A43" s="8"/>
      <c r="B43" s="8"/>
      <c r="C43" s="8"/>
      <c r="D43" s="8"/>
      <c r="E43" s="100"/>
      <c r="F43" s="100"/>
      <c r="G43" s="8"/>
      <c r="H43" s="8"/>
      <c r="I43" s="8"/>
    </row>
    <row r="44" spans="1:9" ht="14.25" customHeight="1" x14ac:dyDescent="0.3">
      <c r="A44" s="8"/>
      <c r="B44" s="8"/>
      <c r="C44" s="8"/>
      <c r="D44" s="8"/>
      <c r="E44" s="100"/>
      <c r="F44" s="100"/>
      <c r="G44" s="8"/>
      <c r="H44" s="8"/>
      <c r="I44" s="8"/>
    </row>
    <row r="45" spans="1:9" ht="14.25" customHeight="1" x14ac:dyDescent="0.3">
      <c r="A45" s="8"/>
      <c r="B45" s="8"/>
      <c r="C45" s="8"/>
      <c r="D45" s="8"/>
      <c r="E45" s="100"/>
      <c r="F45" s="100"/>
      <c r="G45" s="8"/>
      <c r="H45" s="8"/>
      <c r="I45" s="8"/>
    </row>
    <row r="46" spans="1:9" ht="14.25" customHeight="1" x14ac:dyDescent="0.3">
      <c r="A46" s="8"/>
      <c r="B46" s="8"/>
      <c r="C46" s="8"/>
      <c r="D46" s="8"/>
      <c r="E46" s="100"/>
      <c r="F46" s="100"/>
      <c r="G46" s="8"/>
      <c r="H46" s="8"/>
      <c r="I46" s="8"/>
    </row>
    <row r="47" spans="1:9" ht="14.25" customHeight="1" x14ac:dyDescent="0.3">
      <c r="A47" s="8"/>
      <c r="B47" s="8"/>
      <c r="C47" s="8"/>
      <c r="D47" s="8"/>
      <c r="E47" s="100"/>
      <c r="F47" s="100"/>
      <c r="G47" s="8"/>
      <c r="H47" s="8"/>
      <c r="I47" s="8"/>
    </row>
    <row r="48" spans="1:9" ht="14.25" customHeight="1" x14ac:dyDescent="0.3">
      <c r="A48" s="8"/>
      <c r="B48" s="8"/>
      <c r="C48" s="8"/>
      <c r="D48" s="8"/>
      <c r="E48" s="100"/>
      <c r="F48" s="100"/>
      <c r="G48" s="8"/>
      <c r="H48" s="8"/>
      <c r="I48" s="8"/>
    </row>
    <row r="49" spans="1:9" ht="14.25" customHeight="1" x14ac:dyDescent="0.3">
      <c r="A49" s="8"/>
      <c r="B49" s="8"/>
      <c r="C49" s="8"/>
      <c r="D49" s="8"/>
      <c r="E49" s="100"/>
      <c r="F49" s="100"/>
      <c r="G49" s="8"/>
      <c r="H49" s="8"/>
      <c r="I49" s="8"/>
    </row>
    <row r="50" spans="1:9" ht="14.25" customHeight="1" x14ac:dyDescent="0.3">
      <c r="A50" s="8"/>
      <c r="B50" s="8"/>
      <c r="C50" s="8"/>
      <c r="D50" s="8"/>
      <c r="E50" s="100"/>
      <c r="F50" s="100"/>
      <c r="G50" s="8"/>
      <c r="H50" s="8"/>
      <c r="I50" s="8"/>
    </row>
    <row r="51" spans="1:9" ht="14.25" customHeight="1" x14ac:dyDescent="0.3">
      <c r="A51" s="8"/>
      <c r="B51" s="8"/>
      <c r="C51" s="8"/>
      <c r="D51" s="8"/>
      <c r="E51" s="100"/>
      <c r="F51" s="100"/>
      <c r="G51" s="8"/>
      <c r="H51" s="8"/>
      <c r="I51" s="8"/>
    </row>
    <row r="52" spans="1:9" ht="14.25" customHeight="1" x14ac:dyDescent="0.3">
      <c r="A52" s="8"/>
      <c r="B52" s="8"/>
      <c r="C52" s="8"/>
      <c r="D52" s="8"/>
      <c r="E52" s="100"/>
      <c r="F52" s="100"/>
      <c r="G52" s="8"/>
      <c r="H52" s="8"/>
      <c r="I52" s="8"/>
    </row>
    <row r="53" spans="1:9" ht="14.25" customHeight="1" x14ac:dyDescent="0.3">
      <c r="A53" s="8"/>
      <c r="B53" s="8"/>
      <c r="C53" s="8"/>
      <c r="D53" s="8"/>
      <c r="E53" s="100"/>
      <c r="F53" s="100"/>
      <c r="G53" s="8"/>
      <c r="H53" s="8"/>
      <c r="I53" s="8"/>
    </row>
    <row r="54" spans="1:9" ht="14.25" customHeight="1" x14ac:dyDescent="0.3">
      <c r="A54" s="8"/>
      <c r="B54" s="8"/>
      <c r="C54" s="8"/>
      <c r="D54" s="8"/>
      <c r="E54" s="100"/>
      <c r="F54" s="100"/>
      <c r="G54" s="8"/>
      <c r="H54" s="8"/>
      <c r="I54" s="8"/>
    </row>
    <row r="55" spans="1:9" ht="14.25" customHeight="1" x14ac:dyDescent="0.3">
      <c r="A55" s="8"/>
      <c r="B55" s="8"/>
      <c r="C55" s="8"/>
      <c r="D55" s="8"/>
      <c r="E55" s="100"/>
      <c r="F55" s="100"/>
      <c r="G55" s="8"/>
      <c r="H55" s="8"/>
      <c r="I55" s="8"/>
    </row>
    <row r="56" spans="1:9" ht="14.25" customHeight="1" x14ac:dyDescent="0.3">
      <c r="A56" s="8"/>
      <c r="B56" s="8"/>
      <c r="C56" s="8"/>
      <c r="D56" s="8"/>
      <c r="E56" s="100"/>
      <c r="F56" s="100"/>
      <c r="G56" s="8"/>
      <c r="H56" s="8"/>
      <c r="I56" s="8"/>
    </row>
    <row r="57" spans="1:9" ht="14.25" customHeight="1" x14ac:dyDescent="0.3">
      <c r="A57" s="8"/>
      <c r="B57" s="8"/>
      <c r="C57" s="8"/>
      <c r="D57" s="8"/>
      <c r="E57" s="100"/>
      <c r="F57" s="100"/>
      <c r="G57" s="8"/>
      <c r="H57" s="8"/>
      <c r="I57" s="8"/>
    </row>
    <row r="58" spans="1:9" ht="14.25" customHeight="1" x14ac:dyDescent="0.3">
      <c r="A58" s="8"/>
      <c r="B58" s="8"/>
      <c r="C58" s="8"/>
      <c r="D58" s="8"/>
      <c r="E58" s="100"/>
      <c r="F58" s="100"/>
      <c r="G58" s="8"/>
      <c r="H58" s="8"/>
      <c r="I58" s="8"/>
    </row>
    <row r="59" spans="1:9" ht="14.25" customHeight="1" x14ac:dyDescent="0.3">
      <c r="A59" s="8"/>
      <c r="B59" s="8"/>
      <c r="C59" s="8"/>
      <c r="D59" s="8"/>
      <c r="E59" s="100"/>
      <c r="F59" s="100"/>
      <c r="G59" s="8"/>
      <c r="H59" s="8"/>
      <c r="I59" s="8"/>
    </row>
    <row r="60" spans="1:9" ht="14.25" customHeight="1" x14ac:dyDescent="0.3">
      <c r="A60" s="8"/>
      <c r="B60" s="8"/>
      <c r="C60" s="8"/>
      <c r="D60" s="8"/>
      <c r="E60" s="100"/>
      <c r="F60" s="100"/>
      <c r="G60" s="8"/>
      <c r="H60" s="8"/>
      <c r="I60" s="8"/>
    </row>
    <row r="61" spans="1:9" ht="14.25" customHeight="1" x14ac:dyDescent="0.3">
      <c r="A61" s="8"/>
      <c r="B61" s="8"/>
      <c r="C61" s="8"/>
      <c r="D61" s="8"/>
      <c r="E61" s="100"/>
      <c r="F61" s="100"/>
      <c r="G61" s="8"/>
      <c r="H61" s="8"/>
      <c r="I61" s="8"/>
    </row>
    <row r="62" spans="1:9" ht="14.25" customHeight="1" x14ac:dyDescent="0.3">
      <c r="A62" s="8"/>
      <c r="B62" s="8"/>
      <c r="C62" s="8"/>
      <c r="D62" s="8"/>
      <c r="E62" s="100"/>
      <c r="F62" s="100"/>
      <c r="G62" s="8"/>
      <c r="H62" s="8"/>
      <c r="I62" s="8"/>
    </row>
  </sheetData>
  <sheetProtection algorithmName="SHA-512" hashValue="PWvVjopqFWL5lrHvj30w037ydbhoNeqFmxMd4L3Rz3SWEn1SK7aoncsYmlXcj0r4y8QkdH4NTyK+FyavTQdElA==" saltValue="uwRiFeXvDAJVdbGc6zqZTg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5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6" customWidth="1"/>
    <col min="4" max="4" width="17.44140625" customWidth="1"/>
    <col min="5" max="7" width="19.6640625" customWidth="1"/>
    <col min="8" max="8" width="26.6640625" customWidth="1"/>
    <col min="9" max="10" width="19.6640625" customWidth="1"/>
  </cols>
  <sheetData>
    <row r="1" spans="1:10" ht="14.25" customHeight="1" x14ac:dyDescent="0.3">
      <c r="A1" s="643">
        <f>1+'15.5'!A1:A16</f>
        <v>121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54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54"/>
      <c r="B3" s="41"/>
      <c r="C3" s="649" t="s">
        <v>1311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54"/>
      <c r="B4" s="41"/>
      <c r="C4" s="650" t="s">
        <v>1388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54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54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54"/>
      <c r="B7" s="41"/>
      <c r="C7" s="651" t="s">
        <v>967</v>
      </c>
      <c r="D7" s="653" t="s">
        <v>968</v>
      </c>
      <c r="E7" s="653" t="s">
        <v>969</v>
      </c>
      <c r="F7" s="653" t="s">
        <v>970</v>
      </c>
      <c r="G7" s="653" t="s">
        <v>971</v>
      </c>
      <c r="H7" s="653" t="s">
        <v>972</v>
      </c>
      <c r="I7" s="653" t="s">
        <v>973</v>
      </c>
      <c r="J7" s="653" t="s">
        <v>974</v>
      </c>
    </row>
    <row r="8" spans="1:10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54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28.5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54"/>
      <c r="B13" s="41"/>
      <c r="C13" s="29">
        <v>2022</v>
      </c>
      <c r="D13" s="254">
        <v>3790</v>
      </c>
      <c r="E13" s="254">
        <v>19312093</v>
      </c>
      <c r="F13" s="254">
        <v>10890117</v>
      </c>
      <c r="G13" s="254">
        <v>8421976</v>
      </c>
      <c r="H13" s="254">
        <v>43115</v>
      </c>
      <c r="I13" s="254">
        <v>1574164</v>
      </c>
      <c r="J13" s="254">
        <v>6249283.3003988825</v>
      </c>
    </row>
    <row r="14" spans="1:10" ht="150" customHeight="1" x14ac:dyDescent="0.3">
      <c r="A14" s="654"/>
      <c r="B14" s="41"/>
      <c r="C14" s="29">
        <v>2015</v>
      </c>
      <c r="D14" s="254">
        <v>2124</v>
      </c>
      <c r="E14" s="254">
        <v>11461160</v>
      </c>
      <c r="F14" s="254">
        <v>7744616</v>
      </c>
      <c r="G14" s="254">
        <v>3716544</v>
      </c>
      <c r="H14" s="254">
        <v>40654</v>
      </c>
      <c r="I14" s="254">
        <v>1523124</v>
      </c>
      <c r="J14" s="254">
        <v>2085835</v>
      </c>
    </row>
    <row r="15" spans="1:10" ht="150" customHeight="1" x14ac:dyDescent="0.3">
      <c r="A15" s="654"/>
      <c r="B15" s="41"/>
      <c r="C15" s="29">
        <v>2010</v>
      </c>
      <c r="D15" s="254">
        <v>1450</v>
      </c>
      <c r="E15" s="254">
        <v>7136031</v>
      </c>
      <c r="F15" s="254">
        <v>4699039</v>
      </c>
      <c r="G15" s="254">
        <v>2436992</v>
      </c>
      <c r="H15" s="254">
        <v>28430</v>
      </c>
      <c r="I15" s="254">
        <v>829023</v>
      </c>
      <c r="J15" s="254">
        <v>1139994</v>
      </c>
    </row>
    <row r="16" spans="1:10" ht="14.25" customHeight="1" x14ac:dyDescent="0.3">
      <c r="A16" s="652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u3/leblunRgCRBLZUDZ/s1qjkJO12QNati12ocuHT5ntxEV00P9Zx7RhmqUEBJFmN+lJowMmgjtDJJYBwZ/uWg==" saltValue="k0jqOEgtTjOMsqkIzEezbQ==" spinCount="100000" sheet="1" objects="1" scenarios="1"/>
  <mergeCells count="13">
    <mergeCell ref="J7:J10"/>
    <mergeCell ref="A1:A16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5"/>
  </sheetPr>
  <dimension ref="A1:O56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4.6640625" customWidth="1"/>
    <col min="9" max="10" width="19.6640625" customWidth="1"/>
  </cols>
  <sheetData>
    <row r="1" spans="1:15" ht="14.25" customHeight="1" x14ac:dyDescent="0.3">
      <c r="A1" s="643">
        <f>1+'16.1'!A1:A14</f>
        <v>122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54"/>
      <c r="B3" s="41"/>
      <c r="C3" s="649" t="s">
        <v>1312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54"/>
      <c r="B4" s="41"/>
      <c r="C4" s="650" t="s">
        <v>1389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</row>
    <row r="7" spans="1:15" ht="14.25" customHeight="1" x14ac:dyDescent="0.3">
      <c r="A7" s="654"/>
      <c r="B7" s="41"/>
      <c r="C7" s="651" t="s">
        <v>975</v>
      </c>
      <c r="D7" s="653" t="s">
        <v>976</v>
      </c>
      <c r="E7" s="653" t="s">
        <v>977</v>
      </c>
      <c r="F7" s="653" t="s">
        <v>978</v>
      </c>
      <c r="G7" s="653" t="s">
        <v>979</v>
      </c>
      <c r="H7" s="653" t="s">
        <v>980</v>
      </c>
      <c r="I7" s="653" t="s">
        <v>981</v>
      </c>
      <c r="J7" s="653" t="s">
        <v>982</v>
      </c>
    </row>
    <row r="8" spans="1:15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27" customHeight="1" thickBot="1" x14ac:dyDescent="0.35">
      <c r="A11" s="654"/>
      <c r="B11" s="41"/>
      <c r="C11" s="229"/>
      <c r="D11" s="231"/>
      <c r="E11" s="216" t="s">
        <v>7</v>
      </c>
      <c r="F11" s="216" t="s">
        <v>7</v>
      </c>
      <c r="G11" s="216" t="s">
        <v>7</v>
      </c>
      <c r="H11" s="216"/>
      <c r="I11" s="216" t="s">
        <v>7</v>
      </c>
      <c r="J11" s="216" t="s">
        <v>7</v>
      </c>
    </row>
    <row r="12" spans="1:15" ht="39.9" customHeight="1" x14ac:dyDescent="0.3">
      <c r="A12" s="654"/>
      <c r="B12" s="41"/>
      <c r="C12" s="204" t="s">
        <v>983</v>
      </c>
      <c r="D12" s="468">
        <v>3790</v>
      </c>
      <c r="E12" s="468">
        <v>19312093</v>
      </c>
      <c r="F12" s="468">
        <v>10890117</v>
      </c>
      <c r="G12" s="468">
        <v>8421976</v>
      </c>
      <c r="H12" s="468">
        <v>43115</v>
      </c>
      <c r="I12" s="468">
        <v>1574164</v>
      </c>
      <c r="J12" s="468">
        <v>6249283.3003988825</v>
      </c>
    </row>
    <row r="13" spans="1:15" ht="30" customHeight="1" x14ac:dyDescent="0.3">
      <c r="A13" s="654"/>
      <c r="B13" s="41"/>
      <c r="C13" s="59" t="s">
        <v>76</v>
      </c>
      <c r="D13" s="469">
        <v>531</v>
      </c>
      <c r="E13" s="469">
        <v>1485782.9787979424</v>
      </c>
      <c r="F13" s="470">
        <v>798614.39984333341</v>
      </c>
      <c r="G13" s="469">
        <v>687168.57895460899</v>
      </c>
      <c r="H13" s="470">
        <v>4835</v>
      </c>
      <c r="I13" s="469">
        <v>180570.77719999998</v>
      </c>
      <c r="J13" s="470">
        <v>1395287.2989573686</v>
      </c>
    </row>
    <row r="14" spans="1:15" ht="30" customHeight="1" x14ac:dyDescent="0.3">
      <c r="A14" s="654"/>
      <c r="B14" s="41"/>
      <c r="C14" s="29" t="s">
        <v>77</v>
      </c>
      <c r="D14" s="471">
        <v>55</v>
      </c>
      <c r="E14" s="471">
        <v>84061.585683333338</v>
      </c>
      <c r="F14" s="470">
        <v>44878.432326666669</v>
      </c>
      <c r="G14" s="471">
        <v>39183.153356666662</v>
      </c>
      <c r="H14" s="470">
        <v>417</v>
      </c>
      <c r="I14" s="471">
        <v>11608.63</v>
      </c>
      <c r="J14" s="470">
        <v>30285.051033249998</v>
      </c>
    </row>
    <row r="15" spans="1:15" ht="30" customHeight="1" x14ac:dyDescent="0.3">
      <c r="A15" s="654"/>
      <c r="B15" s="41"/>
      <c r="C15" s="29" t="s">
        <v>78</v>
      </c>
      <c r="D15" s="471">
        <v>9</v>
      </c>
      <c r="E15" s="471">
        <v>1864.25485</v>
      </c>
      <c r="F15" s="470">
        <v>1193.4098000000001</v>
      </c>
      <c r="G15" s="471">
        <v>670.84505000000001</v>
      </c>
      <c r="H15" s="470">
        <v>20</v>
      </c>
      <c r="I15" s="471">
        <v>179.07599999999999</v>
      </c>
      <c r="J15" s="470">
        <v>1001.8819999999999</v>
      </c>
      <c r="O15" s="304"/>
    </row>
    <row r="16" spans="1:15" ht="30" customHeight="1" x14ac:dyDescent="0.3">
      <c r="A16" s="654"/>
      <c r="B16" s="41"/>
      <c r="C16" s="29" t="s">
        <v>79</v>
      </c>
      <c r="D16" s="471">
        <v>39</v>
      </c>
      <c r="E16" s="471">
        <v>30053.832919004224</v>
      </c>
      <c r="F16" s="470">
        <v>16718.296969999999</v>
      </c>
      <c r="G16" s="471">
        <v>13335.535949004223</v>
      </c>
      <c r="H16" s="470">
        <v>233</v>
      </c>
      <c r="I16" s="471">
        <v>6985.7539999999999</v>
      </c>
      <c r="J16" s="470">
        <v>12194.36556</v>
      </c>
    </row>
    <row r="17" spans="1:10" ht="30" customHeight="1" x14ac:dyDescent="0.3">
      <c r="A17" s="654"/>
      <c r="B17" s="41"/>
      <c r="C17" s="29" t="s">
        <v>80</v>
      </c>
      <c r="D17" s="471">
        <v>46</v>
      </c>
      <c r="E17" s="471">
        <v>169228.141</v>
      </c>
      <c r="F17" s="470">
        <v>98213.762400000007</v>
      </c>
      <c r="G17" s="471">
        <v>71014.378599999996</v>
      </c>
      <c r="H17" s="470">
        <v>409</v>
      </c>
      <c r="I17" s="471">
        <v>19978.134999999998</v>
      </c>
      <c r="J17" s="470">
        <v>34394.724111942996</v>
      </c>
    </row>
    <row r="18" spans="1:10" ht="30" customHeight="1" x14ac:dyDescent="0.3">
      <c r="A18" s="654"/>
      <c r="B18" s="41"/>
      <c r="C18" s="29" t="s">
        <v>81</v>
      </c>
      <c r="D18" s="471">
        <v>39</v>
      </c>
      <c r="E18" s="471">
        <v>150017.69924771495</v>
      </c>
      <c r="F18" s="470">
        <v>80926.684530676692</v>
      </c>
      <c r="G18" s="471">
        <v>69091.014717038226</v>
      </c>
      <c r="H18" s="470">
        <v>328</v>
      </c>
      <c r="I18" s="471">
        <v>14572.187</v>
      </c>
      <c r="J18" s="470">
        <v>42698.208933333335</v>
      </c>
    </row>
    <row r="19" spans="1:10" ht="30" customHeight="1" x14ac:dyDescent="0.3">
      <c r="A19" s="654"/>
      <c r="B19" s="41"/>
      <c r="C19" s="29" t="s">
        <v>83</v>
      </c>
      <c r="D19" s="471">
        <v>93</v>
      </c>
      <c r="E19" s="471">
        <v>198346.22516188782</v>
      </c>
      <c r="F19" s="470">
        <v>123456.00881167963</v>
      </c>
      <c r="G19" s="471">
        <v>74890.216350208182</v>
      </c>
      <c r="H19" s="470">
        <v>727</v>
      </c>
      <c r="I19" s="471">
        <v>26243.614000000001</v>
      </c>
      <c r="J19" s="470">
        <v>28810.494923516668</v>
      </c>
    </row>
    <row r="20" spans="1:10" ht="30" customHeight="1" x14ac:dyDescent="0.3">
      <c r="A20" s="654"/>
      <c r="B20" s="41"/>
      <c r="C20" s="29" t="s">
        <v>84</v>
      </c>
      <c r="D20" s="471">
        <v>42</v>
      </c>
      <c r="E20" s="471">
        <v>65815.227158909081</v>
      </c>
      <c r="F20" s="470">
        <v>28074.58</v>
      </c>
      <c r="G20" s="471">
        <v>37740.64715890908</v>
      </c>
      <c r="H20" s="470">
        <v>239</v>
      </c>
      <c r="I20" s="471">
        <v>4875.0632000000005</v>
      </c>
      <c r="J20" s="470">
        <v>850.85199999999998</v>
      </c>
    </row>
    <row r="21" spans="1:10" s="574" customFormat="1" ht="30" customHeight="1" x14ac:dyDescent="0.3">
      <c r="A21" s="664"/>
      <c r="B21" s="41"/>
      <c r="C21" s="109" t="s">
        <v>82</v>
      </c>
      <c r="D21" s="471">
        <v>275</v>
      </c>
      <c r="E21" s="471">
        <v>1344328.2603732955</v>
      </c>
      <c r="F21" s="470">
        <v>703671.29407333338</v>
      </c>
      <c r="G21" s="471">
        <v>640656.96629996225</v>
      </c>
      <c r="H21" s="470">
        <v>2967</v>
      </c>
      <c r="I21" s="471">
        <v>124165.00599999999</v>
      </c>
      <c r="J21" s="470">
        <v>740744.02412910003</v>
      </c>
    </row>
    <row r="22" spans="1:10" s="574" customFormat="1" ht="30" customHeight="1" x14ac:dyDescent="0.3">
      <c r="A22" s="664"/>
      <c r="B22" s="41"/>
      <c r="C22" s="109" t="s">
        <v>87</v>
      </c>
      <c r="D22" s="471">
        <v>164</v>
      </c>
      <c r="E22" s="471">
        <v>541585.89027154166</v>
      </c>
      <c r="F22" s="470">
        <v>333974.05525999999</v>
      </c>
      <c r="G22" s="471">
        <v>207611.83501154158</v>
      </c>
      <c r="H22" s="470">
        <v>1799</v>
      </c>
      <c r="I22" s="471">
        <v>52522.601000000002</v>
      </c>
      <c r="J22" s="470">
        <v>209200.14528510001</v>
      </c>
    </row>
    <row r="23" spans="1:10" s="574" customFormat="1" ht="30" customHeight="1" x14ac:dyDescent="0.3">
      <c r="A23" s="664"/>
      <c r="B23" s="98"/>
      <c r="C23" s="109" t="s">
        <v>88</v>
      </c>
      <c r="D23" s="471">
        <v>351</v>
      </c>
      <c r="E23" s="471">
        <v>1252265.8160162303</v>
      </c>
      <c r="F23" s="470">
        <v>823697.73642372387</v>
      </c>
      <c r="G23" s="471">
        <v>428568.07959250646</v>
      </c>
      <c r="H23" s="470">
        <v>2708</v>
      </c>
      <c r="I23" s="471">
        <v>91531.043000000005</v>
      </c>
      <c r="J23" s="470">
        <v>377107.34469916654</v>
      </c>
    </row>
    <row r="24" spans="1:10" ht="30" customHeight="1" x14ac:dyDescent="0.3">
      <c r="A24" s="654"/>
      <c r="B24" s="41"/>
      <c r="C24" s="29" t="s">
        <v>85</v>
      </c>
      <c r="D24" s="471">
        <v>1730</v>
      </c>
      <c r="E24" s="471">
        <v>12796880.240265599</v>
      </c>
      <c r="F24" s="470">
        <v>7210484.0002000034</v>
      </c>
      <c r="G24" s="471">
        <v>5586396.2400655923</v>
      </c>
      <c r="H24" s="470">
        <v>24302</v>
      </c>
      <c r="I24" s="471">
        <v>951232.33</v>
      </c>
      <c r="J24" s="470">
        <v>2554744.2049401039</v>
      </c>
    </row>
    <row r="25" spans="1:10" ht="30" customHeight="1" x14ac:dyDescent="0.3">
      <c r="A25" s="654"/>
      <c r="B25" s="41"/>
      <c r="C25" s="29" t="s">
        <v>86</v>
      </c>
      <c r="D25" s="471">
        <v>26</v>
      </c>
      <c r="E25" s="471">
        <v>127317.70568901784</v>
      </c>
      <c r="F25" s="470">
        <v>55309.216523333336</v>
      </c>
      <c r="G25" s="471">
        <v>72008.48916568447</v>
      </c>
      <c r="H25" s="470">
        <v>279</v>
      </c>
      <c r="I25" s="471">
        <v>5853.7184000000007</v>
      </c>
      <c r="J25" s="470">
        <v>15254.633536666664</v>
      </c>
    </row>
    <row r="26" spans="1:10" ht="30" customHeight="1" x14ac:dyDescent="0.3">
      <c r="A26" s="654"/>
      <c r="B26" s="8"/>
      <c r="C26" s="29" t="s">
        <v>89</v>
      </c>
      <c r="D26" s="471">
        <v>338</v>
      </c>
      <c r="E26" s="471">
        <v>970888.42962549021</v>
      </c>
      <c r="F26" s="470">
        <v>520603.08228804934</v>
      </c>
      <c r="G26" s="471">
        <v>450285.34733744396</v>
      </c>
      <c r="H26" s="470">
        <v>3391</v>
      </c>
      <c r="I26" s="471">
        <v>70540.939099999989</v>
      </c>
      <c r="J26" s="470">
        <v>687210.90330599982</v>
      </c>
    </row>
    <row r="27" spans="1:10" ht="30" customHeight="1" x14ac:dyDescent="0.3">
      <c r="A27" s="654"/>
      <c r="B27" s="8"/>
      <c r="C27" s="29" t="s">
        <v>90</v>
      </c>
      <c r="D27" s="788">
        <v>52</v>
      </c>
      <c r="E27" s="788">
        <v>93657.150999999998</v>
      </c>
      <c r="F27" s="788">
        <v>50302.233</v>
      </c>
      <c r="G27" s="788">
        <v>43354.918000000005</v>
      </c>
      <c r="H27" s="788">
        <v>461</v>
      </c>
      <c r="I27" s="788">
        <v>13304.727999999999</v>
      </c>
      <c r="J27" s="788">
        <v>119499.167</v>
      </c>
    </row>
    <row r="28" spans="1:10" ht="30" customHeight="1" thickBot="1" x14ac:dyDescent="0.35">
      <c r="A28" s="654"/>
      <c r="B28" s="8"/>
      <c r="C28" s="29" t="s">
        <v>91</v>
      </c>
      <c r="D28" s="789"/>
      <c r="E28" s="789"/>
      <c r="F28" s="789"/>
      <c r="G28" s="789"/>
      <c r="H28" s="789"/>
      <c r="I28" s="789"/>
      <c r="J28" s="789"/>
    </row>
    <row r="29" spans="1:10" ht="14.25" customHeight="1" x14ac:dyDescent="0.3">
      <c r="A29" s="652"/>
      <c r="B29" s="8"/>
      <c r="C29" s="50"/>
      <c r="D29" s="218"/>
      <c r="E29" s="218"/>
      <c r="F29" s="218"/>
      <c r="G29" s="50"/>
      <c r="H29" s="50"/>
      <c r="I29" s="218"/>
      <c r="J29" s="218"/>
    </row>
    <row r="30" spans="1:10" ht="14.25" customHeight="1" x14ac:dyDescent="0.3">
      <c r="A30" s="35"/>
      <c r="B30" s="8"/>
      <c r="C30" s="7"/>
      <c r="D30" s="450"/>
      <c r="E30" s="450"/>
      <c r="F30" s="450"/>
      <c r="G30" s="450"/>
      <c r="H30" s="450"/>
      <c r="I30" s="450"/>
      <c r="J30" s="450"/>
    </row>
    <row r="31" spans="1:10" ht="14.25" customHeight="1" x14ac:dyDescent="0.3">
      <c r="A31" s="35"/>
      <c r="B31" s="8"/>
      <c r="C31" s="7"/>
      <c r="D31" s="77"/>
      <c r="E31" s="77"/>
      <c r="F31" s="77"/>
      <c r="G31" s="77"/>
      <c r="H31" s="77"/>
      <c r="I31" s="129"/>
      <c r="J31" s="8"/>
    </row>
    <row r="32" spans="1:10" ht="14.25" customHeight="1" x14ac:dyDescent="0.3">
      <c r="A32" s="35"/>
      <c r="B32" s="8"/>
      <c r="C32" s="7"/>
      <c r="D32" s="77"/>
      <c r="E32" s="77"/>
      <c r="F32" s="77"/>
      <c r="G32" s="77"/>
      <c r="H32" s="77"/>
      <c r="I32" s="129"/>
      <c r="J32" s="8"/>
    </row>
    <row r="33" spans="1:10" ht="14.25" customHeight="1" x14ac:dyDescent="0.3">
      <c r="A33" s="35"/>
      <c r="B33" s="8"/>
      <c r="C33" s="7"/>
      <c r="D33" s="77"/>
      <c r="E33" s="77"/>
      <c r="F33" s="77"/>
      <c r="G33" s="77"/>
      <c r="H33" s="77"/>
      <c r="I33" s="8"/>
      <c r="J33" s="8"/>
    </row>
    <row r="34" spans="1:10" ht="14.25" customHeight="1" x14ac:dyDescent="0.3">
      <c r="A34" s="35"/>
      <c r="B34" s="8"/>
      <c r="C34" s="7"/>
      <c r="D34" s="77"/>
      <c r="E34" s="77"/>
      <c r="F34" s="77"/>
      <c r="G34" s="77"/>
      <c r="H34" s="77"/>
      <c r="I34" s="8"/>
      <c r="J34" s="8"/>
    </row>
    <row r="35" spans="1:10" ht="14.25" customHeight="1" x14ac:dyDescent="0.3">
      <c r="A35" s="35"/>
      <c r="B35" s="8"/>
      <c r="C35" s="7"/>
      <c r="D35" s="77"/>
      <c r="E35" s="77"/>
      <c r="F35" s="77"/>
      <c r="G35" s="77"/>
      <c r="H35" s="77"/>
      <c r="I35" s="8"/>
      <c r="J35" s="8"/>
    </row>
    <row r="36" spans="1:10" ht="14.25" customHeight="1" x14ac:dyDescent="0.3">
      <c r="A36" s="35"/>
      <c r="B36" s="8"/>
      <c r="C36" s="7"/>
      <c r="D36" s="77"/>
      <c r="E36" s="77"/>
      <c r="F36" s="77"/>
      <c r="G36" s="77"/>
      <c r="H36" s="77"/>
      <c r="I36" s="8"/>
      <c r="J36" s="8"/>
    </row>
    <row r="37" spans="1:10" ht="14.25" customHeight="1" x14ac:dyDescent="0.3">
      <c r="A37" s="35"/>
      <c r="B37" s="8"/>
      <c r="C37" s="7"/>
      <c r="D37" s="77"/>
      <c r="E37" s="77"/>
      <c r="F37" s="77"/>
      <c r="G37" s="77"/>
      <c r="H37" s="77"/>
      <c r="I37" s="8"/>
      <c r="J37" s="8"/>
    </row>
    <row r="38" spans="1:10" ht="14.25" customHeight="1" x14ac:dyDescent="0.3">
      <c r="A38" s="35"/>
      <c r="B38" s="8"/>
      <c r="C38" s="7"/>
      <c r="D38" s="77"/>
      <c r="E38" s="77"/>
      <c r="F38" s="77"/>
      <c r="G38" s="77"/>
      <c r="H38" s="77"/>
      <c r="I38" s="8"/>
      <c r="J38" s="8"/>
    </row>
    <row r="39" spans="1:10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8"/>
      <c r="C56" s="8"/>
      <c r="D56" s="8"/>
      <c r="E56" s="8"/>
      <c r="F56" s="8"/>
      <c r="G56" s="8"/>
      <c r="H56" s="8"/>
      <c r="I56" s="8"/>
      <c r="J56" s="8"/>
    </row>
  </sheetData>
  <sheetProtection algorithmName="SHA-512" hashValue="RwRuBIBRnIUvo96wHMFOkilUF7s45lBbvNRa/l8E0vrMIpAFREr0ow/NQLOP/46AX+ZfulbK0qSrl8TMwt1x7A==" saltValue="EqIbcJN8miEktvuiNEdZoQ==" spinCount="100000" sheet="1" objects="1" scenarios="1"/>
  <mergeCells count="20">
    <mergeCell ref="D27:D28"/>
    <mergeCell ref="E27:E28"/>
    <mergeCell ref="F27:F28"/>
    <mergeCell ref="G27:G28"/>
    <mergeCell ref="H27:H28"/>
    <mergeCell ref="I27:I28"/>
    <mergeCell ref="J27:J28"/>
    <mergeCell ref="J7:J10"/>
    <mergeCell ref="A1:A2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5"/>
  </sheetPr>
  <dimension ref="A1:O5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6.6640625" customWidth="1"/>
    <col min="9" max="10" width="18.6640625" customWidth="1"/>
  </cols>
  <sheetData>
    <row r="1" spans="1:15" ht="14.25" customHeight="1" x14ac:dyDescent="0.3">
      <c r="A1" s="643">
        <f>1+'16.2'!A1:A12</f>
        <v>123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1313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1390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5" ht="14.25" customHeight="1" x14ac:dyDescent="0.3">
      <c r="A7" s="643"/>
      <c r="B7" s="41"/>
      <c r="C7" s="651" t="s">
        <v>984</v>
      </c>
      <c r="D7" s="653" t="s">
        <v>985</v>
      </c>
      <c r="E7" s="653" t="s">
        <v>986</v>
      </c>
      <c r="F7" s="653" t="s">
        <v>987</v>
      </c>
      <c r="G7" s="653" t="s">
        <v>988</v>
      </c>
      <c r="H7" s="653" t="s">
        <v>989</v>
      </c>
      <c r="I7" s="653" t="s">
        <v>990</v>
      </c>
      <c r="J7" s="653" t="s">
        <v>991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</row>
    <row r="12" spans="1:15" s="251" customFormat="1" ht="25.5" customHeight="1" x14ac:dyDescent="0.3">
      <c r="A12" s="643"/>
      <c r="B12" s="41"/>
      <c r="C12" s="110"/>
      <c r="D12" s="158"/>
      <c r="E12" s="157" t="s">
        <v>7</v>
      </c>
      <c r="F12" s="157" t="s">
        <v>7</v>
      </c>
      <c r="G12" s="157" t="s">
        <v>7</v>
      </c>
      <c r="H12" s="157"/>
      <c r="I12" s="157" t="s">
        <v>7</v>
      </c>
      <c r="J12" s="157" t="s">
        <v>7</v>
      </c>
    </row>
    <row r="13" spans="1:15" ht="39.9" customHeight="1" x14ac:dyDescent="0.3">
      <c r="A13" s="643"/>
      <c r="B13" s="41"/>
      <c r="C13" s="56" t="s">
        <v>992</v>
      </c>
      <c r="D13" s="459">
        <v>3790</v>
      </c>
      <c r="E13" s="459">
        <v>19312093.438351635</v>
      </c>
      <c r="F13" s="459">
        <v>10890117.192700827</v>
      </c>
      <c r="G13" s="459">
        <v>8421976.2456508353</v>
      </c>
      <c r="H13" s="459">
        <v>43115</v>
      </c>
      <c r="I13" s="459">
        <v>1574163.6019000001</v>
      </c>
      <c r="J13" s="459">
        <v>6249283.3003988881</v>
      </c>
    </row>
    <row r="14" spans="1:15" ht="75" customHeight="1" x14ac:dyDescent="0.3">
      <c r="A14" s="643"/>
      <c r="B14" s="41"/>
      <c r="C14" s="65" t="s">
        <v>993</v>
      </c>
      <c r="D14" s="469">
        <v>720</v>
      </c>
      <c r="E14" s="469">
        <v>477209.36283094162</v>
      </c>
      <c r="F14" s="470">
        <v>237174.29721814263</v>
      </c>
      <c r="G14" s="469">
        <v>240035.06561279888</v>
      </c>
      <c r="H14" s="470">
        <v>2835</v>
      </c>
      <c r="I14" s="469">
        <v>70544.1731</v>
      </c>
      <c r="J14" s="470">
        <v>146200.64100708204</v>
      </c>
    </row>
    <row r="15" spans="1:15" ht="75" customHeight="1" x14ac:dyDescent="0.3">
      <c r="A15" s="643"/>
      <c r="B15" s="41"/>
      <c r="C15" s="66" t="s">
        <v>994</v>
      </c>
      <c r="D15" s="472">
        <v>94</v>
      </c>
      <c r="E15" s="471">
        <v>46525.896472314853</v>
      </c>
      <c r="F15" s="336">
        <v>24169.608540000001</v>
      </c>
      <c r="G15" s="471">
        <v>22356.287932314841</v>
      </c>
      <c r="H15" s="336">
        <v>449</v>
      </c>
      <c r="I15" s="471">
        <v>8043.6358</v>
      </c>
      <c r="J15" s="336">
        <v>6579.9530399999994</v>
      </c>
      <c r="O15" s="304"/>
    </row>
    <row r="16" spans="1:15" ht="75" customHeight="1" x14ac:dyDescent="0.3">
      <c r="A16" s="643"/>
      <c r="B16" s="41"/>
      <c r="C16" s="66" t="s">
        <v>995</v>
      </c>
      <c r="D16" s="472">
        <v>15</v>
      </c>
      <c r="E16" s="471">
        <v>8996.0339948332221</v>
      </c>
      <c r="F16" s="336">
        <v>5716.0698199999997</v>
      </c>
      <c r="G16" s="471">
        <v>3279.9641748332215</v>
      </c>
      <c r="H16" s="336">
        <v>50</v>
      </c>
      <c r="I16" s="471">
        <v>1777.2429999999999</v>
      </c>
      <c r="J16" s="336">
        <v>4406.2650000000003</v>
      </c>
    </row>
    <row r="17" spans="1:10" ht="75" customHeight="1" x14ac:dyDescent="0.3">
      <c r="A17" s="643"/>
      <c r="B17" s="41"/>
      <c r="C17" s="66" t="s">
        <v>996</v>
      </c>
      <c r="D17" s="471">
        <v>2945</v>
      </c>
      <c r="E17" s="471">
        <v>18743747.422451217</v>
      </c>
      <c r="F17" s="470">
        <v>10612167.345511576</v>
      </c>
      <c r="G17" s="471">
        <v>8131580.0769396564</v>
      </c>
      <c r="H17" s="470">
        <v>39493</v>
      </c>
      <c r="I17" s="471">
        <v>1480539.8829999999</v>
      </c>
      <c r="J17" s="470">
        <v>5962392.2157598035</v>
      </c>
    </row>
    <row r="18" spans="1:10" ht="75" customHeight="1" x14ac:dyDescent="0.3">
      <c r="A18" s="643"/>
      <c r="B18" s="41"/>
      <c r="C18" s="66" t="s">
        <v>997</v>
      </c>
      <c r="D18" s="791">
        <v>16</v>
      </c>
      <c r="E18" s="791">
        <v>35614.722600000001</v>
      </c>
      <c r="F18" s="791">
        <v>10889.87161</v>
      </c>
      <c r="G18" s="791">
        <v>24724.850989999999</v>
      </c>
      <c r="H18" s="791">
        <v>288</v>
      </c>
      <c r="I18" s="791">
        <v>13258.667000000001</v>
      </c>
      <c r="J18" s="791">
        <v>129704</v>
      </c>
    </row>
    <row r="19" spans="1:10" ht="75" customHeight="1" thickBot="1" x14ac:dyDescent="0.35">
      <c r="A19" s="643"/>
      <c r="B19" s="41"/>
      <c r="C19" s="68" t="s">
        <v>998</v>
      </c>
      <c r="D19" s="792"/>
      <c r="E19" s="792"/>
      <c r="F19" s="792"/>
      <c r="G19" s="792"/>
      <c r="H19" s="792"/>
      <c r="I19" s="792"/>
      <c r="J19" s="792"/>
    </row>
    <row r="20" spans="1:10" ht="14.25" customHeight="1" x14ac:dyDescent="0.3">
      <c r="A20" s="643"/>
      <c r="B20" s="41"/>
      <c r="C20" s="50"/>
      <c r="D20" s="50"/>
      <c r="E20" s="50"/>
      <c r="F20" s="50"/>
      <c r="G20" s="50"/>
      <c r="H20" s="50"/>
      <c r="I20" s="239"/>
      <c r="J20" s="239"/>
    </row>
    <row r="21" spans="1:10" ht="14.25" customHeight="1" x14ac:dyDescent="0.3">
      <c r="A21" s="35"/>
      <c r="B21" s="8"/>
      <c r="C21" s="8"/>
      <c r="D21" s="461"/>
      <c r="E21" s="461"/>
      <c r="F21" s="461"/>
      <c r="G21" s="461"/>
      <c r="H21" s="461"/>
      <c r="I21" s="461"/>
      <c r="J21" s="461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</sheetData>
  <sheetProtection algorithmName="SHA-512" hashValue="SL2ph98Ch41x/G9gkqVwpt/9ooiM7pAPvvNWlpGn0t2O+BO17/RSRqmD67+yhuYyYywEdNeKXWYTQuXYAbBzYw==" saltValue="UBr3YUQrD63ilsbI/XGl9w==" spinCount="100000" sheet="1" objects="1" scenarios="1"/>
  <mergeCells count="20">
    <mergeCell ref="G18:G19"/>
    <mergeCell ref="H18:H19"/>
    <mergeCell ref="I18:I19"/>
    <mergeCell ref="J18:J19"/>
    <mergeCell ref="A1:A20"/>
    <mergeCell ref="D18:D19"/>
    <mergeCell ref="E18:E19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F18:F1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5"/>
  </sheetPr>
  <dimension ref="A1:O4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9.33203125" customWidth="1"/>
    <col min="4" max="7" width="17.33203125" customWidth="1"/>
    <col min="8" max="8" width="26.88671875" customWidth="1"/>
    <col min="9" max="10" width="17.33203125" customWidth="1"/>
  </cols>
  <sheetData>
    <row r="1" spans="1:15" ht="14.25" customHeight="1" x14ac:dyDescent="0.3">
      <c r="A1" s="643">
        <f>1+'16.3'!A1:A20</f>
        <v>124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</row>
    <row r="3" spans="1:15" ht="14.25" customHeight="1" x14ac:dyDescent="0.3">
      <c r="A3" s="643"/>
      <c r="B3" s="41"/>
      <c r="C3" s="649" t="s">
        <v>1314</v>
      </c>
      <c r="D3" s="647"/>
      <c r="E3" s="647"/>
      <c r="F3" s="647"/>
      <c r="G3" s="647"/>
      <c r="H3" s="647"/>
      <c r="I3" s="647"/>
      <c r="J3" s="648"/>
    </row>
    <row r="4" spans="1:15" ht="14.25" customHeight="1" x14ac:dyDescent="0.3">
      <c r="A4" s="643"/>
      <c r="B4" s="41"/>
      <c r="C4" s="650" t="s">
        <v>1391</v>
      </c>
      <c r="D4" s="647"/>
      <c r="E4" s="647"/>
      <c r="F4" s="647"/>
      <c r="G4" s="647"/>
      <c r="H4" s="647"/>
      <c r="I4" s="647"/>
      <c r="J4" s="648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</row>
    <row r="7" spans="1:15" ht="14.25" customHeight="1" x14ac:dyDescent="0.3">
      <c r="A7" s="643"/>
      <c r="B7" s="41"/>
      <c r="C7" s="651" t="s">
        <v>999</v>
      </c>
      <c r="D7" s="653" t="s">
        <v>1000</v>
      </c>
      <c r="E7" s="653" t="s">
        <v>1001</v>
      </c>
      <c r="F7" s="653" t="s">
        <v>1002</v>
      </c>
      <c r="G7" s="653" t="s">
        <v>1003</v>
      </c>
      <c r="H7" s="653" t="s">
        <v>1004</v>
      </c>
      <c r="I7" s="653" t="s">
        <v>1005</v>
      </c>
      <c r="J7" s="653" t="s">
        <v>1006</v>
      </c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5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</row>
    <row r="12" spans="1:15" ht="21" customHeight="1" x14ac:dyDescent="0.3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</row>
    <row r="13" spans="1:15" ht="39.9" customHeight="1" x14ac:dyDescent="0.3">
      <c r="A13" s="643"/>
      <c r="B13" s="41"/>
      <c r="C13" s="217" t="s">
        <v>1007</v>
      </c>
      <c r="D13" s="459">
        <v>3790</v>
      </c>
      <c r="E13" s="459">
        <v>19312093.438351635</v>
      </c>
      <c r="F13" s="459">
        <v>10890117.192700827</v>
      </c>
      <c r="G13" s="459">
        <v>8421976.2456508353</v>
      </c>
      <c r="H13" s="459">
        <v>43115</v>
      </c>
      <c r="I13" s="459">
        <v>1574163.6019000001</v>
      </c>
      <c r="J13" s="459">
        <v>6249283.3003988881</v>
      </c>
    </row>
    <row r="14" spans="1:15" ht="150" customHeight="1" x14ac:dyDescent="0.3">
      <c r="A14" s="643"/>
      <c r="B14" s="41"/>
      <c r="C14" s="65" t="s">
        <v>1008</v>
      </c>
      <c r="D14" s="469">
        <v>3773</v>
      </c>
      <c r="E14" s="469">
        <v>19067545.322583083</v>
      </c>
      <c r="F14" s="470">
        <v>10779804.260276824</v>
      </c>
      <c r="G14" s="469">
        <v>8287741.0623062719</v>
      </c>
      <c r="H14" s="470">
        <v>42342</v>
      </c>
      <c r="I14" s="469">
        <v>1542475.1488999999</v>
      </c>
      <c r="J14" s="470">
        <v>6190660.7827058891</v>
      </c>
    </row>
    <row r="15" spans="1:15" ht="150" customHeight="1" x14ac:dyDescent="0.3">
      <c r="A15" s="643"/>
      <c r="B15" s="41"/>
      <c r="C15" s="66" t="s">
        <v>1009</v>
      </c>
      <c r="D15" s="785">
        <v>17</v>
      </c>
      <c r="E15" s="785">
        <v>244548.1158</v>
      </c>
      <c r="F15" s="785">
        <v>110312.93240000001</v>
      </c>
      <c r="G15" s="785">
        <v>134235.1833</v>
      </c>
      <c r="H15" s="785">
        <v>773</v>
      </c>
      <c r="I15" s="785">
        <v>31688.453000000001</v>
      </c>
      <c r="J15" s="785">
        <v>58622.517690000001</v>
      </c>
    </row>
    <row r="16" spans="1:15" ht="150" customHeight="1" thickBot="1" x14ac:dyDescent="0.35">
      <c r="A16" s="643"/>
      <c r="B16" s="9"/>
      <c r="C16" s="220" t="s">
        <v>1010</v>
      </c>
      <c r="D16" s="786"/>
      <c r="E16" s="786"/>
      <c r="F16" s="786"/>
      <c r="G16" s="786"/>
      <c r="H16" s="786"/>
      <c r="I16" s="786"/>
      <c r="J16" s="786"/>
      <c r="O16" s="304"/>
    </row>
    <row r="17" spans="1:10" ht="14.25" customHeight="1" x14ac:dyDescent="0.3">
      <c r="A17" s="643"/>
      <c r="B17" s="41"/>
      <c r="C17" s="50"/>
      <c r="D17" s="50"/>
      <c r="E17" s="50"/>
      <c r="F17" s="50"/>
      <c r="G17" s="50"/>
      <c r="H17" s="50"/>
      <c r="I17" s="50"/>
      <c r="J17" s="50"/>
    </row>
    <row r="18" spans="1:10" ht="14.25" customHeight="1" x14ac:dyDescent="0.3">
      <c r="A18" s="8"/>
      <c r="B18" s="8"/>
      <c r="C18" s="8"/>
      <c r="D18" s="461"/>
      <c r="E18" s="461"/>
      <c r="F18" s="461"/>
      <c r="G18" s="461"/>
      <c r="H18" s="461"/>
      <c r="I18" s="461"/>
      <c r="J18" s="461"/>
    </row>
    <row r="19" spans="1:10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sheetProtection algorithmName="SHA-512" hashValue="gjTqFX9iCuJ6s45S8gxKUSg7ZO5fWZiy75+iid60zwXNzh8bDr89u1WOVkJ80Tn9yOCB7H+uaXKe46z49nrp5w==" saltValue="OGo2917qpLCW36biepucBg==" spinCount="100000" sheet="1" objects="1" scenarios="1"/>
  <mergeCells count="20">
    <mergeCell ref="G15:G16"/>
    <mergeCell ref="H15:H16"/>
    <mergeCell ref="I15:I16"/>
    <mergeCell ref="J15:J16"/>
    <mergeCell ref="A1:A17"/>
    <mergeCell ref="D15:D16"/>
    <mergeCell ref="E15:E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F15:F1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5"/>
  </sheetPr>
  <dimension ref="A1:O61"/>
  <sheetViews>
    <sheetView showGridLines="0" view="pageBreakPreview" topLeftCell="A16" zoomScaleNormal="80" zoomScaleSheetLayoutView="100" workbookViewId="0">
      <selection sqref="A1:A29"/>
    </sheetView>
  </sheetViews>
  <sheetFormatPr defaultColWidth="14.44140625" defaultRowHeight="15" customHeight="1" x14ac:dyDescent="0.3"/>
  <cols>
    <col min="1" max="2" width="5.6640625" customWidth="1"/>
    <col min="3" max="3" width="84.44140625" bestFit="1" customWidth="1"/>
    <col min="4" max="4" width="20.33203125" customWidth="1"/>
    <col min="5" max="5" width="22.33203125" customWidth="1"/>
    <col min="6" max="6" width="22.109375" customWidth="1"/>
    <col min="7" max="7" width="25.6640625" customWidth="1"/>
  </cols>
  <sheetData>
    <row r="1" spans="1:15" ht="14.25" customHeight="1" x14ac:dyDescent="0.3">
      <c r="A1" s="643">
        <f>1+'16.4'!A1:A17</f>
        <v>125</v>
      </c>
      <c r="B1" s="41"/>
      <c r="C1" s="646"/>
      <c r="D1" s="647"/>
      <c r="E1" s="647"/>
      <c r="F1" s="647"/>
      <c r="G1" s="647"/>
    </row>
    <row r="2" spans="1:15" ht="14.25" customHeight="1" x14ac:dyDescent="0.3">
      <c r="A2" s="654"/>
      <c r="B2" s="41"/>
      <c r="C2" s="646"/>
      <c r="D2" s="647"/>
      <c r="E2" s="647"/>
      <c r="F2" s="647"/>
      <c r="G2" s="647"/>
    </row>
    <row r="3" spans="1:15" ht="14.25" customHeight="1" x14ac:dyDescent="0.3">
      <c r="A3" s="654"/>
      <c r="B3" s="41"/>
      <c r="C3" s="666" t="s">
        <v>1011</v>
      </c>
      <c r="D3" s="647"/>
      <c r="E3" s="647"/>
      <c r="F3" s="647"/>
      <c r="G3" s="647"/>
    </row>
    <row r="4" spans="1:15" ht="17.25" customHeight="1" x14ac:dyDescent="0.3">
      <c r="A4" s="654"/>
      <c r="B4" s="41"/>
      <c r="C4" s="746" t="s">
        <v>1235</v>
      </c>
      <c r="D4" s="647"/>
      <c r="E4" s="647"/>
      <c r="F4" s="647"/>
      <c r="G4" s="647"/>
    </row>
    <row r="5" spans="1:15" ht="9" customHeight="1" thickBot="1" x14ac:dyDescent="0.35">
      <c r="A5" s="654"/>
      <c r="B5" s="41"/>
      <c r="C5" s="101"/>
      <c r="D5" s="101"/>
      <c r="E5" s="101"/>
      <c r="F5" s="101"/>
      <c r="G5" s="101"/>
    </row>
    <row r="6" spans="1:15" ht="9" customHeight="1" x14ac:dyDescent="0.3">
      <c r="A6" s="654"/>
      <c r="B6" s="41"/>
      <c r="C6" s="102"/>
      <c r="D6" s="102"/>
      <c r="E6" s="102"/>
      <c r="F6" s="102"/>
      <c r="G6" s="62"/>
    </row>
    <row r="7" spans="1:15" ht="14.25" customHeight="1" x14ac:dyDescent="0.3">
      <c r="A7" s="654"/>
      <c r="B7" s="41"/>
      <c r="C7" s="651" t="s">
        <v>1332</v>
      </c>
      <c r="D7" s="747" t="s">
        <v>1012</v>
      </c>
      <c r="E7" s="645"/>
      <c r="F7" s="690"/>
      <c r="G7" s="653" t="s">
        <v>1013</v>
      </c>
    </row>
    <row r="8" spans="1:15" ht="14.25" customHeight="1" x14ac:dyDescent="0.3">
      <c r="A8" s="654"/>
      <c r="B8" s="41"/>
      <c r="C8" s="654"/>
      <c r="D8" s="691"/>
      <c r="E8" s="692"/>
      <c r="F8" s="693"/>
      <c r="G8" s="654"/>
    </row>
    <row r="9" spans="1:15" ht="7.5" customHeight="1" x14ac:dyDescent="0.3">
      <c r="A9" s="654"/>
      <c r="B9" s="41"/>
      <c r="C9" s="652"/>
      <c r="D9" s="748"/>
      <c r="E9" s="749"/>
      <c r="F9" s="749"/>
      <c r="G9" s="654"/>
    </row>
    <row r="10" spans="1:15" ht="14.25" customHeight="1" x14ac:dyDescent="0.3">
      <c r="A10" s="654"/>
      <c r="B10" s="41"/>
      <c r="C10" s="20"/>
      <c r="D10" s="266"/>
      <c r="E10" s="266"/>
      <c r="F10" s="266"/>
      <c r="G10" s="652"/>
    </row>
    <row r="11" spans="1:15" ht="14.25" customHeight="1" x14ac:dyDescent="0.3">
      <c r="A11" s="654"/>
      <c r="B11" s="41"/>
      <c r="C11" s="20"/>
      <c r="D11" s="653" t="s">
        <v>1014</v>
      </c>
      <c r="E11" s="653" t="s">
        <v>1015</v>
      </c>
      <c r="F11" s="653" t="s">
        <v>1016</v>
      </c>
      <c r="G11" s="17"/>
    </row>
    <row r="12" spans="1:15" ht="19.5" customHeight="1" thickBot="1" x14ac:dyDescent="0.35">
      <c r="A12" s="654"/>
      <c r="B12" s="41"/>
      <c r="C12" s="210"/>
      <c r="D12" s="652"/>
      <c r="E12" s="652"/>
      <c r="F12" s="652"/>
      <c r="G12" s="149" t="s">
        <v>7</v>
      </c>
    </row>
    <row r="13" spans="1:15" ht="39.9" customHeight="1" thickBot="1" x14ac:dyDescent="0.35">
      <c r="A13" s="654"/>
      <c r="B13" s="41"/>
      <c r="C13" s="242" t="s">
        <v>1017</v>
      </c>
      <c r="D13" s="280">
        <f>D14+D17+D28</f>
        <v>43115</v>
      </c>
      <c r="E13" s="280">
        <f>E14+E17+E28</f>
        <v>29275</v>
      </c>
      <c r="F13" s="280">
        <f>F14+F17+F28</f>
        <v>13840</v>
      </c>
      <c r="G13" s="280">
        <f>G14+G17+G28</f>
        <v>1574163.6018999999</v>
      </c>
    </row>
    <row r="14" spans="1:15" ht="39.9" customHeight="1" x14ac:dyDescent="0.3">
      <c r="A14" s="654"/>
      <c r="B14" s="248"/>
      <c r="C14" s="227" t="s">
        <v>1018</v>
      </c>
      <c r="D14" s="281">
        <f>D15+D16</f>
        <v>1417</v>
      </c>
      <c r="E14" s="281">
        <f>E15+E16</f>
        <v>1383</v>
      </c>
      <c r="F14" s="281">
        <f>F15+F16</f>
        <v>34</v>
      </c>
      <c r="G14" s="281">
        <f>G15+G16</f>
        <v>0</v>
      </c>
    </row>
    <row r="15" spans="1:15" ht="32.1" customHeight="1" x14ac:dyDescent="0.3">
      <c r="A15" s="654"/>
      <c r="B15" s="41"/>
      <c r="C15" s="66" t="s">
        <v>1019</v>
      </c>
      <c r="D15" s="282">
        <f>E15+F15</f>
        <v>1267</v>
      </c>
      <c r="E15" s="283">
        <v>1254</v>
      </c>
      <c r="F15" s="283">
        <v>13</v>
      </c>
      <c r="G15" s="282">
        <v>0</v>
      </c>
    </row>
    <row r="16" spans="1:15" ht="39.9" customHeight="1" x14ac:dyDescent="0.3">
      <c r="A16" s="654"/>
      <c r="B16" s="41"/>
      <c r="C16" s="66" t="s">
        <v>1020</v>
      </c>
      <c r="D16" s="282">
        <f>E16+F16</f>
        <v>150</v>
      </c>
      <c r="E16" s="283">
        <v>129</v>
      </c>
      <c r="F16" s="283">
        <v>21</v>
      </c>
      <c r="G16" s="282">
        <v>0</v>
      </c>
      <c r="O16" s="304"/>
    </row>
    <row r="17" spans="1:7" ht="32.1" customHeight="1" x14ac:dyDescent="0.3">
      <c r="A17" s="654"/>
      <c r="B17" s="41"/>
      <c r="C17" s="66" t="s">
        <v>1021</v>
      </c>
      <c r="D17" s="284">
        <f>D18+D19+D22+D23+D24+D25+D26+D27</f>
        <v>41287</v>
      </c>
      <c r="E17" s="284">
        <f>E18+E19+E22+E23+E24+E25+E26+E27</f>
        <v>27544</v>
      </c>
      <c r="F17" s="284">
        <f>F18+F19+F22+F23+F24+F25+F26+F27</f>
        <v>13743</v>
      </c>
      <c r="G17" s="284">
        <f>G18+G19+G22+G23+G24+G25+G26+G27</f>
        <v>1563906.6264999998</v>
      </c>
    </row>
    <row r="18" spans="1:7" ht="32.1" customHeight="1" x14ac:dyDescent="0.3">
      <c r="A18" s="654"/>
      <c r="B18" s="41"/>
      <c r="C18" s="66" t="s">
        <v>1022</v>
      </c>
      <c r="D18" s="282">
        <f t="shared" ref="D18:D28" si="0">E18+F18</f>
        <v>4689</v>
      </c>
      <c r="E18" s="282">
        <v>3694</v>
      </c>
      <c r="F18" s="282">
        <v>995</v>
      </c>
      <c r="G18" s="282">
        <v>521843.99999999994</v>
      </c>
    </row>
    <row r="19" spans="1:7" ht="32.1" customHeight="1" x14ac:dyDescent="0.3">
      <c r="A19" s="654"/>
      <c r="B19" s="41"/>
      <c r="C19" s="66" t="s">
        <v>1023</v>
      </c>
      <c r="D19" s="282">
        <f t="shared" si="0"/>
        <v>1744</v>
      </c>
      <c r="E19" s="282">
        <f>E20+E21</f>
        <v>946</v>
      </c>
      <c r="F19" s="282">
        <f>F20+F21</f>
        <v>798</v>
      </c>
      <c r="G19" s="282">
        <f>G20+G21</f>
        <v>188207.99999999997</v>
      </c>
    </row>
    <row r="20" spans="1:7" ht="32.1" customHeight="1" x14ac:dyDescent="0.3">
      <c r="A20" s="654"/>
      <c r="B20" s="41"/>
      <c r="C20" s="68" t="s">
        <v>1024</v>
      </c>
      <c r="D20" s="282">
        <f t="shared" si="0"/>
        <v>1732</v>
      </c>
      <c r="E20" s="282">
        <v>936</v>
      </c>
      <c r="F20" s="282">
        <v>796</v>
      </c>
      <c r="G20" s="282">
        <v>187055.99999999997</v>
      </c>
    </row>
    <row r="21" spans="1:7" ht="32.1" customHeight="1" x14ac:dyDescent="0.3">
      <c r="A21" s="654"/>
      <c r="B21" s="41"/>
      <c r="C21" s="68" t="s">
        <v>1025</v>
      </c>
      <c r="D21" s="282">
        <f t="shared" si="0"/>
        <v>12</v>
      </c>
      <c r="E21" s="282">
        <v>10</v>
      </c>
      <c r="F21" s="282">
        <v>2</v>
      </c>
      <c r="G21" s="282">
        <v>1152</v>
      </c>
    </row>
    <row r="22" spans="1:7" ht="32.1" customHeight="1" x14ac:dyDescent="0.3">
      <c r="A22" s="654"/>
      <c r="B22" s="41"/>
      <c r="C22" s="66" t="s">
        <v>1026</v>
      </c>
      <c r="D22" s="282">
        <f t="shared" si="0"/>
        <v>2261</v>
      </c>
      <c r="E22" s="282">
        <v>1564</v>
      </c>
      <c r="F22" s="282">
        <v>697</v>
      </c>
      <c r="G22" s="282">
        <v>132553.20000000001</v>
      </c>
    </row>
    <row r="23" spans="1:7" ht="32.1" customHeight="1" x14ac:dyDescent="0.3">
      <c r="A23" s="654"/>
      <c r="B23" s="41"/>
      <c r="C23" s="66" t="s">
        <v>1027</v>
      </c>
      <c r="D23" s="282">
        <f t="shared" si="0"/>
        <v>8197</v>
      </c>
      <c r="E23" s="283">
        <v>2566</v>
      </c>
      <c r="F23" s="283">
        <v>5631</v>
      </c>
      <c r="G23" s="282">
        <v>282073.20000000007</v>
      </c>
    </row>
    <row r="24" spans="1:7" ht="32.1" customHeight="1" x14ac:dyDescent="0.3">
      <c r="A24" s="654"/>
      <c r="B24" s="41"/>
      <c r="C24" s="66" t="s">
        <v>1028</v>
      </c>
      <c r="D24" s="282">
        <f t="shared" si="0"/>
        <v>5811</v>
      </c>
      <c r="E24" s="283">
        <v>4314</v>
      </c>
      <c r="F24" s="283">
        <v>1497</v>
      </c>
      <c r="G24" s="282">
        <v>174765.59999999998</v>
      </c>
    </row>
    <row r="25" spans="1:7" ht="32.1" customHeight="1" x14ac:dyDescent="0.3">
      <c r="A25" s="654"/>
      <c r="B25" s="8"/>
      <c r="C25" s="66" t="s">
        <v>1029</v>
      </c>
      <c r="D25" s="282">
        <f t="shared" si="0"/>
        <v>802</v>
      </c>
      <c r="E25" s="283">
        <v>588</v>
      </c>
      <c r="F25" s="283">
        <v>214</v>
      </c>
      <c r="G25" s="282">
        <v>25022.400000000001</v>
      </c>
    </row>
    <row r="26" spans="1:7" ht="32.1" customHeight="1" x14ac:dyDescent="0.3">
      <c r="A26" s="654"/>
      <c r="B26" s="8"/>
      <c r="C26" s="66" t="s">
        <v>1030</v>
      </c>
      <c r="D26" s="282">
        <f t="shared" si="0"/>
        <v>6822</v>
      </c>
      <c r="E26" s="283">
        <v>6633</v>
      </c>
      <c r="F26" s="283">
        <v>189</v>
      </c>
      <c r="G26" s="282">
        <v>180568.2</v>
      </c>
    </row>
    <row r="27" spans="1:7" ht="32.1" customHeight="1" x14ac:dyDescent="0.3">
      <c r="A27" s="654"/>
      <c r="B27" s="8"/>
      <c r="C27" s="66" t="s">
        <v>1031</v>
      </c>
      <c r="D27" s="282">
        <f t="shared" si="0"/>
        <v>10961</v>
      </c>
      <c r="E27" s="282">
        <v>7239</v>
      </c>
      <c r="F27" s="282">
        <v>3722</v>
      </c>
      <c r="G27" s="282">
        <v>58872.026499999971</v>
      </c>
    </row>
    <row r="28" spans="1:7" s="276" customFormat="1" ht="39.9" customHeight="1" thickBot="1" x14ac:dyDescent="0.35">
      <c r="A28" s="654"/>
      <c r="B28" s="114"/>
      <c r="C28" s="275" t="s">
        <v>1032</v>
      </c>
      <c r="D28" s="285">
        <f t="shared" si="0"/>
        <v>411</v>
      </c>
      <c r="E28" s="285">
        <v>348</v>
      </c>
      <c r="F28" s="285">
        <v>63</v>
      </c>
      <c r="G28" s="285">
        <v>10256.975399999999</v>
      </c>
    </row>
    <row r="29" spans="1:7" ht="14.25" customHeight="1" x14ac:dyDescent="0.3">
      <c r="A29" s="652"/>
      <c r="B29" s="8"/>
      <c r="C29" s="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  <row r="61" spans="1:7" ht="14.25" customHeight="1" x14ac:dyDescent="0.3">
      <c r="A61" s="8"/>
      <c r="B61" s="8"/>
      <c r="C61" s="8"/>
      <c r="D61" s="8"/>
      <c r="E61" s="100"/>
      <c r="F61" s="100"/>
      <c r="G61" s="8"/>
    </row>
  </sheetData>
  <sheetProtection algorithmName="SHA-512" hashValue="iSoO9ZkLGxCf4V3U6/LmQ2Cx1UFEIQTRBCQjr+BlTKUZE/s1x8SNGg9XNDYIonCFc/USPTGi37V0tNVuWjUVaw==" saltValue="n+AgFIQTEPHbsdnXFVDW9w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L48"/>
  <sheetViews>
    <sheetView showGridLines="0" view="pageBreakPreview" zoomScaleNormal="100" zoomScaleSheetLayoutView="100" workbookViewId="0">
      <selection activeCell="N17" sqref="N17"/>
    </sheetView>
  </sheetViews>
  <sheetFormatPr defaultColWidth="14.44140625" defaultRowHeight="15" customHeight="1" x14ac:dyDescent="0.3"/>
  <cols>
    <col min="1" max="2" width="5.6640625" style="358" customWidth="1"/>
    <col min="3" max="3" width="83.88671875" style="358" customWidth="1"/>
    <col min="4" max="7" width="21.6640625" style="358" customWidth="1"/>
    <col min="8" max="12" width="3.6640625" style="358" customWidth="1"/>
    <col min="13" max="16384" width="14.44140625" style="358"/>
  </cols>
  <sheetData>
    <row r="1" spans="1:12" ht="15" customHeight="1" x14ac:dyDescent="0.3">
      <c r="A1" s="694">
        <f>1+'1.6 (s)'!A1:A49</f>
        <v>45</v>
      </c>
      <c r="B1" s="302"/>
      <c r="C1" s="303"/>
      <c r="D1" s="303"/>
      <c r="E1" s="357"/>
      <c r="F1" s="357"/>
      <c r="G1" s="303"/>
      <c r="H1" s="303"/>
      <c r="I1" s="303"/>
      <c r="J1" s="303"/>
      <c r="K1" s="303"/>
      <c r="L1" s="303"/>
    </row>
    <row r="2" spans="1:12" ht="15" customHeight="1" x14ac:dyDescent="0.3">
      <c r="A2" s="694"/>
      <c r="B2" s="302"/>
      <c r="C2" s="699"/>
      <c r="D2" s="696"/>
      <c r="E2" s="696"/>
      <c r="F2" s="696"/>
      <c r="G2" s="696"/>
      <c r="H2" s="303"/>
      <c r="I2" s="303"/>
      <c r="J2" s="303"/>
      <c r="K2" s="303"/>
      <c r="L2" s="303"/>
    </row>
    <row r="3" spans="1:12" ht="15" customHeight="1" x14ac:dyDescent="0.3">
      <c r="A3" s="694"/>
      <c r="B3" s="302"/>
      <c r="C3" s="678" t="s">
        <v>123</v>
      </c>
      <c r="D3" s="696"/>
      <c r="E3" s="696"/>
      <c r="F3" s="696"/>
      <c r="G3" s="696"/>
      <c r="H3" s="303"/>
      <c r="I3" s="303"/>
      <c r="J3" s="303"/>
      <c r="K3" s="303"/>
      <c r="L3" s="303"/>
    </row>
    <row r="4" spans="1:12" ht="15" customHeight="1" x14ac:dyDescent="0.3">
      <c r="A4" s="694"/>
      <c r="B4" s="302"/>
      <c r="C4" s="700" t="s">
        <v>1220</v>
      </c>
      <c r="D4" s="696"/>
      <c r="E4" s="696"/>
      <c r="F4" s="696"/>
      <c r="G4" s="696"/>
      <c r="H4" s="303"/>
      <c r="I4" s="303"/>
      <c r="J4" s="303"/>
      <c r="K4" s="303"/>
      <c r="L4" s="303"/>
    </row>
    <row r="5" spans="1:12" ht="9" customHeight="1" thickBot="1" x14ac:dyDescent="0.35">
      <c r="A5" s="694"/>
      <c r="B5" s="302"/>
      <c r="C5" s="359"/>
      <c r="D5" s="359"/>
      <c r="E5" s="359"/>
      <c r="F5" s="359"/>
      <c r="G5" s="359"/>
      <c r="H5" s="303"/>
      <c r="I5" s="303"/>
      <c r="J5" s="303"/>
      <c r="K5" s="303"/>
      <c r="L5" s="303"/>
    </row>
    <row r="6" spans="1:12" ht="8.1" customHeight="1" x14ac:dyDescent="0.3">
      <c r="A6" s="694"/>
      <c r="B6" s="302"/>
      <c r="C6" s="360"/>
      <c r="D6" s="360"/>
      <c r="E6" s="360"/>
      <c r="F6" s="360"/>
      <c r="G6" s="306"/>
      <c r="H6" s="303"/>
      <c r="I6" s="303"/>
      <c r="J6" s="303"/>
      <c r="K6" s="303"/>
      <c r="L6" s="303"/>
    </row>
    <row r="7" spans="1:12" ht="15" customHeight="1" x14ac:dyDescent="0.3">
      <c r="A7" s="694"/>
      <c r="B7" s="302"/>
      <c r="C7" s="651" t="s">
        <v>1332</v>
      </c>
      <c r="D7" s="701" t="s">
        <v>1148</v>
      </c>
      <c r="E7" s="702"/>
      <c r="F7" s="702"/>
      <c r="G7" s="662" t="s">
        <v>1149</v>
      </c>
      <c r="H7" s="303"/>
      <c r="I7" s="303"/>
      <c r="J7" s="303"/>
      <c r="K7" s="303"/>
      <c r="L7" s="303"/>
    </row>
    <row r="8" spans="1:12" ht="15" customHeight="1" x14ac:dyDescent="0.3">
      <c r="A8" s="694"/>
      <c r="B8" s="302"/>
      <c r="C8" s="661"/>
      <c r="D8" s="703"/>
      <c r="E8" s="704"/>
      <c r="F8" s="704"/>
      <c r="G8" s="660"/>
      <c r="H8" s="303"/>
      <c r="I8" s="303"/>
      <c r="J8" s="303"/>
      <c r="K8" s="303"/>
      <c r="L8" s="303"/>
    </row>
    <row r="9" spans="1:12" ht="8.1" customHeight="1" x14ac:dyDescent="0.3">
      <c r="A9" s="694"/>
      <c r="B9" s="302"/>
      <c r="C9" s="361"/>
      <c r="D9" s="695"/>
      <c r="E9" s="696"/>
      <c r="F9" s="696"/>
      <c r="G9" s="660"/>
      <c r="H9" s="303"/>
      <c r="I9" s="303"/>
      <c r="J9" s="303"/>
      <c r="K9" s="303"/>
      <c r="L9" s="303"/>
    </row>
    <row r="10" spans="1:12" ht="8.1" customHeight="1" x14ac:dyDescent="0.3">
      <c r="A10" s="694"/>
      <c r="B10" s="302"/>
      <c r="C10" s="323"/>
      <c r="D10" s="697"/>
      <c r="E10" s="698"/>
      <c r="F10" s="698"/>
      <c r="G10" s="661"/>
      <c r="H10" s="303"/>
      <c r="I10" s="303"/>
      <c r="J10" s="303"/>
      <c r="K10" s="303"/>
      <c r="L10" s="303"/>
    </row>
    <row r="11" spans="1:12" ht="30" customHeight="1" thickBot="1" x14ac:dyDescent="0.35">
      <c r="A11" s="694"/>
      <c r="B11" s="302"/>
      <c r="C11" s="323"/>
      <c r="D11" s="297" t="s">
        <v>1137</v>
      </c>
      <c r="E11" s="297" t="s">
        <v>1150</v>
      </c>
      <c r="F11" s="297" t="s">
        <v>1151</v>
      </c>
      <c r="G11" s="310" t="s">
        <v>7</v>
      </c>
      <c r="H11" s="362"/>
      <c r="I11" s="362"/>
      <c r="J11" s="362"/>
      <c r="K11" s="362"/>
      <c r="L11" s="362"/>
    </row>
    <row r="12" spans="1:12" ht="39.9" customHeight="1" thickBot="1" x14ac:dyDescent="0.35">
      <c r="A12" s="694"/>
      <c r="B12" s="302"/>
      <c r="C12" s="347" t="s">
        <v>1137</v>
      </c>
      <c r="D12" s="351">
        <f>D14+D17+D28</f>
        <v>475831</v>
      </c>
      <c r="E12" s="351">
        <f>E14+E17+E28</f>
        <v>364944</v>
      </c>
      <c r="F12" s="351">
        <f>F14+F17+F28</f>
        <v>110887</v>
      </c>
      <c r="G12" s="351">
        <f>G14+G17+G28</f>
        <v>18376237.011579998</v>
      </c>
      <c r="H12" s="363"/>
      <c r="I12" s="364"/>
      <c r="J12" s="365"/>
      <c r="K12" s="365"/>
      <c r="L12" s="365"/>
    </row>
    <row r="13" spans="1:12" ht="8.25" customHeight="1" x14ac:dyDescent="0.3">
      <c r="A13" s="694"/>
      <c r="B13" s="302"/>
      <c r="C13" s="366"/>
      <c r="D13" s="367"/>
      <c r="E13" s="367"/>
      <c r="F13" s="367"/>
      <c r="G13" s="368"/>
      <c r="H13" s="303"/>
      <c r="I13" s="303"/>
      <c r="J13" s="303"/>
      <c r="K13" s="303"/>
      <c r="L13" s="303"/>
    </row>
    <row r="14" spans="1:12" ht="39.9" customHeight="1" x14ac:dyDescent="0.3">
      <c r="A14" s="694"/>
      <c r="B14" s="302"/>
      <c r="C14" s="329" t="s">
        <v>1152</v>
      </c>
      <c r="D14" s="367">
        <f t="shared" ref="D14:D28" si="0">E14+F14</f>
        <v>44246</v>
      </c>
      <c r="E14" s="369">
        <f>E15+E16</f>
        <v>40355</v>
      </c>
      <c r="F14" s="369">
        <f>F15+F16</f>
        <v>3891</v>
      </c>
      <c r="G14" s="369">
        <v>0</v>
      </c>
      <c r="H14" s="303"/>
      <c r="I14" s="303"/>
      <c r="J14" s="303"/>
      <c r="K14" s="303"/>
      <c r="L14" s="303"/>
    </row>
    <row r="15" spans="1:12" ht="35.1" customHeight="1" x14ac:dyDescent="0.3">
      <c r="A15" s="694"/>
      <c r="B15" s="302"/>
      <c r="C15" s="330" t="s">
        <v>1153</v>
      </c>
      <c r="D15" s="371">
        <f t="shared" si="0"/>
        <v>40521</v>
      </c>
      <c r="E15" s="452">
        <v>37311</v>
      </c>
      <c r="F15" s="452">
        <v>3210</v>
      </c>
      <c r="G15" s="452">
        <v>0</v>
      </c>
      <c r="H15" s="303"/>
      <c r="I15" s="303"/>
      <c r="J15" s="303"/>
      <c r="K15" s="303"/>
      <c r="L15" s="303"/>
    </row>
    <row r="16" spans="1:12" ht="39.9" customHeight="1" x14ac:dyDescent="0.3">
      <c r="A16" s="694"/>
      <c r="B16" s="302"/>
      <c r="C16" s="330" t="s">
        <v>1154</v>
      </c>
      <c r="D16" s="371">
        <f t="shared" si="0"/>
        <v>3725</v>
      </c>
      <c r="E16" s="452">
        <v>3044</v>
      </c>
      <c r="F16" s="452">
        <v>681</v>
      </c>
      <c r="G16" s="452">
        <v>0</v>
      </c>
      <c r="H16" s="303"/>
      <c r="I16" s="303"/>
      <c r="J16" s="303"/>
      <c r="K16" s="303"/>
      <c r="L16" s="303"/>
    </row>
    <row r="17" spans="1:12" ht="35.1" customHeight="1" x14ac:dyDescent="0.3">
      <c r="A17" s="694"/>
      <c r="B17" s="302"/>
      <c r="C17" s="330" t="s">
        <v>1155</v>
      </c>
      <c r="D17" s="367">
        <f t="shared" si="0"/>
        <v>425038</v>
      </c>
      <c r="E17" s="367">
        <f>E18+E19+E22+E23+E24+E25+E26+E27</f>
        <v>319016</v>
      </c>
      <c r="F17" s="367">
        <f>F18+F19+F22+F23+F24+F25+F26+F27</f>
        <v>106022</v>
      </c>
      <c r="G17" s="367">
        <f>G18+G19+G22+G23+G24+G25+G26+G27</f>
        <v>18283363.979759999</v>
      </c>
      <c r="H17" s="303"/>
      <c r="I17" s="303"/>
      <c r="J17" s="303"/>
      <c r="K17" s="303"/>
      <c r="L17" s="303"/>
    </row>
    <row r="18" spans="1:12" ht="35.1" customHeight="1" x14ac:dyDescent="0.3">
      <c r="A18" s="694"/>
      <c r="B18" s="302"/>
      <c r="C18" s="330" t="s">
        <v>1156</v>
      </c>
      <c r="D18" s="371">
        <f t="shared" si="0"/>
        <v>31580</v>
      </c>
      <c r="E18" s="371">
        <v>24338</v>
      </c>
      <c r="F18" s="371">
        <v>7242</v>
      </c>
      <c r="G18" s="371">
        <v>3598830.6830000002</v>
      </c>
      <c r="H18" s="303"/>
      <c r="I18" s="303"/>
      <c r="J18" s="303"/>
      <c r="K18" s="303"/>
      <c r="L18" s="303"/>
    </row>
    <row r="19" spans="1:12" ht="35.1" customHeight="1" x14ac:dyDescent="0.3">
      <c r="A19" s="694"/>
      <c r="B19" s="302"/>
      <c r="C19" s="330" t="s">
        <v>1157</v>
      </c>
      <c r="D19" s="371">
        <f t="shared" si="0"/>
        <v>20312</v>
      </c>
      <c r="E19" s="371">
        <f>E20+E21</f>
        <v>14165</v>
      </c>
      <c r="F19" s="371">
        <f>F20+F21</f>
        <v>6147</v>
      </c>
      <c r="G19" s="371">
        <f>G20+G21</f>
        <v>2079485.7654599999</v>
      </c>
      <c r="H19" s="303"/>
      <c r="I19" s="303"/>
      <c r="J19" s="303"/>
      <c r="K19" s="303"/>
      <c r="L19" s="303"/>
    </row>
    <row r="20" spans="1:12" ht="35.1" customHeight="1" x14ac:dyDescent="0.3">
      <c r="A20" s="694"/>
      <c r="B20" s="302"/>
      <c r="C20" s="330" t="s">
        <v>1158</v>
      </c>
      <c r="D20" s="371">
        <f t="shared" si="0"/>
        <v>19438</v>
      </c>
      <c r="E20" s="371">
        <v>13522</v>
      </c>
      <c r="F20" s="371">
        <v>5916</v>
      </c>
      <c r="G20" s="371">
        <v>1994574.5649999999</v>
      </c>
      <c r="H20" s="303"/>
      <c r="I20" s="303"/>
      <c r="J20" s="303"/>
      <c r="K20" s="303"/>
      <c r="L20" s="303"/>
    </row>
    <row r="21" spans="1:12" ht="35.1" customHeight="1" x14ac:dyDescent="0.3">
      <c r="A21" s="694"/>
      <c r="B21" s="302"/>
      <c r="C21" s="330" t="s">
        <v>1159</v>
      </c>
      <c r="D21" s="371">
        <f t="shared" si="0"/>
        <v>874</v>
      </c>
      <c r="E21" s="371">
        <v>643</v>
      </c>
      <c r="F21" s="371">
        <v>231</v>
      </c>
      <c r="G21" s="371">
        <v>84911.200459999993</v>
      </c>
      <c r="H21" s="303"/>
      <c r="I21" s="303"/>
      <c r="J21" s="303"/>
      <c r="K21" s="303"/>
      <c r="L21" s="303"/>
    </row>
    <row r="22" spans="1:12" ht="35.1" customHeight="1" x14ac:dyDescent="0.3">
      <c r="A22" s="694"/>
      <c r="B22" s="302"/>
      <c r="C22" s="330" t="s">
        <v>1160</v>
      </c>
      <c r="D22" s="371">
        <f t="shared" si="0"/>
        <v>34296</v>
      </c>
      <c r="E22" s="371">
        <v>28569</v>
      </c>
      <c r="F22" s="371">
        <v>5727</v>
      </c>
      <c r="G22" s="371">
        <v>1954096.97</v>
      </c>
      <c r="H22" s="303"/>
      <c r="I22" s="303"/>
      <c r="J22" s="303"/>
      <c r="K22" s="303"/>
      <c r="L22" s="303"/>
    </row>
    <row r="23" spans="1:12" ht="35.1" customHeight="1" x14ac:dyDescent="0.3">
      <c r="A23" s="694"/>
      <c r="B23" s="302"/>
      <c r="C23" s="330" t="s">
        <v>1161</v>
      </c>
      <c r="D23" s="371">
        <f t="shared" si="0"/>
        <v>68531</v>
      </c>
      <c r="E23" s="452">
        <v>27109</v>
      </c>
      <c r="F23" s="452">
        <v>41422</v>
      </c>
      <c r="G23" s="452">
        <v>2591893.9139999999</v>
      </c>
      <c r="H23" s="303"/>
      <c r="I23" s="303"/>
      <c r="J23" s="303"/>
      <c r="K23" s="303"/>
      <c r="L23" s="303"/>
    </row>
    <row r="24" spans="1:12" ht="35.1" customHeight="1" x14ac:dyDescent="0.3">
      <c r="A24" s="694"/>
      <c r="B24" s="302"/>
      <c r="C24" s="330" t="s">
        <v>1162</v>
      </c>
      <c r="D24" s="371">
        <f t="shared" si="0"/>
        <v>62793</v>
      </c>
      <c r="E24" s="452">
        <v>43918</v>
      </c>
      <c r="F24" s="452">
        <v>18875</v>
      </c>
      <c r="G24" s="452">
        <v>2100718.4500000002</v>
      </c>
      <c r="H24" s="303"/>
      <c r="I24" s="303"/>
      <c r="J24" s="303"/>
      <c r="K24" s="303"/>
      <c r="L24" s="303"/>
    </row>
    <row r="25" spans="1:12" ht="35.1" customHeight="1" x14ac:dyDescent="0.3">
      <c r="A25" s="694"/>
      <c r="B25" s="302"/>
      <c r="C25" s="330" t="s">
        <v>1163</v>
      </c>
      <c r="D25" s="371">
        <f t="shared" si="0"/>
        <v>24907</v>
      </c>
      <c r="E25" s="452">
        <v>21822</v>
      </c>
      <c r="F25" s="452">
        <v>3085</v>
      </c>
      <c r="G25" s="452">
        <v>806921.87529999996</v>
      </c>
      <c r="H25" s="303"/>
      <c r="I25" s="303"/>
      <c r="J25" s="303"/>
      <c r="K25" s="303"/>
      <c r="L25" s="303"/>
    </row>
    <row r="26" spans="1:12" ht="35.1" customHeight="1" x14ac:dyDescent="0.3">
      <c r="A26" s="694"/>
      <c r="B26" s="302"/>
      <c r="C26" s="330" t="s">
        <v>1164</v>
      </c>
      <c r="D26" s="371">
        <f t="shared" si="0"/>
        <v>71379</v>
      </c>
      <c r="E26" s="452">
        <v>67820</v>
      </c>
      <c r="F26" s="452">
        <v>3559</v>
      </c>
      <c r="G26" s="452">
        <v>2052414.321</v>
      </c>
      <c r="H26" s="303"/>
      <c r="I26" s="303"/>
      <c r="J26" s="303"/>
      <c r="K26" s="303"/>
      <c r="L26" s="303"/>
    </row>
    <row r="27" spans="1:12" ht="35.1" customHeight="1" x14ac:dyDescent="0.3">
      <c r="A27" s="694"/>
      <c r="B27" s="302"/>
      <c r="C27" s="330" t="s">
        <v>1165</v>
      </c>
      <c r="D27" s="371">
        <f t="shared" si="0"/>
        <v>111240</v>
      </c>
      <c r="E27" s="371">
        <v>91275</v>
      </c>
      <c r="F27" s="371">
        <v>19965</v>
      </c>
      <c r="G27" s="371">
        <v>3099002.0010000002</v>
      </c>
      <c r="H27" s="303"/>
      <c r="I27" s="303"/>
      <c r="J27" s="303"/>
      <c r="K27" s="303"/>
      <c r="L27" s="303"/>
    </row>
    <row r="28" spans="1:12" s="380" customFormat="1" ht="39.9" customHeight="1" thickBot="1" x14ac:dyDescent="0.35">
      <c r="A28" s="694"/>
      <c r="B28" s="378"/>
      <c r="C28" s="308" t="s">
        <v>1166</v>
      </c>
      <c r="D28" s="538">
        <f t="shared" si="0"/>
        <v>6547</v>
      </c>
      <c r="E28" s="538">
        <v>5573</v>
      </c>
      <c r="F28" s="538">
        <v>974</v>
      </c>
      <c r="G28" s="538">
        <v>92873.031820000004</v>
      </c>
      <c r="H28" s="379"/>
      <c r="I28" s="379"/>
      <c r="J28" s="379"/>
      <c r="K28" s="379"/>
      <c r="L28" s="379"/>
    </row>
    <row r="29" spans="1:12" ht="15" customHeight="1" x14ac:dyDescent="0.3">
      <c r="A29" s="694"/>
      <c r="B29" s="324"/>
      <c r="C29" s="325"/>
      <c r="D29" s="325"/>
      <c r="E29" s="374"/>
      <c r="F29" s="374"/>
      <c r="G29" s="325"/>
      <c r="H29" s="303"/>
      <c r="I29" s="303"/>
      <c r="J29" s="303"/>
      <c r="K29" s="303"/>
      <c r="L29" s="303"/>
    </row>
    <row r="30" spans="1:12" ht="14.25" customHeight="1" x14ac:dyDescent="0.3">
      <c r="A30" s="303"/>
      <c r="B30" s="303"/>
      <c r="C30" s="303"/>
      <c r="D30" s="303"/>
      <c r="E30" s="357"/>
      <c r="F30" s="357"/>
      <c r="G30" s="303"/>
      <c r="H30" s="303"/>
      <c r="I30" s="303"/>
      <c r="J30" s="303"/>
      <c r="K30" s="303"/>
      <c r="L30" s="303"/>
    </row>
    <row r="31" spans="1:12" ht="14.25" customHeight="1" x14ac:dyDescent="0.3">
      <c r="A31" s="303"/>
      <c r="B31" s="303"/>
      <c r="C31" s="303"/>
      <c r="D31" s="303"/>
      <c r="E31" s="357"/>
      <c r="F31" s="357"/>
      <c r="G31" s="303"/>
      <c r="H31" s="303"/>
      <c r="I31" s="303"/>
      <c r="J31" s="303"/>
      <c r="K31" s="303"/>
      <c r="L31" s="303"/>
    </row>
    <row r="32" spans="1:12" ht="14.25" customHeight="1" x14ac:dyDescent="0.3">
      <c r="A32" s="303"/>
      <c r="B32" s="303"/>
      <c r="C32" s="303"/>
      <c r="D32" s="303"/>
      <c r="E32" s="357"/>
      <c r="F32" s="357"/>
      <c r="G32" s="303"/>
      <c r="H32" s="303"/>
      <c r="I32" s="303"/>
      <c r="J32" s="303"/>
      <c r="K32" s="303"/>
      <c r="L32" s="303"/>
    </row>
    <row r="33" spans="1:12" ht="14.25" customHeight="1" x14ac:dyDescent="0.3">
      <c r="A33" s="303"/>
      <c r="B33" s="303"/>
      <c r="C33" s="303"/>
      <c r="D33" s="303"/>
      <c r="E33" s="357"/>
      <c r="F33" s="357"/>
      <c r="G33" s="303"/>
      <c r="H33" s="303"/>
      <c r="I33" s="303"/>
      <c r="J33" s="303"/>
      <c r="K33" s="303"/>
      <c r="L33" s="303"/>
    </row>
    <row r="34" spans="1:12" ht="14.25" customHeight="1" x14ac:dyDescent="0.3">
      <c r="A34" s="303"/>
      <c r="B34" s="303"/>
      <c r="C34" s="303"/>
      <c r="D34" s="303"/>
      <c r="E34" s="357"/>
      <c r="F34" s="357"/>
      <c r="G34" s="303"/>
      <c r="H34" s="303"/>
      <c r="I34" s="303"/>
      <c r="J34" s="303"/>
      <c r="K34" s="303"/>
      <c r="L34" s="303"/>
    </row>
    <row r="35" spans="1:12" ht="14.25" customHeight="1" x14ac:dyDescent="0.3">
      <c r="A35" s="303"/>
      <c r="B35" s="303"/>
      <c r="C35" s="303"/>
      <c r="D35" s="303"/>
      <c r="E35" s="357"/>
      <c r="F35" s="357"/>
      <c r="G35" s="303"/>
      <c r="H35" s="303"/>
      <c r="I35" s="303"/>
      <c r="J35" s="303"/>
      <c r="K35" s="303"/>
      <c r="L35" s="303"/>
    </row>
    <row r="36" spans="1:12" ht="14.25" customHeight="1" x14ac:dyDescent="0.3">
      <c r="A36" s="303"/>
      <c r="B36" s="303"/>
      <c r="C36" s="303"/>
      <c r="D36" s="303"/>
      <c r="E36" s="357"/>
      <c r="F36" s="357"/>
      <c r="G36" s="303"/>
      <c r="H36" s="303"/>
      <c r="I36" s="303"/>
      <c r="J36" s="303"/>
      <c r="K36" s="303"/>
      <c r="L36" s="303"/>
    </row>
    <row r="37" spans="1:12" ht="14.25" customHeight="1" x14ac:dyDescent="0.3">
      <c r="A37" s="303"/>
      <c r="B37" s="303"/>
      <c r="C37" s="303"/>
      <c r="D37" s="303"/>
      <c r="E37" s="357"/>
      <c r="F37" s="357"/>
      <c r="G37" s="303"/>
      <c r="H37" s="303"/>
      <c r="I37" s="303"/>
      <c r="J37" s="303"/>
      <c r="K37" s="303"/>
      <c r="L37" s="303"/>
    </row>
    <row r="38" spans="1:12" ht="14.25" customHeight="1" x14ac:dyDescent="0.3">
      <c r="A38" s="303"/>
      <c r="B38" s="303"/>
      <c r="C38" s="303"/>
      <c r="D38" s="303"/>
      <c r="E38" s="357"/>
      <c r="F38" s="357"/>
      <c r="G38" s="303"/>
      <c r="H38" s="303"/>
      <c r="I38" s="303"/>
      <c r="J38" s="303"/>
      <c r="K38" s="303"/>
      <c r="L38" s="303"/>
    </row>
    <row r="39" spans="1:12" ht="14.25" customHeight="1" x14ac:dyDescent="0.3">
      <c r="A39" s="303"/>
      <c r="B39" s="303"/>
      <c r="C39" s="303"/>
      <c r="D39" s="303"/>
      <c r="E39" s="357"/>
      <c r="F39" s="357"/>
      <c r="G39" s="303"/>
      <c r="H39" s="303"/>
      <c r="I39" s="303"/>
      <c r="J39" s="303"/>
      <c r="K39" s="303"/>
      <c r="L39" s="303"/>
    </row>
    <row r="40" spans="1:12" ht="14.25" customHeight="1" x14ac:dyDescent="0.3">
      <c r="A40" s="303"/>
      <c r="B40" s="303"/>
      <c r="C40" s="303"/>
      <c r="D40" s="303"/>
      <c r="E40" s="357"/>
      <c r="F40" s="357"/>
      <c r="G40" s="303"/>
      <c r="H40" s="303"/>
      <c r="I40" s="303"/>
      <c r="J40" s="303"/>
      <c r="K40" s="303"/>
      <c r="L40" s="303"/>
    </row>
    <row r="41" spans="1:12" ht="14.25" customHeight="1" x14ac:dyDescent="0.3">
      <c r="A41" s="303"/>
      <c r="B41" s="303"/>
      <c r="C41" s="303"/>
      <c r="D41" s="303"/>
      <c r="E41" s="357"/>
      <c r="F41" s="357"/>
      <c r="G41" s="303"/>
      <c r="H41" s="303"/>
      <c r="I41" s="303"/>
      <c r="J41" s="303"/>
      <c r="K41" s="303"/>
      <c r="L41" s="303"/>
    </row>
    <row r="42" spans="1:12" ht="14.25" customHeight="1" x14ac:dyDescent="0.3">
      <c r="A42" s="303"/>
      <c r="B42" s="303"/>
      <c r="C42" s="303"/>
      <c r="D42" s="303"/>
      <c r="E42" s="357"/>
      <c r="F42" s="357"/>
      <c r="G42" s="303"/>
      <c r="H42" s="303"/>
      <c r="I42" s="303"/>
      <c r="J42" s="303"/>
      <c r="K42" s="303"/>
      <c r="L42" s="303"/>
    </row>
    <row r="43" spans="1:12" ht="14.25" customHeight="1" x14ac:dyDescent="0.3">
      <c r="A43" s="303"/>
      <c r="B43" s="303"/>
      <c r="C43" s="303"/>
      <c r="D43" s="303"/>
      <c r="E43" s="357"/>
      <c r="F43" s="357"/>
      <c r="G43" s="303"/>
      <c r="H43" s="303"/>
      <c r="I43" s="303"/>
      <c r="J43" s="303"/>
      <c r="K43" s="303"/>
      <c r="L43" s="303"/>
    </row>
    <row r="44" spans="1:12" ht="14.25" customHeight="1" x14ac:dyDescent="0.3">
      <c r="A44" s="303"/>
      <c r="B44" s="303"/>
      <c r="C44" s="303"/>
      <c r="D44" s="303"/>
      <c r="E44" s="357"/>
      <c r="F44" s="357"/>
      <c r="G44" s="303"/>
      <c r="H44" s="303"/>
      <c r="I44" s="303"/>
      <c r="J44" s="303"/>
      <c r="K44" s="303"/>
      <c r="L44" s="303"/>
    </row>
    <row r="45" spans="1:12" ht="14.25" customHeight="1" x14ac:dyDescent="0.3">
      <c r="A45" s="303"/>
      <c r="B45" s="303"/>
      <c r="C45" s="303"/>
      <c r="D45" s="303"/>
      <c r="E45" s="357"/>
      <c r="F45" s="357"/>
      <c r="G45" s="303"/>
      <c r="H45" s="303"/>
      <c r="I45" s="303"/>
      <c r="J45" s="303"/>
      <c r="K45" s="303"/>
      <c r="L45" s="303"/>
    </row>
    <row r="46" spans="1:12" ht="14.25" customHeight="1" x14ac:dyDescent="0.3">
      <c r="A46" s="303"/>
      <c r="B46" s="303"/>
      <c r="C46" s="303"/>
      <c r="D46" s="303"/>
      <c r="E46" s="357"/>
      <c r="F46" s="357"/>
      <c r="G46" s="303"/>
      <c r="H46" s="303"/>
      <c r="I46" s="303"/>
      <c r="J46" s="303"/>
      <c r="K46" s="303"/>
      <c r="L46" s="303"/>
    </row>
    <row r="47" spans="1:12" ht="14.25" customHeight="1" x14ac:dyDescent="0.3">
      <c r="A47" s="303"/>
      <c r="B47" s="303"/>
      <c r="C47" s="303"/>
      <c r="D47" s="303"/>
      <c r="E47" s="357"/>
      <c r="F47" s="357"/>
      <c r="G47" s="303"/>
      <c r="H47" s="303"/>
      <c r="I47" s="303"/>
      <c r="J47" s="303"/>
      <c r="K47" s="303"/>
      <c r="L47" s="303"/>
    </row>
    <row r="48" spans="1:12" ht="14.25" customHeight="1" x14ac:dyDescent="0.3">
      <c r="A48" s="303"/>
      <c r="B48" s="303"/>
      <c r="C48" s="303"/>
      <c r="D48" s="303"/>
      <c r="E48" s="357"/>
      <c r="F48" s="357"/>
      <c r="G48" s="303"/>
      <c r="H48" s="303"/>
      <c r="I48" s="303"/>
      <c r="J48" s="303"/>
      <c r="K48" s="303"/>
      <c r="L48" s="303"/>
    </row>
  </sheetData>
  <sheetProtection algorithmName="SHA-512" hashValue="S4fD5Tk6WvdIorMlgp3SyCxndZyzO8SDapVHt1FUQlmbNu+qnZpbuTDdiQ6ur+Oc+LSdP4hNp1xl+Kl1naYpXw==" saltValue="t5Bl3TI626yqpwnSnjvhuA==" spinCount="100000" sheet="1" objects="1" scenarios="1"/>
  <mergeCells count="9">
    <mergeCell ref="A1:A29"/>
    <mergeCell ref="D9:F9"/>
    <mergeCell ref="D10:F10"/>
    <mergeCell ref="C7:C8"/>
    <mergeCell ref="C2:G2"/>
    <mergeCell ref="C3:G3"/>
    <mergeCell ref="C4:G4"/>
    <mergeCell ref="D7:F8"/>
    <mergeCell ref="G7:G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1" orientation="landscape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FFFF00"/>
  </sheetPr>
  <dimension ref="A1:J34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16.33203125" customWidth="1"/>
    <col min="4" max="7" width="19.6640625" customWidth="1"/>
    <col min="8" max="8" width="24.5546875" customWidth="1"/>
    <col min="9" max="10" width="19.6640625" customWidth="1"/>
  </cols>
  <sheetData>
    <row r="1" spans="1:10" ht="14.25" customHeight="1" x14ac:dyDescent="0.3">
      <c r="A1" s="643">
        <f>1+'16.5'!A1:A16</f>
        <v>126</v>
      </c>
      <c r="B1" s="41"/>
      <c r="C1" s="784"/>
      <c r="D1" s="647"/>
      <c r="E1" s="647"/>
      <c r="F1" s="647"/>
      <c r="G1" s="647"/>
      <c r="H1" s="647"/>
      <c r="I1" s="647"/>
      <c r="J1" s="648"/>
    </row>
    <row r="2" spans="1:10" ht="14.25" customHeight="1" x14ac:dyDescent="0.3">
      <c r="A2" s="643"/>
      <c r="B2" s="41"/>
      <c r="C2" s="784"/>
      <c r="D2" s="647"/>
      <c r="E2" s="647"/>
      <c r="F2" s="647"/>
      <c r="G2" s="647"/>
      <c r="H2" s="647"/>
      <c r="I2" s="647"/>
      <c r="J2" s="648"/>
    </row>
    <row r="3" spans="1:10" ht="14.25" customHeight="1" x14ac:dyDescent="0.3">
      <c r="A3" s="643"/>
      <c r="B3" s="41"/>
      <c r="C3" s="649" t="s">
        <v>1315</v>
      </c>
      <c r="D3" s="647"/>
      <c r="E3" s="647"/>
      <c r="F3" s="647"/>
      <c r="G3" s="647"/>
      <c r="H3" s="647"/>
      <c r="I3" s="647"/>
      <c r="J3" s="648"/>
    </row>
    <row r="4" spans="1:10" ht="14.25" customHeight="1" x14ac:dyDescent="0.3">
      <c r="A4" s="643"/>
      <c r="B4" s="41"/>
      <c r="C4" s="650" t="s">
        <v>1392</v>
      </c>
      <c r="D4" s="647"/>
      <c r="E4" s="647"/>
      <c r="F4" s="647"/>
      <c r="G4" s="647"/>
      <c r="H4" s="647"/>
      <c r="I4" s="647"/>
      <c r="J4" s="648"/>
    </row>
    <row r="5" spans="1:10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</row>
    <row r="6" spans="1:10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</row>
    <row r="7" spans="1:10" ht="14.25" customHeight="1" x14ac:dyDescent="0.3">
      <c r="A7" s="643"/>
      <c r="B7" s="41"/>
      <c r="C7" s="651" t="s">
        <v>1033</v>
      </c>
      <c r="D7" s="653" t="s">
        <v>1034</v>
      </c>
      <c r="E7" s="653" t="s">
        <v>1035</v>
      </c>
      <c r="F7" s="653" t="s">
        <v>1036</v>
      </c>
      <c r="G7" s="653" t="s">
        <v>1037</v>
      </c>
      <c r="H7" s="653" t="s">
        <v>1038</v>
      </c>
      <c r="I7" s="653" t="s">
        <v>1039</v>
      </c>
      <c r="J7" s="653" t="s">
        <v>1040</v>
      </c>
    </row>
    <row r="8" spans="1:10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</row>
    <row r="9" spans="1:10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</row>
    <row r="10" spans="1:10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0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</row>
    <row r="12" spans="1:10" ht="30.75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0" ht="150" customHeight="1" x14ac:dyDescent="0.3">
      <c r="A13" s="643"/>
      <c r="B13" s="41"/>
      <c r="C13" s="29">
        <v>2022</v>
      </c>
      <c r="D13" s="254">
        <v>4465</v>
      </c>
      <c r="E13" s="254">
        <v>7409182</v>
      </c>
      <c r="F13" s="254">
        <v>3790275</v>
      </c>
      <c r="G13" s="254">
        <v>3618711</v>
      </c>
      <c r="H13" s="254">
        <v>30821</v>
      </c>
      <c r="I13" s="268">
        <v>1052611</v>
      </c>
      <c r="J13" s="470">
        <v>5199508.4483989486</v>
      </c>
    </row>
    <row r="14" spans="1:10" ht="150" customHeight="1" x14ac:dyDescent="0.3">
      <c r="A14" s="643"/>
      <c r="B14" s="41"/>
      <c r="C14" s="29">
        <v>2015</v>
      </c>
      <c r="D14" s="254">
        <v>1195</v>
      </c>
      <c r="E14" s="254">
        <v>2384712</v>
      </c>
      <c r="F14" s="254">
        <v>1283097</v>
      </c>
      <c r="G14" s="254">
        <v>1101615</v>
      </c>
      <c r="H14" s="254">
        <v>14951</v>
      </c>
      <c r="I14" s="254">
        <v>488667</v>
      </c>
      <c r="J14" s="254">
        <v>1188646</v>
      </c>
    </row>
    <row r="15" spans="1:10" ht="150" customHeight="1" x14ac:dyDescent="0.3">
      <c r="A15" s="643"/>
      <c r="B15" s="41"/>
      <c r="C15" s="29">
        <v>2010</v>
      </c>
      <c r="D15" s="254">
        <v>917</v>
      </c>
      <c r="E15" s="254">
        <v>977961</v>
      </c>
      <c r="F15" s="254">
        <v>591692</v>
      </c>
      <c r="G15" s="254">
        <v>386269</v>
      </c>
      <c r="H15" s="254">
        <v>6705</v>
      </c>
      <c r="I15" s="254">
        <v>145794</v>
      </c>
      <c r="J15" s="254">
        <v>287283</v>
      </c>
    </row>
    <row r="16" spans="1:10" ht="14.25" customHeight="1" x14ac:dyDescent="0.3">
      <c r="A16" s="643"/>
      <c r="B16" s="41"/>
      <c r="C16" s="228"/>
      <c r="D16" s="50"/>
      <c r="E16" s="50"/>
      <c r="F16" s="50"/>
      <c r="G16" s="50"/>
      <c r="H16" s="50"/>
      <c r="I16" s="50"/>
      <c r="J16" s="50"/>
    </row>
    <row r="17" spans="1:10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</row>
    <row r="18" spans="1:10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</row>
    <row r="19" spans="1:10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</row>
    <row r="20" spans="1:10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</row>
    <row r="21" spans="1:10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</row>
    <row r="22" spans="1:10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</row>
    <row r="23" spans="1:10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</row>
    <row r="24" spans="1:10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</row>
    <row r="25" spans="1:10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</row>
    <row r="26" spans="1:10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</row>
    <row r="27" spans="1:10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</row>
    <row r="28" spans="1:10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</row>
    <row r="29" spans="1:10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</row>
    <row r="30" spans="1:10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</row>
    <row r="31" spans="1:10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</row>
    <row r="32" spans="1:10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</row>
    <row r="33" spans="1:10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</row>
    <row r="34" spans="1:10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</row>
  </sheetData>
  <sheetProtection algorithmName="SHA-512" hashValue="Mq5HG/j01lyiJPsBE+TS/5hwZ44hw1d83QuAtX0waNuXbl9th71pXYaJ1couTMQDFnBsPEhucV9pptHsNXiy+w==" saltValue="tscbhPRMM/YCCorlnv5bTg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rgb="FFFFFF00"/>
  </sheetPr>
  <dimension ref="A1:M56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7" width="19.6640625" customWidth="1"/>
    <col min="8" max="8" width="24.6640625" customWidth="1"/>
    <col min="9" max="10" width="19.6640625" customWidth="1"/>
    <col min="11" max="12" width="10.6640625" customWidth="1"/>
    <col min="13" max="13" width="9.109375" customWidth="1"/>
  </cols>
  <sheetData>
    <row r="1" spans="1:13" ht="14.25" customHeight="1" x14ac:dyDescent="0.3">
      <c r="A1" s="643">
        <f>1+'17.1'!A1:A14</f>
        <v>127</v>
      </c>
      <c r="B1" s="41"/>
      <c r="C1" s="646"/>
      <c r="D1" s="647"/>
      <c r="E1" s="647"/>
      <c r="F1" s="647"/>
      <c r="G1" s="647"/>
      <c r="H1" s="647"/>
      <c r="I1" s="647"/>
      <c r="J1" s="648"/>
      <c r="K1" s="8"/>
      <c r="L1" s="8"/>
      <c r="M1" s="8"/>
    </row>
    <row r="2" spans="1:13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</row>
    <row r="3" spans="1:13" ht="14.25" customHeight="1" x14ac:dyDescent="0.3">
      <c r="A3" s="654"/>
      <c r="B3" s="41"/>
      <c r="C3" s="649" t="s">
        <v>1316</v>
      </c>
      <c r="D3" s="647"/>
      <c r="E3" s="647"/>
      <c r="F3" s="647"/>
      <c r="G3" s="647"/>
      <c r="H3" s="647"/>
      <c r="I3" s="647"/>
      <c r="J3" s="648"/>
      <c r="K3" s="10"/>
      <c r="L3" s="10"/>
      <c r="M3" s="10"/>
    </row>
    <row r="4" spans="1:13" ht="14.25" customHeight="1" x14ac:dyDescent="0.3">
      <c r="A4" s="654"/>
      <c r="B4" s="41"/>
      <c r="C4" s="650" t="s">
        <v>1393</v>
      </c>
      <c r="D4" s="647"/>
      <c r="E4" s="647"/>
      <c r="F4" s="647"/>
      <c r="G4" s="647"/>
      <c r="H4" s="647"/>
      <c r="I4" s="647"/>
      <c r="J4" s="648"/>
      <c r="K4" s="10"/>
      <c r="L4" s="10"/>
      <c r="M4" s="10"/>
    </row>
    <row r="5" spans="1:13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  <c r="K6" s="8"/>
      <c r="L6" s="8"/>
      <c r="M6" s="8"/>
    </row>
    <row r="7" spans="1:13" ht="14.25" customHeight="1" x14ac:dyDescent="0.3">
      <c r="A7" s="654"/>
      <c r="B7" s="41"/>
      <c r="C7" s="651" t="s">
        <v>1041</v>
      </c>
      <c r="D7" s="653" t="s">
        <v>1042</v>
      </c>
      <c r="E7" s="653" t="s">
        <v>1043</v>
      </c>
      <c r="F7" s="653" t="s">
        <v>1044</v>
      </c>
      <c r="G7" s="653" t="s">
        <v>1045</v>
      </c>
      <c r="H7" s="653" t="s">
        <v>1046</v>
      </c>
      <c r="I7" s="653" t="s">
        <v>1047</v>
      </c>
      <c r="J7" s="653" t="s">
        <v>1048</v>
      </c>
      <c r="K7" s="8"/>
      <c r="L7" s="8"/>
      <c r="M7" s="8"/>
    </row>
    <row r="8" spans="1:13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  <c r="K8" s="8"/>
      <c r="L8" s="8"/>
      <c r="M8" s="8"/>
    </row>
    <row r="9" spans="1:13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  <c r="K9" s="8"/>
      <c r="L9" s="8"/>
      <c r="M9" s="8"/>
    </row>
    <row r="10" spans="1:13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  <c r="K10" s="8"/>
      <c r="L10" s="8"/>
      <c r="M10" s="8"/>
    </row>
    <row r="11" spans="1:13" ht="23.25" customHeight="1" thickBot="1" x14ac:dyDescent="0.35">
      <c r="A11" s="654"/>
      <c r="B11" s="41"/>
      <c r="C11" s="229"/>
      <c r="D11" s="231"/>
      <c r="E11" s="216" t="s">
        <v>7</v>
      </c>
      <c r="F11" s="216" t="s">
        <v>7</v>
      </c>
      <c r="G11" s="216" t="s">
        <v>7</v>
      </c>
      <c r="H11" s="216"/>
      <c r="I11" s="216" t="s">
        <v>7</v>
      </c>
      <c r="J11" s="216" t="s">
        <v>7</v>
      </c>
      <c r="K11" s="8"/>
      <c r="L11" s="8"/>
      <c r="M11" s="8"/>
    </row>
    <row r="12" spans="1:13" ht="39.9" customHeight="1" x14ac:dyDescent="0.3">
      <c r="A12" s="654"/>
      <c r="B12" s="41"/>
      <c r="C12" s="204" t="s">
        <v>1049</v>
      </c>
      <c r="D12" s="468">
        <v>4465</v>
      </c>
      <c r="E12" s="468">
        <v>7409181.5014025206</v>
      </c>
      <c r="F12" s="468">
        <v>3790274.9785346324</v>
      </c>
      <c r="G12" s="468">
        <v>3618906.5228678901</v>
      </c>
      <c r="H12" s="468">
        <v>30821</v>
      </c>
      <c r="I12" s="479">
        <v>1052611.1248262278</v>
      </c>
      <c r="J12" s="480">
        <v>5199508.4483989486</v>
      </c>
      <c r="K12" s="143"/>
      <c r="L12" s="143"/>
      <c r="M12" s="8"/>
    </row>
    <row r="13" spans="1:13" ht="30" customHeight="1" x14ac:dyDescent="0.3">
      <c r="A13" s="654"/>
      <c r="B13" s="41"/>
      <c r="C13" s="59" t="s">
        <v>76</v>
      </c>
      <c r="D13" s="469">
        <v>476</v>
      </c>
      <c r="E13" s="469">
        <v>706604.3959267349</v>
      </c>
      <c r="F13" s="470">
        <v>363826.52513179998</v>
      </c>
      <c r="G13" s="470">
        <v>342777.87079493498</v>
      </c>
      <c r="H13" s="469">
        <v>3538</v>
      </c>
      <c r="I13" s="470">
        <v>109672.6335</v>
      </c>
      <c r="J13" s="470">
        <v>190169.84103316499</v>
      </c>
      <c r="K13" s="185"/>
      <c r="L13" s="77"/>
      <c r="M13" s="8"/>
    </row>
    <row r="14" spans="1:13" ht="30" customHeight="1" x14ac:dyDescent="0.3">
      <c r="A14" s="654"/>
      <c r="B14" s="41"/>
      <c r="C14" s="29" t="s">
        <v>77</v>
      </c>
      <c r="D14" s="471">
        <v>106</v>
      </c>
      <c r="E14" s="470">
        <v>94194.30510863653</v>
      </c>
      <c r="F14" s="470">
        <v>51758.092240000005</v>
      </c>
      <c r="G14" s="470">
        <v>42436.212868636525</v>
      </c>
      <c r="H14" s="471">
        <v>597</v>
      </c>
      <c r="I14" s="470">
        <v>16811.513999999999</v>
      </c>
      <c r="J14" s="470">
        <v>25339.192729999999</v>
      </c>
      <c r="K14" s="185"/>
      <c r="L14" s="77"/>
      <c r="M14" s="8"/>
    </row>
    <row r="15" spans="1:13" ht="30" customHeight="1" x14ac:dyDescent="0.3">
      <c r="A15" s="654"/>
      <c r="B15" s="41"/>
      <c r="C15" s="29" t="s">
        <v>78</v>
      </c>
      <c r="D15" s="471">
        <v>25</v>
      </c>
      <c r="E15" s="470">
        <v>7186.7123975000004</v>
      </c>
      <c r="F15" s="470">
        <v>3056.1866</v>
      </c>
      <c r="G15" s="470">
        <v>4130.5257974999995</v>
      </c>
      <c r="H15" s="471">
        <v>56</v>
      </c>
      <c r="I15" s="470">
        <v>575.58677999999998</v>
      </c>
      <c r="J15" s="470">
        <v>3078.1239999999998</v>
      </c>
      <c r="K15" s="185"/>
      <c r="L15" s="77"/>
      <c r="M15" s="303"/>
    </row>
    <row r="16" spans="1:13" ht="30" customHeight="1" x14ac:dyDescent="0.3">
      <c r="A16" s="654"/>
      <c r="B16" s="41"/>
      <c r="C16" s="29" t="s">
        <v>79</v>
      </c>
      <c r="D16" s="471">
        <v>66</v>
      </c>
      <c r="E16" s="470">
        <v>26665.501297499999</v>
      </c>
      <c r="F16" s="470">
        <v>13395.196448750001</v>
      </c>
      <c r="G16" s="470">
        <v>13270.304848749998</v>
      </c>
      <c r="H16" s="471">
        <v>276</v>
      </c>
      <c r="I16" s="470">
        <v>6112.6809999999996</v>
      </c>
      <c r="J16" s="470">
        <v>7115.5076734999993</v>
      </c>
      <c r="K16" s="185"/>
      <c r="L16" s="77"/>
      <c r="M16" s="8"/>
    </row>
    <row r="17" spans="1:13" ht="30" customHeight="1" x14ac:dyDescent="0.3">
      <c r="A17" s="654"/>
      <c r="B17" s="41"/>
      <c r="C17" s="29" t="s">
        <v>80</v>
      </c>
      <c r="D17" s="471">
        <v>306</v>
      </c>
      <c r="E17" s="470">
        <v>172311.59754000002</v>
      </c>
      <c r="F17" s="470">
        <v>97268.095119999998</v>
      </c>
      <c r="G17" s="470">
        <v>75043.502420000004</v>
      </c>
      <c r="H17" s="471">
        <v>1120</v>
      </c>
      <c r="I17" s="470">
        <v>26501.2772</v>
      </c>
      <c r="J17" s="470">
        <v>124624.88475481101</v>
      </c>
      <c r="K17" s="185"/>
      <c r="L17" s="77"/>
      <c r="M17" s="8"/>
    </row>
    <row r="18" spans="1:13" ht="30" customHeight="1" x14ac:dyDescent="0.3">
      <c r="A18" s="654"/>
      <c r="B18" s="41"/>
      <c r="C18" s="29" t="s">
        <v>81</v>
      </c>
      <c r="D18" s="471">
        <v>72</v>
      </c>
      <c r="E18" s="470">
        <v>46586.348944529323</v>
      </c>
      <c r="F18" s="470">
        <v>23608.945886315789</v>
      </c>
      <c r="G18" s="470">
        <v>22977.403058213535</v>
      </c>
      <c r="H18" s="471">
        <v>529</v>
      </c>
      <c r="I18" s="470">
        <v>20380.747800000001</v>
      </c>
      <c r="J18" s="470">
        <v>20433.376459999999</v>
      </c>
      <c r="K18" s="185"/>
      <c r="L18" s="77"/>
      <c r="M18" s="8"/>
    </row>
    <row r="19" spans="1:13" ht="30" customHeight="1" x14ac:dyDescent="0.3">
      <c r="A19" s="654"/>
      <c r="B19" s="41"/>
      <c r="C19" s="29" t="s">
        <v>83</v>
      </c>
      <c r="D19" s="471">
        <v>186</v>
      </c>
      <c r="E19" s="470">
        <v>86044.705417251433</v>
      </c>
      <c r="F19" s="470">
        <v>47656.701116842109</v>
      </c>
      <c r="G19" s="471">
        <v>38388.004300409346</v>
      </c>
      <c r="H19" s="470">
        <v>743</v>
      </c>
      <c r="I19" s="471">
        <v>18273.447600000003</v>
      </c>
      <c r="J19" s="470">
        <v>24332.875689999997</v>
      </c>
      <c r="K19" s="185"/>
      <c r="L19" s="77"/>
      <c r="M19" s="8"/>
    </row>
    <row r="20" spans="1:13" ht="30" customHeight="1" x14ac:dyDescent="0.3">
      <c r="A20" s="654"/>
      <c r="B20" s="41"/>
      <c r="C20" s="29" t="s">
        <v>84</v>
      </c>
      <c r="D20" s="471">
        <v>6</v>
      </c>
      <c r="E20" s="470">
        <v>3168.7939999999999</v>
      </c>
      <c r="F20" s="470">
        <v>1082.213</v>
      </c>
      <c r="G20" s="471">
        <v>2086.5810000000001</v>
      </c>
      <c r="H20" s="470">
        <v>19</v>
      </c>
      <c r="I20" s="471">
        <v>333.04300000000001</v>
      </c>
      <c r="J20" s="470">
        <v>72.230999999999995</v>
      </c>
      <c r="K20" s="185"/>
      <c r="L20" s="77"/>
      <c r="M20" s="8"/>
    </row>
    <row r="21" spans="1:13" s="574" customFormat="1" ht="30" customHeight="1" x14ac:dyDescent="0.3">
      <c r="A21" s="664"/>
      <c r="B21" s="41"/>
      <c r="C21" s="109" t="s">
        <v>82</v>
      </c>
      <c r="D21" s="471">
        <v>199</v>
      </c>
      <c r="E21" s="470">
        <v>724229.24796396797</v>
      </c>
      <c r="F21" s="470">
        <v>327735.95556000003</v>
      </c>
      <c r="G21" s="470">
        <v>396493.29240396793</v>
      </c>
      <c r="H21" s="471">
        <v>2562</v>
      </c>
      <c r="I21" s="470">
        <v>155791.78840000002</v>
      </c>
      <c r="J21" s="470">
        <v>2252574.422576312</v>
      </c>
      <c r="K21" s="185"/>
      <c r="L21" s="77"/>
      <c r="M21" s="98"/>
    </row>
    <row r="22" spans="1:13" s="574" customFormat="1" ht="30" customHeight="1" x14ac:dyDescent="0.3">
      <c r="A22" s="664"/>
      <c r="B22" s="41"/>
      <c r="C22" s="109" t="s">
        <v>87</v>
      </c>
      <c r="D22" s="471">
        <v>153</v>
      </c>
      <c r="E22" s="470">
        <v>171009.28176718787</v>
      </c>
      <c r="F22" s="470">
        <v>84681.429588514511</v>
      </c>
      <c r="G22" s="471">
        <v>86327.852178673391</v>
      </c>
      <c r="H22" s="470">
        <v>1233</v>
      </c>
      <c r="I22" s="471">
        <v>31903.208999999999</v>
      </c>
      <c r="J22" s="470">
        <v>55027.501411266661</v>
      </c>
      <c r="K22" s="185"/>
      <c r="L22" s="77"/>
      <c r="M22" s="98"/>
    </row>
    <row r="23" spans="1:13" s="574" customFormat="1" ht="30" customHeight="1" x14ac:dyDescent="0.3">
      <c r="A23" s="664"/>
      <c r="B23" s="98"/>
      <c r="C23" s="109" t="s">
        <v>88</v>
      </c>
      <c r="D23" s="471">
        <v>237</v>
      </c>
      <c r="E23" s="470">
        <v>273282.94379035319</v>
      </c>
      <c r="F23" s="470">
        <v>167278.91258761624</v>
      </c>
      <c r="G23" s="471">
        <v>106004.0312027367</v>
      </c>
      <c r="H23" s="470">
        <v>1511</v>
      </c>
      <c r="I23" s="471">
        <v>45907.053999999996</v>
      </c>
      <c r="J23" s="470">
        <v>124471.75062819268</v>
      </c>
      <c r="K23" s="185"/>
      <c r="L23" s="77"/>
      <c r="M23" s="98"/>
    </row>
    <row r="24" spans="1:13" ht="30" customHeight="1" x14ac:dyDescent="0.3">
      <c r="A24" s="654"/>
      <c r="B24" s="41"/>
      <c r="C24" s="29" t="s">
        <v>85</v>
      </c>
      <c r="D24" s="471">
        <v>2017</v>
      </c>
      <c r="E24" s="470">
        <v>4019231.9173267232</v>
      </c>
      <c r="F24" s="470">
        <v>2040478.6052367908</v>
      </c>
      <c r="G24" s="471">
        <v>1978753.3120899345</v>
      </c>
      <c r="H24" s="470">
        <v>13405</v>
      </c>
      <c r="I24" s="471">
        <v>503246.15899999999</v>
      </c>
      <c r="J24" s="470">
        <v>1633850.160748811</v>
      </c>
      <c r="K24" s="185"/>
      <c r="L24" s="77"/>
      <c r="M24" s="8"/>
    </row>
    <row r="25" spans="1:13" ht="30" customHeight="1" x14ac:dyDescent="0.3">
      <c r="A25" s="654"/>
      <c r="B25" s="41"/>
      <c r="C25" s="29" t="s">
        <v>86</v>
      </c>
      <c r="D25" s="471">
        <v>43</v>
      </c>
      <c r="E25" s="470">
        <v>26712.801742677839</v>
      </c>
      <c r="F25" s="470">
        <v>13873.274640000001</v>
      </c>
      <c r="G25" s="471">
        <v>12839.527102677839</v>
      </c>
      <c r="H25" s="470">
        <v>323</v>
      </c>
      <c r="I25" s="471">
        <v>5168.7240000000002</v>
      </c>
      <c r="J25" s="470">
        <v>10081.63761</v>
      </c>
      <c r="K25" s="185"/>
      <c r="L25" s="77"/>
      <c r="M25" s="8"/>
    </row>
    <row r="26" spans="1:13" ht="30" customHeight="1" x14ac:dyDescent="0.3">
      <c r="A26" s="654"/>
      <c r="B26" s="8"/>
      <c r="C26" s="29" t="s">
        <v>89</v>
      </c>
      <c r="D26" s="471">
        <v>537</v>
      </c>
      <c r="E26" s="470">
        <v>690724.32041193149</v>
      </c>
      <c r="F26" s="470">
        <v>359563.63025800243</v>
      </c>
      <c r="G26" s="471">
        <v>331160.69015392865</v>
      </c>
      <c r="H26" s="470">
        <v>4318</v>
      </c>
      <c r="I26" s="471">
        <v>91068.303546227631</v>
      </c>
      <c r="J26" s="470">
        <v>289697.96860950004</v>
      </c>
      <c r="K26" s="185"/>
      <c r="L26" s="77"/>
      <c r="M26" s="8"/>
    </row>
    <row r="27" spans="1:13" ht="30" customHeight="1" x14ac:dyDescent="0.3">
      <c r="A27" s="654"/>
      <c r="B27" s="8"/>
      <c r="C27" s="29" t="s">
        <v>90</v>
      </c>
      <c r="D27" s="805">
        <v>36</v>
      </c>
      <c r="E27" s="805">
        <v>361228.62800000003</v>
      </c>
      <c r="F27" s="805">
        <v>195011.215</v>
      </c>
      <c r="G27" s="805">
        <v>166217.413</v>
      </c>
      <c r="H27" s="805">
        <v>591</v>
      </c>
      <c r="I27" s="805">
        <v>20864.955999999998</v>
      </c>
      <c r="J27" s="805">
        <v>438638.973</v>
      </c>
      <c r="K27" s="185"/>
      <c r="L27" s="77"/>
      <c r="M27" s="8"/>
    </row>
    <row r="28" spans="1:13" ht="30" customHeight="1" thickBot="1" x14ac:dyDescent="0.35">
      <c r="A28" s="654"/>
      <c r="B28" s="8"/>
      <c r="C28" s="29" t="s">
        <v>91</v>
      </c>
      <c r="D28" s="806"/>
      <c r="E28" s="806"/>
      <c r="F28" s="806"/>
      <c r="G28" s="806"/>
      <c r="H28" s="806"/>
      <c r="I28" s="806"/>
      <c r="J28" s="806"/>
      <c r="K28" s="8"/>
      <c r="L28" s="8"/>
      <c r="M28" s="8"/>
    </row>
    <row r="29" spans="1:13" ht="14.25" customHeight="1" x14ac:dyDescent="0.3">
      <c r="A29" s="652"/>
      <c r="B29" s="8"/>
      <c r="C29" s="50"/>
      <c r="D29" s="218"/>
      <c r="E29" s="218"/>
      <c r="F29" s="218"/>
      <c r="G29" s="50"/>
      <c r="H29" s="50"/>
      <c r="I29" s="218"/>
      <c r="J29" s="218"/>
      <c r="K29" s="8"/>
      <c r="L29" s="8"/>
      <c r="M29" s="8"/>
    </row>
    <row r="30" spans="1:13" ht="14.25" customHeight="1" x14ac:dyDescent="0.3">
      <c r="A30" s="35"/>
      <c r="B30" s="8"/>
      <c r="C30" s="7"/>
      <c r="D30" s="77"/>
      <c r="E30" s="77"/>
      <c r="F30" s="77"/>
      <c r="G30" s="77"/>
      <c r="H30" s="77"/>
      <c r="I30" s="8"/>
      <c r="J30" s="8"/>
      <c r="K30" s="8"/>
      <c r="L30" s="8"/>
      <c r="M30" s="8"/>
    </row>
    <row r="31" spans="1:13" ht="14.25" customHeight="1" x14ac:dyDescent="0.3">
      <c r="A31" s="35"/>
      <c r="B31" s="8"/>
      <c r="C31" s="7"/>
      <c r="D31" s="77"/>
      <c r="E31" s="77"/>
      <c r="F31" s="77"/>
      <c r="G31" s="77"/>
      <c r="H31" s="77"/>
      <c r="I31" s="129"/>
      <c r="J31" s="8"/>
      <c r="K31" s="8"/>
      <c r="L31" s="8"/>
      <c r="M31" s="8"/>
    </row>
    <row r="32" spans="1:13" ht="14.25" customHeight="1" x14ac:dyDescent="0.3">
      <c r="A32" s="35"/>
      <c r="B32" s="8"/>
      <c r="C32" s="7"/>
      <c r="D32" s="77"/>
      <c r="E32" s="77"/>
      <c r="F32" s="77"/>
      <c r="G32" s="77"/>
      <c r="H32" s="77"/>
      <c r="I32" s="129"/>
      <c r="J32" s="8"/>
      <c r="K32" s="8"/>
      <c r="L32" s="8"/>
      <c r="M32" s="8"/>
    </row>
    <row r="33" spans="1:13" ht="14.25" customHeight="1" x14ac:dyDescent="0.3">
      <c r="A33" s="35"/>
      <c r="B33" s="8"/>
      <c r="C33" s="7"/>
      <c r="D33" s="77"/>
      <c r="E33" s="77"/>
      <c r="F33" s="77"/>
      <c r="G33" s="77"/>
      <c r="H33" s="77"/>
      <c r="I33" s="8"/>
      <c r="J33" s="8"/>
      <c r="K33" s="8"/>
      <c r="L33" s="8"/>
      <c r="M33" s="8"/>
    </row>
    <row r="34" spans="1:13" ht="14.25" customHeight="1" x14ac:dyDescent="0.3">
      <c r="A34" s="35"/>
      <c r="B34" s="8"/>
      <c r="C34" s="7"/>
      <c r="D34" s="77"/>
      <c r="E34" s="77"/>
      <c r="F34" s="77"/>
      <c r="G34" s="77"/>
      <c r="H34" s="77"/>
      <c r="I34" s="8"/>
      <c r="J34" s="8"/>
      <c r="K34" s="8"/>
      <c r="L34" s="8"/>
      <c r="M34" s="8"/>
    </row>
    <row r="35" spans="1:13" ht="14.25" customHeight="1" x14ac:dyDescent="0.3">
      <c r="A35" s="35"/>
      <c r="B35" s="8"/>
      <c r="C35" s="7"/>
      <c r="D35" s="77"/>
      <c r="E35" s="77"/>
      <c r="F35" s="77"/>
      <c r="G35" s="77"/>
      <c r="H35" s="77"/>
      <c r="I35" s="8"/>
      <c r="J35" s="8"/>
      <c r="K35" s="8"/>
      <c r="L35" s="8"/>
      <c r="M35" s="8"/>
    </row>
    <row r="36" spans="1:13" ht="14.25" customHeight="1" x14ac:dyDescent="0.3">
      <c r="A36" s="35"/>
      <c r="B36" s="8"/>
      <c r="C36" s="7"/>
      <c r="D36" s="77"/>
      <c r="E36" s="77"/>
      <c r="F36" s="77"/>
      <c r="G36" s="77"/>
      <c r="H36" s="77"/>
      <c r="I36" s="8"/>
      <c r="J36" s="8"/>
      <c r="K36" s="8"/>
      <c r="L36" s="8"/>
      <c r="M36" s="8"/>
    </row>
    <row r="37" spans="1:13" ht="14.25" customHeight="1" x14ac:dyDescent="0.3">
      <c r="A37" s="35"/>
      <c r="B37" s="8"/>
      <c r="C37" s="7"/>
      <c r="D37" s="77"/>
      <c r="E37" s="77"/>
      <c r="F37" s="77"/>
      <c r="G37" s="77"/>
      <c r="H37" s="77"/>
      <c r="I37" s="8"/>
      <c r="J37" s="8"/>
      <c r="K37" s="8"/>
      <c r="L37" s="8"/>
      <c r="M37" s="8"/>
    </row>
    <row r="38" spans="1:13" ht="14.25" customHeight="1" x14ac:dyDescent="0.3">
      <c r="A38" s="35"/>
      <c r="B38" s="8"/>
      <c r="C38" s="7"/>
      <c r="D38" s="77"/>
      <c r="E38" s="77"/>
      <c r="F38" s="77"/>
      <c r="G38" s="77"/>
      <c r="H38" s="77"/>
      <c r="I38" s="8"/>
      <c r="J38" s="8"/>
      <c r="K38" s="8"/>
      <c r="L38" s="8"/>
      <c r="M38" s="8"/>
    </row>
    <row r="39" spans="1:13" ht="14.25" customHeight="1" x14ac:dyDescent="0.3">
      <c r="A39" s="3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4.25" customHeight="1" x14ac:dyDescent="0.3">
      <c r="A56" s="35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</sheetData>
  <sheetProtection algorithmName="SHA-512" hashValue="2ISzzbPIsJ6fWbDAMuCs15d7ggwwqc20InODVgqBELbfz927tf3x4F02rA0wqPwXy4/1eJuBXAuH/0b5rDMkeA==" saltValue="2zhW6QeUa2/sAfIdGcG3rA==" spinCount="100000" sheet="1" objects="1" scenarios="1"/>
  <mergeCells count="20">
    <mergeCell ref="D27:D28"/>
    <mergeCell ref="E27:E28"/>
    <mergeCell ref="F27:F28"/>
    <mergeCell ref="G27:G28"/>
    <mergeCell ref="H27:H28"/>
    <mergeCell ref="I27:I28"/>
    <mergeCell ref="J27:J28"/>
    <mergeCell ref="J7:J10"/>
    <mergeCell ref="A1:A2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rgb="FFFFFF00"/>
  </sheetPr>
  <dimension ref="A1:O50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style="483" customWidth="1"/>
    <col min="3" max="3" width="28.33203125" style="483" customWidth="1"/>
    <col min="4" max="6" width="18.6640625" style="483" customWidth="1"/>
    <col min="7" max="7" width="17.44140625" style="483" customWidth="1"/>
    <col min="8" max="8" width="21.88671875" style="483" customWidth="1"/>
    <col min="9" max="10" width="18.6640625" style="483" customWidth="1"/>
    <col min="11" max="12" width="10.6640625" style="483" customWidth="1"/>
    <col min="13" max="14" width="9.109375" style="483" customWidth="1"/>
    <col min="15" max="16384" width="14.44140625" style="483"/>
  </cols>
  <sheetData>
    <row r="1" spans="1:15" ht="14.25" customHeight="1" x14ac:dyDescent="0.3">
      <c r="A1" s="810">
        <f>1+'17.2'!A1:A12</f>
        <v>128</v>
      </c>
      <c r="B1" s="481"/>
      <c r="C1" s="811"/>
      <c r="D1" s="812"/>
      <c r="E1" s="812"/>
      <c r="F1" s="812"/>
      <c r="G1" s="812"/>
      <c r="H1" s="812"/>
      <c r="I1" s="812"/>
      <c r="J1" s="813"/>
      <c r="K1" s="482"/>
      <c r="L1" s="482"/>
      <c r="M1" s="482"/>
      <c r="N1" s="482"/>
    </row>
    <row r="2" spans="1:15" ht="14.25" customHeight="1" x14ac:dyDescent="0.3">
      <c r="A2" s="808"/>
      <c r="B2" s="481"/>
      <c r="C2" s="811"/>
      <c r="D2" s="812"/>
      <c r="E2" s="812"/>
      <c r="F2" s="812"/>
      <c r="G2" s="812"/>
      <c r="H2" s="812"/>
      <c r="I2" s="812"/>
      <c r="J2" s="813"/>
      <c r="K2" s="482"/>
      <c r="L2" s="482"/>
      <c r="M2" s="482"/>
      <c r="N2" s="482"/>
    </row>
    <row r="3" spans="1:15" ht="14.25" customHeight="1" x14ac:dyDescent="0.3">
      <c r="A3" s="808"/>
      <c r="B3" s="481"/>
      <c r="C3" s="814" t="s">
        <v>1317</v>
      </c>
      <c r="D3" s="812"/>
      <c r="E3" s="812"/>
      <c r="F3" s="812"/>
      <c r="G3" s="812"/>
      <c r="H3" s="812"/>
      <c r="I3" s="812"/>
      <c r="J3" s="813"/>
      <c r="K3" s="484"/>
      <c r="L3" s="484"/>
      <c r="M3" s="484"/>
      <c r="N3" s="484"/>
    </row>
    <row r="4" spans="1:15" ht="14.25" customHeight="1" x14ac:dyDescent="0.3">
      <c r="A4" s="808"/>
      <c r="B4" s="481"/>
      <c r="C4" s="815" t="s">
        <v>1394</v>
      </c>
      <c r="D4" s="812"/>
      <c r="E4" s="812"/>
      <c r="F4" s="812"/>
      <c r="G4" s="812"/>
      <c r="H4" s="812"/>
      <c r="I4" s="812"/>
      <c r="J4" s="813"/>
      <c r="K4" s="484"/>
      <c r="L4" s="484"/>
      <c r="M4" s="484"/>
      <c r="N4" s="484"/>
    </row>
    <row r="5" spans="1:15" ht="9" customHeight="1" x14ac:dyDescent="0.3">
      <c r="A5" s="808"/>
      <c r="B5" s="481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</row>
    <row r="6" spans="1:15" ht="9" customHeight="1" x14ac:dyDescent="0.3">
      <c r="A6" s="808"/>
      <c r="B6" s="481"/>
      <c r="C6" s="485"/>
      <c r="D6" s="485"/>
      <c r="E6" s="485"/>
      <c r="F6" s="485"/>
      <c r="G6" s="485"/>
      <c r="H6" s="485"/>
      <c r="I6" s="485"/>
      <c r="J6" s="485"/>
      <c r="K6" s="482"/>
      <c r="L6" s="482"/>
      <c r="M6" s="482"/>
      <c r="N6" s="482"/>
    </row>
    <row r="7" spans="1:15" ht="14.25" customHeight="1" x14ac:dyDescent="0.3">
      <c r="A7" s="808"/>
      <c r="B7" s="481"/>
      <c r="C7" s="816" t="s">
        <v>1205</v>
      </c>
      <c r="D7" s="807" t="s">
        <v>1206</v>
      </c>
      <c r="E7" s="807" t="s">
        <v>1207</v>
      </c>
      <c r="F7" s="807" t="s">
        <v>1208</v>
      </c>
      <c r="G7" s="807" t="s">
        <v>1209</v>
      </c>
      <c r="H7" s="807" t="s">
        <v>1210</v>
      </c>
      <c r="I7" s="807" t="s">
        <v>1211</v>
      </c>
      <c r="J7" s="807" t="s">
        <v>1212</v>
      </c>
      <c r="K7" s="482"/>
      <c r="L7" s="482"/>
      <c r="M7" s="482"/>
      <c r="N7" s="482"/>
    </row>
    <row r="8" spans="1:15" ht="14.25" customHeight="1" x14ac:dyDescent="0.3">
      <c r="A8" s="808"/>
      <c r="B8" s="481"/>
      <c r="C8" s="808"/>
      <c r="D8" s="808"/>
      <c r="E8" s="808"/>
      <c r="F8" s="808"/>
      <c r="G8" s="808"/>
      <c r="H8" s="808"/>
      <c r="I8" s="808"/>
      <c r="J8" s="808"/>
      <c r="K8" s="482"/>
      <c r="L8" s="482"/>
      <c r="M8" s="482"/>
      <c r="N8" s="482"/>
    </row>
    <row r="9" spans="1:15" ht="14.25" customHeight="1" x14ac:dyDescent="0.3">
      <c r="A9" s="808"/>
      <c r="B9" s="481"/>
      <c r="C9" s="808"/>
      <c r="D9" s="808"/>
      <c r="E9" s="808"/>
      <c r="F9" s="808"/>
      <c r="G9" s="808"/>
      <c r="H9" s="808"/>
      <c r="I9" s="808"/>
      <c r="J9" s="808"/>
      <c r="K9" s="482"/>
      <c r="L9" s="482"/>
      <c r="M9" s="482"/>
      <c r="N9" s="482"/>
    </row>
    <row r="10" spans="1:15" ht="14.25" customHeight="1" x14ac:dyDescent="0.3">
      <c r="A10" s="808"/>
      <c r="B10" s="481"/>
      <c r="C10" s="809"/>
      <c r="D10" s="809"/>
      <c r="E10" s="809"/>
      <c r="F10" s="809"/>
      <c r="G10" s="809"/>
      <c r="H10" s="809"/>
      <c r="I10" s="809"/>
      <c r="J10" s="809"/>
      <c r="K10" s="482"/>
      <c r="L10" s="482"/>
      <c r="M10" s="482"/>
      <c r="N10" s="482"/>
    </row>
    <row r="11" spans="1:15" ht="12" customHeight="1" x14ac:dyDescent="0.3">
      <c r="A11" s="808"/>
      <c r="B11" s="481"/>
      <c r="C11" s="486"/>
      <c r="D11" s="487"/>
      <c r="E11" s="487"/>
      <c r="F11" s="487"/>
      <c r="G11" s="487"/>
      <c r="H11" s="488"/>
      <c r="I11" s="487"/>
      <c r="J11" s="487"/>
      <c r="K11" s="482"/>
      <c r="L11" s="482"/>
      <c r="M11" s="482"/>
      <c r="N11" s="482"/>
    </row>
    <row r="12" spans="1:15" ht="26.25" customHeight="1" x14ac:dyDescent="0.3">
      <c r="A12" s="808"/>
      <c r="B12" s="481"/>
      <c r="C12" s="486"/>
      <c r="D12" s="489"/>
      <c r="E12" s="490" t="s">
        <v>7</v>
      </c>
      <c r="F12" s="490" t="s">
        <v>7</v>
      </c>
      <c r="G12" s="490" t="s">
        <v>7</v>
      </c>
      <c r="H12" s="490"/>
      <c r="I12" s="490" t="s">
        <v>7</v>
      </c>
      <c r="J12" s="490" t="s">
        <v>7</v>
      </c>
      <c r="K12" s="482"/>
      <c r="L12" s="482"/>
      <c r="M12" s="482"/>
      <c r="N12" s="482"/>
    </row>
    <row r="13" spans="1:15" ht="39.9" customHeight="1" x14ac:dyDescent="0.3">
      <c r="A13" s="808"/>
      <c r="B13" s="481"/>
      <c r="C13" s="491" t="s">
        <v>1213</v>
      </c>
      <c r="D13" s="500">
        <v>4465</v>
      </c>
      <c r="E13" s="500">
        <v>7409181.5014025262</v>
      </c>
      <c r="F13" s="500">
        <v>3790274.9785346249</v>
      </c>
      <c r="G13" s="500">
        <v>3618906.5228678887</v>
      </c>
      <c r="H13" s="500">
        <v>30821</v>
      </c>
      <c r="I13" s="500">
        <v>1052611.1248262278</v>
      </c>
      <c r="J13" s="500">
        <v>5199508.4483989505</v>
      </c>
      <c r="K13" s="492"/>
      <c r="L13" s="492"/>
      <c r="M13" s="482"/>
      <c r="N13" s="482"/>
    </row>
    <row r="14" spans="1:15" ht="75" customHeight="1" x14ac:dyDescent="0.3">
      <c r="A14" s="808"/>
      <c r="B14" s="481"/>
      <c r="C14" s="493" t="s">
        <v>1214</v>
      </c>
      <c r="D14" s="501">
        <v>1788</v>
      </c>
      <c r="E14" s="501">
        <v>741304.99676120398</v>
      </c>
      <c r="F14" s="282">
        <v>362398.75552556076</v>
      </c>
      <c r="G14" s="501">
        <v>378906.24123564252</v>
      </c>
      <c r="H14" s="282">
        <v>5698</v>
      </c>
      <c r="I14" s="501">
        <v>137801.02002622758</v>
      </c>
      <c r="J14" s="282">
        <v>229790.95406268799</v>
      </c>
      <c r="K14" s="494"/>
      <c r="L14" s="495"/>
      <c r="M14" s="482"/>
      <c r="N14" s="482"/>
    </row>
    <row r="15" spans="1:15" ht="75" customHeight="1" x14ac:dyDescent="0.3">
      <c r="A15" s="808"/>
      <c r="B15" s="481"/>
      <c r="C15" s="496" t="s">
        <v>1215</v>
      </c>
      <c r="D15" s="283">
        <v>114</v>
      </c>
      <c r="E15" s="283">
        <v>51496.52779646586</v>
      </c>
      <c r="F15" s="282">
        <v>23630.688077600003</v>
      </c>
      <c r="G15" s="283">
        <v>27865.839718865835</v>
      </c>
      <c r="H15" s="282">
        <v>464</v>
      </c>
      <c r="I15" s="283">
        <v>7546.2667999999994</v>
      </c>
      <c r="J15" s="282">
        <v>14936.917730000001</v>
      </c>
      <c r="K15" s="494"/>
      <c r="L15" s="495"/>
      <c r="M15" s="482"/>
      <c r="N15" s="482"/>
      <c r="O15" s="497"/>
    </row>
    <row r="16" spans="1:15" ht="75" customHeight="1" x14ac:dyDescent="0.3">
      <c r="A16" s="808"/>
      <c r="B16" s="481"/>
      <c r="C16" s="496" t="s">
        <v>1216</v>
      </c>
      <c r="D16" s="283">
        <v>23</v>
      </c>
      <c r="E16" s="283">
        <v>33922.663256742548</v>
      </c>
      <c r="F16" s="282">
        <v>18265.91761242065</v>
      </c>
      <c r="G16" s="283">
        <v>15656.745644321898</v>
      </c>
      <c r="H16" s="282">
        <v>151</v>
      </c>
      <c r="I16" s="283">
        <v>3735.6080000000002</v>
      </c>
      <c r="J16" s="282">
        <v>94222.660999999993</v>
      </c>
      <c r="K16" s="494"/>
      <c r="L16" s="495"/>
      <c r="M16" s="482"/>
      <c r="N16" s="482"/>
    </row>
    <row r="17" spans="1:14" ht="75" customHeight="1" x14ac:dyDescent="0.3">
      <c r="A17" s="808"/>
      <c r="B17" s="481"/>
      <c r="C17" s="496" t="s">
        <v>1217</v>
      </c>
      <c r="D17" s="283">
        <v>2525</v>
      </c>
      <c r="E17" s="283">
        <v>6538936.588288107</v>
      </c>
      <c r="F17" s="282">
        <v>3364787.7443190455</v>
      </c>
      <c r="G17" s="283">
        <v>3174148.8439690587</v>
      </c>
      <c r="H17" s="282">
        <v>24408</v>
      </c>
      <c r="I17" s="283">
        <v>900455.15300000005</v>
      </c>
      <c r="J17" s="282">
        <v>4824101.0416062623</v>
      </c>
      <c r="K17" s="494"/>
      <c r="L17" s="495"/>
      <c r="M17" s="482"/>
      <c r="N17" s="482"/>
    </row>
    <row r="18" spans="1:14" ht="75" customHeight="1" x14ac:dyDescent="0.3">
      <c r="A18" s="808"/>
      <c r="B18" s="481"/>
      <c r="C18" s="496" t="s">
        <v>1218</v>
      </c>
      <c r="D18" s="283">
        <v>9</v>
      </c>
      <c r="E18" s="283">
        <v>41280.139299999995</v>
      </c>
      <c r="F18" s="282">
        <v>20226.213</v>
      </c>
      <c r="G18" s="283">
        <v>21053.926299999999</v>
      </c>
      <c r="H18" s="282">
        <v>77</v>
      </c>
      <c r="I18" s="283">
        <v>2555.4839999999999</v>
      </c>
      <c r="J18" s="282">
        <v>33223.790999999997</v>
      </c>
      <c r="K18" s="494"/>
      <c r="L18" s="495"/>
      <c r="M18" s="482"/>
      <c r="N18" s="482"/>
    </row>
    <row r="19" spans="1:14" ht="75" customHeight="1" x14ac:dyDescent="0.3">
      <c r="A19" s="808"/>
      <c r="B19" s="481"/>
      <c r="C19" s="496" t="s">
        <v>1219</v>
      </c>
      <c r="D19" s="283">
        <v>6</v>
      </c>
      <c r="E19" s="283">
        <v>2240.5859999999998</v>
      </c>
      <c r="F19" s="282">
        <v>965.66</v>
      </c>
      <c r="G19" s="283">
        <v>1274.9259999999999</v>
      </c>
      <c r="H19" s="282">
        <v>23</v>
      </c>
      <c r="I19" s="283">
        <v>517.59299999999996</v>
      </c>
      <c r="J19" s="282">
        <v>3233.0830000000001</v>
      </c>
      <c r="K19" s="482"/>
      <c r="L19" s="482"/>
      <c r="M19" s="482"/>
      <c r="N19" s="482"/>
    </row>
    <row r="20" spans="1:14" ht="14.25" customHeight="1" x14ac:dyDescent="0.3">
      <c r="A20" s="809"/>
      <c r="B20" s="481"/>
      <c r="C20" s="498"/>
      <c r="D20" s="498"/>
      <c r="E20" s="498"/>
      <c r="F20" s="498"/>
      <c r="G20" s="498"/>
      <c r="H20" s="498"/>
      <c r="I20" s="498"/>
      <c r="J20" s="498"/>
      <c r="K20" s="482"/>
      <c r="L20" s="482"/>
      <c r="M20" s="482"/>
      <c r="N20" s="482"/>
    </row>
    <row r="21" spans="1:14" ht="14.25" customHeight="1" x14ac:dyDescent="0.3">
      <c r="A21" s="499"/>
      <c r="B21" s="482"/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</row>
    <row r="22" spans="1:14" ht="14.25" customHeight="1" x14ac:dyDescent="0.3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</row>
    <row r="23" spans="1:14" ht="14.25" customHeight="1" x14ac:dyDescent="0.3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</row>
    <row r="24" spans="1:14" ht="14.25" customHeight="1" x14ac:dyDescent="0.3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</row>
    <row r="25" spans="1:14" ht="14.25" customHeight="1" x14ac:dyDescent="0.3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</row>
    <row r="26" spans="1:14" ht="14.25" customHeight="1" x14ac:dyDescent="0.3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  <c r="M26" s="482"/>
      <c r="N26" s="482"/>
    </row>
    <row r="27" spans="1:14" ht="14.25" customHeight="1" x14ac:dyDescent="0.3">
      <c r="A27" s="482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</row>
    <row r="28" spans="1:14" ht="14.25" customHeight="1" x14ac:dyDescent="0.3">
      <c r="A28" s="482"/>
      <c r="B28" s="482"/>
      <c r="C28" s="482"/>
      <c r="D28" s="482"/>
      <c r="E28" s="482"/>
      <c r="F28" s="482"/>
      <c r="G28" s="482"/>
      <c r="H28" s="482"/>
      <c r="I28" s="482"/>
      <c r="J28" s="482"/>
      <c r="K28" s="482"/>
      <c r="L28" s="482"/>
      <c r="M28" s="482"/>
      <c r="N28" s="482"/>
    </row>
    <row r="29" spans="1:14" ht="14.25" customHeight="1" x14ac:dyDescent="0.3">
      <c r="A29" s="482"/>
      <c r="B29" s="482"/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</row>
    <row r="30" spans="1:14" ht="14.25" customHeight="1" x14ac:dyDescent="0.3">
      <c r="A30" s="482"/>
      <c r="B30" s="482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</row>
    <row r="31" spans="1:14" ht="14.25" customHeight="1" x14ac:dyDescent="0.3">
      <c r="A31" s="482"/>
      <c r="B31" s="482"/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</row>
    <row r="32" spans="1:14" ht="14.25" customHeight="1" x14ac:dyDescent="0.3">
      <c r="A32" s="482"/>
      <c r="B32" s="482"/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</row>
    <row r="33" spans="1:14" ht="14.25" customHeight="1" x14ac:dyDescent="0.3">
      <c r="A33" s="482"/>
      <c r="B33" s="482"/>
      <c r="C33" s="482"/>
      <c r="D33" s="482"/>
      <c r="E33" s="482"/>
      <c r="F33" s="482"/>
      <c r="G33" s="482"/>
      <c r="H33" s="482"/>
      <c r="I33" s="482"/>
      <c r="J33" s="482"/>
      <c r="K33" s="482"/>
      <c r="L33" s="482"/>
      <c r="M33" s="482"/>
      <c r="N33" s="482"/>
    </row>
    <row r="34" spans="1:14" ht="14.25" customHeight="1" x14ac:dyDescent="0.3">
      <c r="A34" s="482"/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</row>
    <row r="35" spans="1:14" ht="14.25" customHeight="1" x14ac:dyDescent="0.3">
      <c r="A35" s="482"/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2"/>
    </row>
    <row r="36" spans="1:14" ht="14.25" customHeight="1" x14ac:dyDescent="0.3">
      <c r="A36" s="482"/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</row>
    <row r="37" spans="1:14" ht="14.25" customHeight="1" x14ac:dyDescent="0.3">
      <c r="A37" s="482"/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</row>
    <row r="38" spans="1:14" ht="14.25" customHeight="1" x14ac:dyDescent="0.3">
      <c r="A38" s="482"/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</row>
    <row r="39" spans="1:14" ht="14.25" customHeight="1" x14ac:dyDescent="0.3">
      <c r="A39" s="482"/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</row>
    <row r="40" spans="1:14" ht="14.25" customHeight="1" x14ac:dyDescent="0.3">
      <c r="A40" s="482"/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</row>
    <row r="41" spans="1:14" ht="14.25" customHeight="1" x14ac:dyDescent="0.3">
      <c r="A41" s="482"/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</row>
    <row r="42" spans="1:14" ht="14.25" customHeight="1" x14ac:dyDescent="0.3">
      <c r="A42" s="482"/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</row>
    <row r="43" spans="1:14" ht="14.25" customHeight="1" x14ac:dyDescent="0.3">
      <c r="A43" s="482"/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</row>
    <row r="44" spans="1:14" ht="14.25" customHeight="1" x14ac:dyDescent="0.3">
      <c r="A44" s="482"/>
      <c r="B44" s="482"/>
      <c r="C44" s="482"/>
      <c r="D44" s="482"/>
      <c r="E44" s="482"/>
      <c r="F44" s="482"/>
      <c r="G44" s="482"/>
      <c r="H44" s="482"/>
      <c r="I44" s="482"/>
      <c r="J44" s="482"/>
      <c r="K44" s="482"/>
      <c r="L44" s="482"/>
      <c r="M44" s="482"/>
      <c r="N44" s="482"/>
    </row>
    <row r="45" spans="1:14" ht="14.25" customHeight="1" x14ac:dyDescent="0.3">
      <c r="A45" s="482"/>
      <c r="B45" s="482"/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</row>
    <row r="46" spans="1:14" ht="14.25" customHeight="1" x14ac:dyDescent="0.3">
      <c r="A46" s="482"/>
      <c r="B46" s="482"/>
      <c r="C46" s="482"/>
      <c r="D46" s="482"/>
      <c r="E46" s="482"/>
      <c r="F46" s="482"/>
      <c r="G46" s="482"/>
      <c r="H46" s="482"/>
      <c r="I46" s="482"/>
      <c r="J46" s="482"/>
      <c r="K46" s="482"/>
      <c r="L46" s="482"/>
      <c r="M46" s="482"/>
      <c r="N46" s="482"/>
    </row>
    <row r="47" spans="1:14" ht="14.25" customHeight="1" x14ac:dyDescent="0.3">
      <c r="A47" s="482"/>
      <c r="B47" s="482"/>
      <c r="C47" s="482"/>
      <c r="D47" s="482"/>
      <c r="E47" s="482"/>
      <c r="F47" s="482"/>
      <c r="G47" s="482"/>
      <c r="H47" s="482"/>
      <c r="I47" s="482"/>
      <c r="J47" s="482"/>
      <c r="K47" s="482"/>
      <c r="L47" s="482"/>
      <c r="M47" s="482"/>
      <c r="N47" s="482"/>
    </row>
    <row r="48" spans="1:14" ht="14.25" customHeight="1" x14ac:dyDescent="0.3">
      <c r="A48" s="482"/>
      <c r="B48" s="482"/>
      <c r="C48" s="482"/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</row>
    <row r="49" spans="1:14" ht="14.25" customHeight="1" x14ac:dyDescent="0.3">
      <c r="A49" s="482"/>
      <c r="B49" s="482"/>
      <c r="C49" s="482"/>
      <c r="D49" s="482"/>
      <c r="E49" s="482"/>
      <c r="F49" s="482"/>
      <c r="G49" s="482"/>
      <c r="H49" s="482"/>
      <c r="I49" s="482"/>
      <c r="J49" s="482"/>
      <c r="K49" s="482"/>
      <c r="L49" s="482"/>
      <c r="M49" s="482"/>
      <c r="N49" s="482"/>
    </row>
    <row r="50" spans="1:14" ht="14.25" customHeight="1" x14ac:dyDescent="0.3">
      <c r="A50" s="482"/>
      <c r="B50" s="482"/>
      <c r="C50" s="482"/>
      <c r="D50" s="482"/>
      <c r="E50" s="482"/>
      <c r="F50" s="482"/>
      <c r="G50" s="482"/>
      <c r="H50" s="482"/>
      <c r="I50" s="482"/>
      <c r="J50" s="482"/>
      <c r="K50" s="482"/>
      <c r="L50" s="482"/>
      <c r="M50" s="482"/>
      <c r="N50" s="482"/>
    </row>
  </sheetData>
  <sheetProtection algorithmName="SHA-512" hashValue="kudibQR6UfA5eW+JPupaMywK73u9+olIPW3Jzqvu7fBsOGHFySDQIsU2XXYRemzE6b6C1NbX54ACjlOsn8R+XA==" saltValue="/zPd4UlZzX5DhXwpmL5yjg==" spinCount="100000" sheet="1" objects="1" scenarios="1"/>
  <mergeCells count="13">
    <mergeCell ref="J7:J10"/>
    <mergeCell ref="A1:A2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FF00"/>
  </sheetPr>
  <dimension ref="A1:N45"/>
  <sheetViews>
    <sheetView showGridLines="0" view="pageBreakPreview" zoomScaleNormal="80" zoomScaleSheetLayoutView="100" workbookViewId="0">
      <selection activeCell="R16" sqref="R16"/>
    </sheetView>
  </sheetViews>
  <sheetFormatPr defaultColWidth="14.44140625" defaultRowHeight="15" customHeight="1" x14ac:dyDescent="0.3"/>
  <cols>
    <col min="1" max="2" width="5.6640625" customWidth="1"/>
    <col min="3" max="3" width="27" customWidth="1"/>
    <col min="4" max="7" width="17.33203125" customWidth="1"/>
    <col min="8" max="8" width="26.33203125" customWidth="1"/>
    <col min="9" max="10" width="17.33203125" customWidth="1"/>
    <col min="11" max="12" width="10.6640625" customWidth="1"/>
    <col min="13" max="14" width="9.109375" customWidth="1"/>
  </cols>
  <sheetData>
    <row r="1" spans="1:14" ht="14.25" customHeight="1" x14ac:dyDescent="0.3">
      <c r="A1" s="643">
        <f>1+'17.3'!A1:A20</f>
        <v>129</v>
      </c>
      <c r="B1" s="41"/>
      <c r="C1" s="646"/>
      <c r="D1" s="647"/>
      <c r="E1" s="647"/>
      <c r="F1" s="647"/>
      <c r="G1" s="647"/>
      <c r="H1" s="647"/>
      <c r="I1" s="647"/>
      <c r="J1" s="648"/>
      <c r="K1" s="8"/>
      <c r="L1" s="8"/>
      <c r="M1" s="8"/>
      <c r="N1" s="8"/>
    </row>
    <row r="2" spans="1:14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  <c r="N2" s="8"/>
    </row>
    <row r="3" spans="1:14" ht="14.25" customHeight="1" x14ac:dyDescent="0.3">
      <c r="A3" s="643"/>
      <c r="B3" s="41"/>
      <c r="C3" s="649" t="s">
        <v>1318</v>
      </c>
      <c r="D3" s="647"/>
      <c r="E3" s="647"/>
      <c r="F3" s="647"/>
      <c r="G3" s="647"/>
      <c r="H3" s="647"/>
      <c r="I3" s="647"/>
      <c r="J3" s="648"/>
      <c r="K3" s="10"/>
      <c r="L3" s="10"/>
      <c r="M3" s="10"/>
      <c r="N3" s="10"/>
    </row>
    <row r="4" spans="1:14" ht="14.25" customHeight="1" x14ac:dyDescent="0.3">
      <c r="A4" s="643"/>
      <c r="B4" s="41"/>
      <c r="C4" s="650" t="s">
        <v>1395</v>
      </c>
      <c r="D4" s="647"/>
      <c r="E4" s="647"/>
      <c r="F4" s="647"/>
      <c r="G4" s="647"/>
      <c r="H4" s="647"/>
      <c r="I4" s="647"/>
      <c r="J4" s="648"/>
      <c r="K4" s="10"/>
      <c r="L4" s="10"/>
      <c r="M4" s="10"/>
      <c r="N4" s="10"/>
    </row>
    <row r="5" spans="1:14" ht="9" customHeight="1" thickBot="1" x14ac:dyDescent="0.35">
      <c r="A5" s="643"/>
      <c r="B5" s="4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  <c r="K6" s="8"/>
      <c r="L6" s="8"/>
      <c r="M6" s="8"/>
      <c r="N6" s="8"/>
    </row>
    <row r="7" spans="1:14" ht="14.25" customHeight="1" x14ac:dyDescent="0.3">
      <c r="A7" s="643"/>
      <c r="B7" s="41"/>
      <c r="C7" s="651" t="s">
        <v>1050</v>
      </c>
      <c r="D7" s="653" t="s">
        <v>1051</v>
      </c>
      <c r="E7" s="653" t="s">
        <v>1052</v>
      </c>
      <c r="F7" s="653" t="s">
        <v>1053</v>
      </c>
      <c r="G7" s="653" t="s">
        <v>1054</v>
      </c>
      <c r="H7" s="653" t="s">
        <v>1055</v>
      </c>
      <c r="I7" s="653" t="s">
        <v>1056</v>
      </c>
      <c r="J7" s="653" t="s">
        <v>1057</v>
      </c>
      <c r="K7" s="14"/>
      <c r="L7" s="14"/>
      <c r="M7" s="14"/>
      <c r="N7" s="14"/>
    </row>
    <row r="8" spans="1:14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  <c r="K8" s="14"/>
      <c r="L8" s="14"/>
      <c r="M8" s="14"/>
      <c r="N8" s="14"/>
    </row>
    <row r="9" spans="1:14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  <c r="K9" s="14"/>
      <c r="L9" s="14"/>
      <c r="M9" s="14"/>
      <c r="N9" s="14"/>
    </row>
    <row r="10" spans="1:14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  <c r="K10" s="14"/>
      <c r="L10" s="14"/>
      <c r="M10" s="14"/>
      <c r="N10" s="14"/>
    </row>
    <row r="11" spans="1:14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  <c r="K11" s="14"/>
      <c r="L11" s="14"/>
      <c r="M11" s="14"/>
      <c r="N11" s="14"/>
    </row>
    <row r="12" spans="1:14" ht="21" customHeight="1" thickBot="1" x14ac:dyDescent="0.35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  <c r="K12" s="8"/>
      <c r="L12" s="8"/>
      <c r="M12" s="8"/>
      <c r="N12" s="8"/>
    </row>
    <row r="13" spans="1:14" ht="39.9" customHeight="1" thickBot="1" x14ac:dyDescent="0.35">
      <c r="A13" s="643"/>
      <c r="B13" s="41"/>
      <c r="C13" s="217" t="s">
        <v>1058</v>
      </c>
      <c r="D13" s="459">
        <v>4465</v>
      </c>
      <c r="E13" s="459">
        <v>7409181.5014025224</v>
      </c>
      <c r="F13" s="459">
        <v>3790274.9785346263</v>
      </c>
      <c r="G13" s="459">
        <v>3618906.5228678868</v>
      </c>
      <c r="H13" s="459">
        <v>30821</v>
      </c>
      <c r="I13" s="459">
        <v>1052611.1248262278</v>
      </c>
      <c r="J13" s="459">
        <v>5199508.4483989505</v>
      </c>
      <c r="K13" s="143"/>
      <c r="L13" s="143"/>
      <c r="M13" s="14"/>
      <c r="N13" s="14"/>
    </row>
    <row r="14" spans="1:14" ht="150" customHeight="1" x14ac:dyDescent="0.3">
      <c r="A14" s="643"/>
      <c r="B14" s="41"/>
      <c r="C14" s="65" t="s">
        <v>1059</v>
      </c>
      <c r="D14" s="790">
        <v>4465</v>
      </c>
      <c r="E14" s="790">
        <v>7409181.5010000002</v>
      </c>
      <c r="F14" s="790">
        <v>3790274.9789999998</v>
      </c>
      <c r="G14" s="790">
        <v>3618906.5229999996</v>
      </c>
      <c r="H14" s="790">
        <v>30821</v>
      </c>
      <c r="I14" s="790">
        <v>1052611</v>
      </c>
      <c r="J14" s="790">
        <v>5199508</v>
      </c>
      <c r="K14" s="185"/>
      <c r="L14" s="77"/>
      <c r="M14" s="14"/>
      <c r="N14" s="14"/>
    </row>
    <row r="15" spans="1:14" ht="150" customHeight="1" thickBot="1" x14ac:dyDescent="0.35">
      <c r="A15" s="643"/>
      <c r="B15" s="41"/>
      <c r="C15" s="66" t="s">
        <v>1060</v>
      </c>
      <c r="D15" s="786"/>
      <c r="E15" s="786"/>
      <c r="F15" s="786"/>
      <c r="G15" s="786"/>
      <c r="H15" s="786"/>
      <c r="I15" s="786"/>
      <c r="J15" s="786"/>
      <c r="K15" s="14"/>
      <c r="L15" s="14"/>
      <c r="M15" s="14"/>
      <c r="N15" s="14"/>
    </row>
    <row r="16" spans="1:14" ht="14.25" customHeight="1" x14ac:dyDescent="0.3">
      <c r="A16" s="643"/>
      <c r="B16" s="41"/>
      <c r="C16" s="50"/>
      <c r="D16" s="50"/>
      <c r="E16" s="50"/>
      <c r="F16" s="50"/>
      <c r="G16" s="50"/>
      <c r="H16" s="50"/>
      <c r="I16" s="50"/>
      <c r="J16" s="50"/>
      <c r="K16" s="8"/>
      <c r="L16" s="8"/>
      <c r="M16" s="8"/>
      <c r="N16" s="8"/>
    </row>
    <row r="17" spans="1:14" ht="14.2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3">
      <c r="A18" s="8"/>
      <c r="B18" s="8"/>
      <c r="C18" s="8"/>
      <c r="D18" s="461"/>
      <c r="E18" s="461"/>
      <c r="F18" s="461"/>
      <c r="G18" s="461"/>
      <c r="H18" s="461"/>
      <c r="I18" s="461"/>
      <c r="J18" s="461"/>
      <c r="K18" s="8"/>
      <c r="L18" s="8"/>
      <c r="M18" s="8"/>
      <c r="N18" s="8"/>
    </row>
    <row r="19" spans="1:14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sheetProtection algorithmName="SHA-512" hashValue="iDX+cvLPsB5WYl40Cfs/YINpvza0GJRNQPveJ3oAk0DdBrNPV3k7ZZS6FML/mSJJWt/+LEHUI10yKQq8SPEJvg==" saltValue="DyaMX21l3ih230AfENJq7g==" spinCount="100000" sheet="1" objects="1" scenarios="1"/>
  <mergeCells count="20">
    <mergeCell ref="J14:J15"/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  <mergeCell ref="D14:D15"/>
    <mergeCell ref="E14:E15"/>
    <mergeCell ref="F14:F15"/>
    <mergeCell ref="G14:G15"/>
    <mergeCell ref="H14:H15"/>
    <mergeCell ref="I14:I15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rgb="FFFFFF00"/>
  </sheetPr>
  <dimension ref="A1:O62"/>
  <sheetViews>
    <sheetView showGridLines="0" view="pageBreakPreview" topLeftCell="A4" zoomScaleNormal="80" zoomScaleSheetLayoutView="100" workbookViewId="0">
      <selection sqref="A1:A29"/>
    </sheetView>
  </sheetViews>
  <sheetFormatPr defaultColWidth="14.44140625" defaultRowHeight="15" customHeight="1" x14ac:dyDescent="0.25"/>
  <cols>
    <col min="1" max="2" width="5.6640625" style="304" customWidth="1"/>
    <col min="3" max="3" width="87.33203125" style="304" customWidth="1"/>
    <col min="4" max="4" width="20.88671875" style="304" customWidth="1"/>
    <col min="5" max="5" width="21" style="304" customWidth="1"/>
    <col min="6" max="6" width="20.6640625" style="304" customWidth="1"/>
    <col min="7" max="7" width="25" style="304" customWidth="1"/>
    <col min="8" max="15" width="3.6640625" style="304" customWidth="1"/>
    <col min="16" max="16384" width="14.44140625" style="304"/>
  </cols>
  <sheetData>
    <row r="1" spans="1:15" ht="14.25" customHeight="1" x14ac:dyDescent="0.25">
      <c r="A1" s="694">
        <f>1+'17.4'!A1:A16</f>
        <v>130</v>
      </c>
      <c r="B1" s="326"/>
      <c r="C1" s="699"/>
      <c r="D1" s="762"/>
      <c r="E1" s="762"/>
      <c r="F1" s="762"/>
      <c r="G1" s="762"/>
      <c r="H1" s="303"/>
      <c r="I1" s="303"/>
      <c r="J1" s="303"/>
      <c r="K1" s="303"/>
      <c r="L1" s="303"/>
      <c r="M1" s="303"/>
      <c r="N1" s="303"/>
      <c r="O1" s="303"/>
    </row>
    <row r="2" spans="1:15" ht="14.25" customHeight="1" x14ac:dyDescent="0.25">
      <c r="A2" s="760"/>
      <c r="B2" s="326"/>
      <c r="C2" s="699"/>
      <c r="D2" s="762"/>
      <c r="E2" s="762"/>
      <c r="F2" s="762"/>
      <c r="G2" s="762"/>
      <c r="H2" s="303"/>
      <c r="I2" s="303"/>
      <c r="J2" s="303"/>
      <c r="K2" s="303"/>
      <c r="L2" s="303"/>
      <c r="M2" s="303"/>
      <c r="N2" s="303"/>
      <c r="O2" s="303"/>
    </row>
    <row r="3" spans="1:15" ht="14.25" customHeight="1" x14ac:dyDescent="0.25">
      <c r="A3" s="760"/>
      <c r="B3" s="326"/>
      <c r="C3" s="678" t="s">
        <v>1061</v>
      </c>
      <c r="D3" s="762"/>
      <c r="E3" s="762"/>
      <c r="F3" s="762"/>
      <c r="G3" s="762"/>
      <c r="H3" s="303"/>
      <c r="I3" s="303"/>
      <c r="J3" s="303"/>
      <c r="K3" s="303"/>
      <c r="L3" s="303"/>
      <c r="M3" s="303"/>
      <c r="N3" s="303"/>
      <c r="O3" s="303"/>
    </row>
    <row r="4" spans="1:15" ht="17.25" customHeight="1" x14ac:dyDescent="0.25">
      <c r="A4" s="760"/>
      <c r="B4" s="326"/>
      <c r="C4" s="700" t="s">
        <v>1236</v>
      </c>
      <c r="D4" s="762"/>
      <c r="E4" s="762"/>
      <c r="F4" s="762"/>
      <c r="G4" s="762"/>
      <c r="H4" s="303"/>
      <c r="I4" s="303"/>
      <c r="J4" s="303"/>
      <c r="K4" s="303"/>
      <c r="L4" s="303"/>
      <c r="M4" s="303"/>
      <c r="N4" s="303"/>
      <c r="O4" s="303"/>
    </row>
    <row r="5" spans="1:15" ht="9" customHeight="1" x14ac:dyDescent="0.25">
      <c r="A5" s="760"/>
      <c r="B5" s="326"/>
      <c r="C5" s="359"/>
      <c r="D5" s="359"/>
      <c r="E5" s="359"/>
      <c r="F5" s="359"/>
      <c r="G5" s="359"/>
      <c r="H5" s="303"/>
      <c r="I5" s="303"/>
      <c r="J5" s="303"/>
      <c r="K5" s="303"/>
      <c r="L5" s="303"/>
      <c r="M5" s="303"/>
      <c r="N5" s="303"/>
      <c r="O5" s="303"/>
    </row>
    <row r="6" spans="1:15" ht="9" customHeight="1" x14ac:dyDescent="0.25">
      <c r="A6" s="760"/>
      <c r="B6" s="326"/>
      <c r="C6" s="360"/>
      <c r="D6" s="360"/>
      <c r="E6" s="360"/>
      <c r="F6" s="360"/>
      <c r="G6" s="306"/>
      <c r="H6" s="303"/>
      <c r="I6" s="303"/>
      <c r="J6" s="303"/>
      <c r="K6" s="303"/>
      <c r="L6" s="303"/>
      <c r="M6" s="303"/>
      <c r="N6" s="303"/>
      <c r="O6" s="303"/>
    </row>
    <row r="7" spans="1:15" ht="14.25" customHeight="1" x14ac:dyDescent="0.25">
      <c r="A7" s="760"/>
      <c r="B7" s="326"/>
      <c r="C7" s="651" t="s">
        <v>1332</v>
      </c>
      <c r="D7" s="767" t="s">
        <v>1148</v>
      </c>
      <c r="E7" s="817"/>
      <c r="F7" s="818"/>
      <c r="G7" s="662" t="s">
        <v>1135</v>
      </c>
      <c r="H7" s="303"/>
      <c r="I7" s="303"/>
      <c r="J7" s="303"/>
      <c r="K7" s="303"/>
      <c r="L7" s="303"/>
      <c r="M7" s="303"/>
      <c r="N7" s="303"/>
      <c r="O7" s="303"/>
    </row>
    <row r="8" spans="1:15" ht="14.25" customHeight="1" x14ac:dyDescent="0.25">
      <c r="A8" s="760"/>
      <c r="B8" s="326"/>
      <c r="C8" s="760"/>
      <c r="D8" s="819"/>
      <c r="E8" s="820"/>
      <c r="F8" s="821"/>
      <c r="G8" s="760"/>
      <c r="H8" s="303"/>
      <c r="I8" s="303"/>
      <c r="J8" s="303"/>
      <c r="K8" s="303"/>
      <c r="L8" s="303"/>
      <c r="M8" s="303"/>
      <c r="N8" s="303"/>
      <c r="O8" s="303"/>
    </row>
    <row r="9" spans="1:15" ht="14.25" customHeight="1" x14ac:dyDescent="0.25">
      <c r="A9" s="760"/>
      <c r="B9" s="326"/>
      <c r="C9" s="761"/>
      <c r="D9" s="773"/>
      <c r="E9" s="822"/>
      <c r="F9" s="822"/>
      <c r="G9" s="760"/>
      <c r="H9" s="303"/>
      <c r="I9" s="303"/>
      <c r="J9" s="303"/>
      <c r="K9" s="303"/>
      <c r="L9" s="303"/>
      <c r="M9" s="303"/>
      <c r="N9" s="303"/>
      <c r="O9" s="303"/>
    </row>
    <row r="10" spans="1:15" ht="14.25" customHeight="1" x14ac:dyDescent="0.25">
      <c r="A10" s="760"/>
      <c r="B10" s="326"/>
      <c r="C10" s="323"/>
      <c r="D10" s="504"/>
      <c r="E10" s="504"/>
      <c r="F10" s="504"/>
      <c r="G10" s="761"/>
      <c r="H10" s="303"/>
      <c r="I10" s="303"/>
      <c r="J10" s="303"/>
      <c r="K10" s="303"/>
      <c r="L10" s="303"/>
      <c r="M10" s="303"/>
      <c r="N10" s="303"/>
      <c r="O10" s="303"/>
    </row>
    <row r="11" spans="1:15" ht="14.25" customHeight="1" x14ac:dyDescent="0.25">
      <c r="A11" s="760"/>
      <c r="B11" s="326"/>
      <c r="C11" s="323"/>
      <c r="D11" s="662" t="s">
        <v>1137</v>
      </c>
      <c r="E11" s="662" t="s">
        <v>1150</v>
      </c>
      <c r="F11" s="662" t="s">
        <v>1151</v>
      </c>
      <c r="G11" s="310"/>
      <c r="H11" s="362"/>
      <c r="I11" s="362"/>
      <c r="J11" s="362"/>
      <c r="K11" s="362"/>
      <c r="L11" s="362"/>
      <c r="M11" s="362"/>
      <c r="N11" s="362"/>
      <c r="O11" s="362"/>
    </row>
    <row r="12" spans="1:15" ht="16.5" customHeight="1" x14ac:dyDescent="0.25">
      <c r="A12" s="760"/>
      <c r="B12" s="326"/>
      <c r="C12" s="445"/>
      <c r="D12" s="761"/>
      <c r="E12" s="761"/>
      <c r="F12" s="761"/>
      <c r="G12" s="311" t="s">
        <v>7</v>
      </c>
      <c r="H12" s="303"/>
      <c r="I12" s="303"/>
      <c r="J12" s="303"/>
      <c r="K12" s="303"/>
      <c r="L12" s="303"/>
      <c r="M12" s="303"/>
      <c r="N12" s="365"/>
      <c r="O12" s="365"/>
    </row>
    <row r="13" spans="1:15" ht="39.9" customHeight="1" x14ac:dyDescent="0.25">
      <c r="A13" s="760"/>
      <c r="B13" s="326"/>
      <c r="C13" s="347" t="s">
        <v>1137</v>
      </c>
      <c r="D13" s="280">
        <f>D14+D17+D28</f>
        <v>30821</v>
      </c>
      <c r="E13" s="280">
        <f>E14+E17+E28</f>
        <v>23968</v>
      </c>
      <c r="F13" s="280">
        <f>F14+F17+F28</f>
        <v>6853</v>
      </c>
      <c r="G13" s="280">
        <f>G14+G17+G28</f>
        <v>1052611.1248262271</v>
      </c>
      <c r="H13" s="505"/>
      <c r="I13" s="363"/>
      <c r="J13" s="364"/>
      <c r="K13" s="505"/>
      <c r="L13" s="365"/>
      <c r="M13" s="365"/>
      <c r="N13" s="365"/>
      <c r="O13" s="365"/>
    </row>
    <row r="14" spans="1:15" ht="39.9" customHeight="1" x14ac:dyDescent="0.25">
      <c r="A14" s="760"/>
      <c r="B14" s="507"/>
      <c r="C14" s="293" t="s">
        <v>1152</v>
      </c>
      <c r="D14" s="281">
        <f>D15+D16</f>
        <v>3010</v>
      </c>
      <c r="E14" s="281">
        <f>E15+E16</f>
        <v>2816</v>
      </c>
      <c r="F14" s="281">
        <f>F15+F16</f>
        <v>194</v>
      </c>
      <c r="G14" s="291">
        <f>G15+G16</f>
        <v>0</v>
      </c>
      <c r="H14" s="508"/>
      <c r="I14" s="508"/>
      <c r="J14" s="508"/>
      <c r="K14" s="508"/>
      <c r="L14" s="509"/>
      <c r="M14" s="509"/>
      <c r="N14" s="509"/>
      <c r="O14" s="509"/>
    </row>
    <row r="15" spans="1:15" ht="32.1" customHeight="1" x14ac:dyDescent="0.25">
      <c r="A15" s="760"/>
      <c r="B15" s="326"/>
      <c r="C15" s="330" t="s">
        <v>1153</v>
      </c>
      <c r="D15" s="282">
        <f>E15+F15</f>
        <v>2659</v>
      </c>
      <c r="E15" s="283">
        <v>2497</v>
      </c>
      <c r="F15" s="283">
        <v>162</v>
      </c>
      <c r="G15" s="282">
        <v>0</v>
      </c>
      <c r="H15" s="303"/>
      <c r="I15" s="303"/>
      <c r="J15" s="303"/>
      <c r="K15" s="303"/>
      <c r="L15" s="303"/>
      <c r="M15" s="303"/>
      <c r="N15" s="303"/>
      <c r="O15" s="303"/>
    </row>
    <row r="16" spans="1:15" ht="39.9" customHeight="1" x14ac:dyDescent="0.25">
      <c r="A16" s="760"/>
      <c r="B16" s="326"/>
      <c r="C16" s="330" t="s">
        <v>1154</v>
      </c>
      <c r="D16" s="282">
        <f>E16+F16</f>
        <v>351</v>
      </c>
      <c r="E16" s="283">
        <v>319</v>
      </c>
      <c r="F16" s="283">
        <v>32</v>
      </c>
      <c r="G16" s="282">
        <v>0</v>
      </c>
      <c r="H16" s="303"/>
      <c r="I16" s="303"/>
      <c r="J16" s="303"/>
      <c r="K16" s="303"/>
      <c r="L16" s="303"/>
      <c r="M16" s="303"/>
      <c r="N16" s="303"/>
      <c r="O16" s="303"/>
    </row>
    <row r="17" spans="1:15" ht="32.1" customHeight="1" x14ac:dyDescent="0.25">
      <c r="A17" s="760"/>
      <c r="B17" s="326"/>
      <c r="C17" s="330" t="s">
        <v>1155</v>
      </c>
      <c r="D17" s="284">
        <f>D18+D19+D22+D23+D24+D25+D26+D27</f>
        <v>27636</v>
      </c>
      <c r="E17" s="284">
        <f>E18+E19+E22+E23+E24+E25+E26+E27</f>
        <v>20997</v>
      </c>
      <c r="F17" s="284">
        <f>F18+F19+F22+F23+F24+F25+F26+F27</f>
        <v>6639</v>
      </c>
      <c r="G17" s="284">
        <f>G18+G19+G22+G23+G24+G25+G26+G27</f>
        <v>1045760.4320262271</v>
      </c>
      <c r="H17" s="303"/>
      <c r="I17" s="303"/>
      <c r="J17" s="303"/>
      <c r="K17" s="303"/>
      <c r="L17" s="303"/>
      <c r="M17" s="303"/>
      <c r="N17" s="303"/>
      <c r="O17" s="303"/>
    </row>
    <row r="18" spans="1:15" ht="32.1" customHeight="1" x14ac:dyDescent="0.25">
      <c r="A18" s="760"/>
      <c r="B18" s="326"/>
      <c r="C18" s="330" t="s">
        <v>1156</v>
      </c>
      <c r="D18" s="282">
        <f t="shared" ref="D18:D28" si="0">E18+F18</f>
        <v>3146</v>
      </c>
      <c r="E18" s="282">
        <v>2627</v>
      </c>
      <c r="F18" s="282">
        <v>519</v>
      </c>
      <c r="G18" s="282">
        <v>321984.00000000006</v>
      </c>
      <c r="H18" s="303"/>
      <c r="I18" s="303"/>
      <c r="J18" s="303"/>
      <c r="K18" s="303"/>
      <c r="L18" s="303"/>
      <c r="M18" s="303"/>
      <c r="N18" s="303"/>
      <c r="O18" s="303"/>
    </row>
    <row r="19" spans="1:15" ht="32.1" customHeight="1" x14ac:dyDescent="0.25">
      <c r="A19" s="760"/>
      <c r="B19" s="326"/>
      <c r="C19" s="330" t="s">
        <v>1157</v>
      </c>
      <c r="D19" s="282">
        <f t="shared" si="0"/>
        <v>878</v>
      </c>
      <c r="E19" s="282">
        <f>E20+E21</f>
        <v>598</v>
      </c>
      <c r="F19" s="282">
        <f>F20+F21</f>
        <v>280</v>
      </c>
      <c r="G19" s="282">
        <f>G20+G21</f>
        <v>74040</v>
      </c>
      <c r="H19" s="506"/>
      <c r="I19" s="506"/>
      <c r="J19" s="506"/>
      <c r="K19" s="506"/>
      <c r="L19" s="506"/>
      <c r="M19" s="506"/>
      <c r="N19" s="506"/>
      <c r="O19" s="506"/>
    </row>
    <row r="20" spans="1:15" ht="32.1" customHeight="1" x14ac:dyDescent="0.25">
      <c r="A20" s="760"/>
      <c r="B20" s="326"/>
      <c r="C20" s="330" t="s">
        <v>1158</v>
      </c>
      <c r="D20" s="282">
        <f t="shared" si="0"/>
        <v>872</v>
      </c>
      <c r="E20" s="282">
        <v>592</v>
      </c>
      <c r="F20" s="282">
        <v>280</v>
      </c>
      <c r="G20" s="282">
        <v>73608</v>
      </c>
      <c r="H20" s="506"/>
      <c r="I20" s="506"/>
      <c r="J20" s="506"/>
      <c r="K20" s="506"/>
      <c r="L20" s="506"/>
      <c r="M20" s="506"/>
      <c r="N20" s="506"/>
      <c r="O20" s="506"/>
    </row>
    <row r="21" spans="1:15" ht="32.1" customHeight="1" x14ac:dyDescent="0.25">
      <c r="A21" s="760"/>
      <c r="B21" s="326"/>
      <c r="C21" s="330" t="s">
        <v>1159</v>
      </c>
      <c r="D21" s="282">
        <f t="shared" si="0"/>
        <v>6</v>
      </c>
      <c r="E21" s="282">
        <v>6</v>
      </c>
      <c r="F21" s="282">
        <v>0</v>
      </c>
      <c r="G21" s="282">
        <v>432</v>
      </c>
      <c r="H21" s="506"/>
      <c r="I21" s="506"/>
      <c r="J21" s="506"/>
      <c r="K21" s="506"/>
      <c r="L21" s="506"/>
      <c r="M21" s="506"/>
      <c r="N21" s="506"/>
      <c r="O21" s="506"/>
    </row>
    <row r="22" spans="1:15" ht="32.1" customHeight="1" x14ac:dyDescent="0.25">
      <c r="A22" s="760"/>
      <c r="B22" s="326"/>
      <c r="C22" s="330" t="s">
        <v>1160</v>
      </c>
      <c r="D22" s="282">
        <f t="shared" si="0"/>
        <v>1392</v>
      </c>
      <c r="E22" s="282">
        <v>1132</v>
      </c>
      <c r="F22" s="282">
        <v>260</v>
      </c>
      <c r="G22" s="282">
        <v>75167.999999999985</v>
      </c>
      <c r="H22" s="303"/>
      <c r="I22" s="303"/>
      <c r="J22" s="303"/>
      <c r="K22" s="303"/>
      <c r="L22" s="303"/>
      <c r="M22" s="303"/>
      <c r="N22" s="303"/>
      <c r="O22" s="303"/>
    </row>
    <row r="23" spans="1:15" ht="32.1" customHeight="1" x14ac:dyDescent="0.25">
      <c r="A23" s="760"/>
      <c r="B23" s="326"/>
      <c r="C23" s="330" t="s">
        <v>1161</v>
      </c>
      <c r="D23" s="282">
        <f t="shared" si="0"/>
        <v>4858</v>
      </c>
      <c r="E23" s="283">
        <v>1270</v>
      </c>
      <c r="F23" s="283">
        <v>3588</v>
      </c>
      <c r="G23" s="282">
        <v>198956.39999999997</v>
      </c>
      <c r="H23" s="303"/>
      <c r="I23" s="303"/>
      <c r="J23" s="303"/>
      <c r="K23" s="303"/>
      <c r="L23" s="303"/>
      <c r="M23" s="303"/>
      <c r="N23" s="303"/>
      <c r="O23" s="303"/>
    </row>
    <row r="24" spans="1:15" ht="32.1" customHeight="1" x14ac:dyDescent="0.25">
      <c r="A24" s="760"/>
      <c r="B24" s="326"/>
      <c r="C24" s="330" t="s">
        <v>1162</v>
      </c>
      <c r="D24" s="282">
        <f t="shared" si="0"/>
        <v>2341</v>
      </c>
      <c r="E24" s="283">
        <v>1639</v>
      </c>
      <c r="F24" s="283">
        <v>702</v>
      </c>
      <c r="G24" s="282">
        <v>79377.600000000006</v>
      </c>
      <c r="H24" s="303"/>
      <c r="I24" s="303"/>
      <c r="J24" s="303"/>
      <c r="K24" s="303"/>
      <c r="L24" s="303"/>
      <c r="M24" s="303"/>
      <c r="N24" s="303"/>
      <c r="O24" s="303"/>
    </row>
    <row r="25" spans="1:15" ht="32.1" customHeight="1" x14ac:dyDescent="0.25">
      <c r="A25" s="760"/>
      <c r="B25" s="303"/>
      <c r="C25" s="330" t="s">
        <v>1163</v>
      </c>
      <c r="D25" s="282">
        <f t="shared" si="0"/>
        <v>1473</v>
      </c>
      <c r="E25" s="283">
        <v>1427</v>
      </c>
      <c r="F25" s="283">
        <v>46</v>
      </c>
      <c r="G25" s="282">
        <v>43063.28</v>
      </c>
      <c r="H25" s="303"/>
      <c r="I25" s="303"/>
      <c r="J25" s="303"/>
      <c r="K25" s="303"/>
      <c r="L25" s="303"/>
      <c r="M25" s="303"/>
      <c r="N25" s="303"/>
      <c r="O25" s="303"/>
    </row>
    <row r="26" spans="1:15" ht="32.1" customHeight="1" x14ac:dyDescent="0.25">
      <c r="A26" s="760"/>
      <c r="B26" s="303"/>
      <c r="C26" s="330" t="s">
        <v>1164</v>
      </c>
      <c r="D26" s="282">
        <f t="shared" si="0"/>
        <v>5169</v>
      </c>
      <c r="E26" s="283">
        <v>4954</v>
      </c>
      <c r="F26" s="283">
        <v>215</v>
      </c>
      <c r="G26" s="282">
        <v>136726.30000000002</v>
      </c>
      <c r="H26" s="303"/>
      <c r="I26" s="303"/>
      <c r="J26" s="303"/>
      <c r="K26" s="303"/>
      <c r="L26" s="303"/>
      <c r="M26" s="303"/>
      <c r="N26" s="303"/>
      <c r="O26" s="303"/>
    </row>
    <row r="27" spans="1:15" ht="32.1" customHeight="1" x14ac:dyDescent="0.25">
      <c r="A27" s="760"/>
      <c r="B27" s="303"/>
      <c r="C27" s="330" t="s">
        <v>1165</v>
      </c>
      <c r="D27" s="282">
        <f t="shared" si="0"/>
        <v>8379</v>
      </c>
      <c r="E27" s="282">
        <v>7350</v>
      </c>
      <c r="F27" s="282">
        <v>1029</v>
      </c>
      <c r="G27" s="282">
        <v>116444.85202622706</v>
      </c>
      <c r="H27" s="303"/>
      <c r="I27" s="303"/>
      <c r="J27" s="303"/>
      <c r="K27" s="303"/>
      <c r="L27" s="303"/>
      <c r="M27" s="303"/>
      <c r="N27" s="303"/>
      <c r="O27" s="303"/>
    </row>
    <row r="28" spans="1:15" s="397" customFormat="1" ht="39.9" customHeight="1" x14ac:dyDescent="0.3">
      <c r="A28" s="760"/>
      <c r="B28" s="379"/>
      <c r="C28" s="448" t="s">
        <v>1166</v>
      </c>
      <c r="D28" s="285">
        <f t="shared" si="0"/>
        <v>175</v>
      </c>
      <c r="E28" s="285">
        <v>155</v>
      </c>
      <c r="F28" s="285">
        <v>20</v>
      </c>
      <c r="G28" s="285">
        <v>6850.6927999999998</v>
      </c>
      <c r="H28" s="379"/>
      <c r="I28" s="379"/>
      <c r="J28" s="379"/>
      <c r="K28" s="379"/>
      <c r="L28" s="379"/>
      <c r="M28" s="379"/>
      <c r="N28" s="379"/>
      <c r="O28" s="379"/>
    </row>
    <row r="29" spans="1:15" ht="14.25" customHeight="1" x14ac:dyDescent="0.25">
      <c r="A29" s="761"/>
      <c r="B29" s="303"/>
      <c r="C29" s="303"/>
      <c r="D29" s="303"/>
      <c r="E29" s="357"/>
      <c r="F29" s="357"/>
      <c r="G29" s="303"/>
      <c r="H29" s="303"/>
      <c r="I29" s="303"/>
      <c r="J29" s="303"/>
      <c r="K29" s="303"/>
      <c r="L29" s="303"/>
      <c r="M29" s="303"/>
      <c r="N29" s="303"/>
      <c r="O29" s="303"/>
    </row>
    <row r="30" spans="1:15" ht="14.25" customHeight="1" x14ac:dyDescent="0.25">
      <c r="A30" s="303"/>
      <c r="B30" s="303"/>
      <c r="C30" s="303"/>
      <c r="D30" s="303"/>
      <c r="E30" s="357"/>
      <c r="F30" s="357"/>
      <c r="G30" s="303"/>
      <c r="H30" s="303"/>
      <c r="I30" s="303"/>
      <c r="J30" s="303"/>
      <c r="K30" s="303"/>
      <c r="L30" s="303"/>
      <c r="M30" s="303"/>
      <c r="N30" s="303"/>
      <c r="O30" s="303"/>
    </row>
    <row r="31" spans="1:15" ht="14.25" customHeight="1" x14ac:dyDescent="0.25">
      <c r="A31" s="303"/>
      <c r="B31" s="303"/>
      <c r="C31" s="303"/>
      <c r="D31" s="303"/>
      <c r="E31" s="357"/>
      <c r="F31" s="357"/>
      <c r="G31" s="303"/>
      <c r="H31" s="303"/>
      <c r="I31" s="303"/>
      <c r="J31" s="303"/>
      <c r="K31" s="303"/>
      <c r="L31" s="303"/>
      <c r="M31" s="303"/>
      <c r="N31" s="303"/>
      <c r="O31" s="303"/>
    </row>
    <row r="32" spans="1:15" ht="14.25" customHeight="1" x14ac:dyDescent="0.25">
      <c r="A32" s="303"/>
      <c r="B32" s="303"/>
      <c r="C32" s="303"/>
      <c r="D32" s="303"/>
      <c r="E32" s="357"/>
      <c r="F32" s="357"/>
      <c r="G32" s="303"/>
      <c r="H32" s="303"/>
      <c r="I32" s="303"/>
      <c r="J32" s="303"/>
      <c r="K32" s="303"/>
      <c r="L32" s="303"/>
      <c r="M32" s="303"/>
      <c r="N32" s="303"/>
      <c r="O32" s="303"/>
    </row>
    <row r="33" spans="1:15" ht="14.25" customHeight="1" x14ac:dyDescent="0.25">
      <c r="A33" s="303"/>
      <c r="B33" s="303"/>
      <c r="C33" s="303"/>
      <c r="D33" s="303"/>
      <c r="E33" s="357"/>
      <c r="F33" s="357"/>
      <c r="G33" s="303"/>
      <c r="H33" s="303"/>
      <c r="I33" s="303"/>
      <c r="J33" s="303"/>
      <c r="K33" s="303"/>
      <c r="L33" s="303"/>
      <c r="M33" s="303"/>
      <c r="N33" s="303"/>
      <c r="O33" s="303"/>
    </row>
    <row r="34" spans="1:15" ht="14.25" customHeight="1" x14ac:dyDescent="0.25">
      <c r="A34" s="303"/>
      <c r="B34" s="303"/>
      <c r="C34" s="303"/>
      <c r="D34" s="303"/>
      <c r="E34" s="357"/>
      <c r="F34" s="357"/>
      <c r="G34" s="303"/>
      <c r="H34" s="303"/>
      <c r="I34" s="303"/>
      <c r="J34" s="303"/>
      <c r="K34" s="303"/>
      <c r="L34" s="303"/>
      <c r="M34" s="303"/>
      <c r="N34" s="303"/>
      <c r="O34" s="303"/>
    </row>
    <row r="35" spans="1:15" ht="14.25" customHeight="1" x14ac:dyDescent="0.25">
      <c r="A35" s="303"/>
      <c r="B35" s="303"/>
      <c r="C35" s="303"/>
      <c r="D35" s="303"/>
      <c r="E35" s="357"/>
      <c r="F35" s="357"/>
      <c r="G35" s="303"/>
      <c r="H35" s="303"/>
      <c r="I35" s="303"/>
      <c r="J35" s="303"/>
      <c r="K35" s="303"/>
      <c r="L35" s="303"/>
      <c r="M35" s="303"/>
      <c r="N35" s="303"/>
      <c r="O35" s="303"/>
    </row>
    <row r="36" spans="1:15" ht="14.25" customHeight="1" x14ac:dyDescent="0.25">
      <c r="A36" s="303"/>
      <c r="B36" s="303"/>
      <c r="C36" s="303"/>
      <c r="D36" s="303"/>
      <c r="E36" s="357"/>
      <c r="F36" s="357"/>
      <c r="G36" s="303"/>
      <c r="H36" s="303"/>
      <c r="I36" s="303"/>
      <c r="J36" s="303"/>
      <c r="K36" s="303"/>
      <c r="L36" s="303"/>
      <c r="M36" s="303"/>
      <c r="N36" s="303"/>
      <c r="O36" s="303"/>
    </row>
    <row r="37" spans="1:15" ht="14.25" customHeight="1" x14ac:dyDescent="0.25">
      <c r="A37" s="303"/>
      <c r="B37" s="303"/>
      <c r="C37" s="303"/>
      <c r="D37" s="303"/>
      <c r="E37" s="357"/>
      <c r="F37" s="357"/>
      <c r="G37" s="303"/>
      <c r="H37" s="303"/>
      <c r="I37" s="303"/>
      <c r="J37" s="303"/>
      <c r="K37" s="303"/>
      <c r="L37" s="303"/>
      <c r="M37" s="303"/>
      <c r="N37" s="303"/>
      <c r="O37" s="303"/>
    </row>
    <row r="38" spans="1:15" ht="14.25" customHeight="1" x14ac:dyDescent="0.25">
      <c r="A38" s="303"/>
      <c r="B38" s="303"/>
      <c r="C38" s="303"/>
      <c r="D38" s="303"/>
      <c r="E38" s="357"/>
      <c r="F38" s="357"/>
      <c r="G38" s="303"/>
      <c r="H38" s="303"/>
      <c r="I38" s="303"/>
      <c r="J38" s="303"/>
      <c r="K38" s="303"/>
      <c r="L38" s="303"/>
      <c r="M38" s="303"/>
      <c r="N38" s="303"/>
      <c r="O38" s="303"/>
    </row>
    <row r="39" spans="1:15" ht="14.25" customHeight="1" x14ac:dyDescent="0.25">
      <c r="A39" s="303"/>
      <c r="B39" s="303"/>
      <c r="C39" s="303"/>
      <c r="D39" s="303"/>
      <c r="E39" s="357"/>
      <c r="F39" s="357"/>
      <c r="G39" s="303"/>
      <c r="H39" s="303"/>
      <c r="I39" s="303"/>
      <c r="J39" s="303"/>
      <c r="K39" s="303"/>
      <c r="L39" s="303"/>
      <c r="M39" s="303"/>
      <c r="N39" s="303"/>
      <c r="O39" s="303"/>
    </row>
    <row r="40" spans="1:15" ht="14.25" customHeight="1" x14ac:dyDescent="0.25">
      <c r="A40" s="303"/>
      <c r="B40" s="303"/>
      <c r="C40" s="303"/>
      <c r="D40" s="303"/>
      <c r="E40" s="357"/>
      <c r="F40" s="357"/>
      <c r="G40" s="303"/>
      <c r="H40" s="303"/>
      <c r="I40" s="303"/>
      <c r="J40" s="303"/>
      <c r="K40" s="303"/>
      <c r="L40" s="303"/>
      <c r="M40" s="303"/>
      <c r="N40" s="303"/>
      <c r="O40" s="303"/>
    </row>
    <row r="41" spans="1:15" ht="14.25" customHeight="1" x14ac:dyDescent="0.25">
      <c r="A41" s="303"/>
      <c r="B41" s="303"/>
      <c r="C41" s="303"/>
      <c r="D41" s="303"/>
      <c r="E41" s="357"/>
      <c r="F41" s="357"/>
      <c r="G41" s="303"/>
      <c r="H41" s="303"/>
      <c r="I41" s="303"/>
      <c r="J41" s="303"/>
      <c r="K41" s="303"/>
      <c r="L41" s="303"/>
      <c r="M41" s="303"/>
      <c r="N41" s="303"/>
      <c r="O41" s="303"/>
    </row>
    <row r="42" spans="1:15" ht="14.25" customHeight="1" x14ac:dyDescent="0.25">
      <c r="A42" s="303"/>
      <c r="B42" s="303"/>
      <c r="C42" s="303"/>
      <c r="D42" s="303"/>
      <c r="E42" s="357"/>
      <c r="F42" s="357"/>
      <c r="G42" s="303"/>
      <c r="H42" s="303"/>
      <c r="I42" s="303"/>
      <c r="J42" s="303"/>
      <c r="K42" s="303"/>
      <c r="L42" s="303"/>
      <c r="M42" s="303"/>
      <c r="N42" s="303"/>
      <c r="O42" s="303"/>
    </row>
    <row r="43" spans="1:15" ht="14.25" customHeight="1" x14ac:dyDescent="0.25">
      <c r="A43" s="303"/>
      <c r="B43" s="303"/>
      <c r="C43" s="303"/>
      <c r="D43" s="303"/>
      <c r="E43" s="357"/>
      <c r="F43" s="357"/>
      <c r="G43" s="303"/>
      <c r="H43" s="303"/>
      <c r="I43" s="303"/>
      <c r="J43" s="303"/>
      <c r="K43" s="303"/>
      <c r="L43" s="303"/>
      <c r="M43" s="303"/>
      <c r="N43" s="303"/>
      <c r="O43" s="303"/>
    </row>
    <row r="44" spans="1:15" ht="14.25" customHeight="1" x14ac:dyDescent="0.25">
      <c r="A44" s="303"/>
      <c r="B44" s="303"/>
      <c r="C44" s="303"/>
      <c r="D44" s="303"/>
      <c r="E44" s="357"/>
      <c r="F44" s="357"/>
      <c r="G44" s="303"/>
      <c r="H44" s="303"/>
      <c r="I44" s="303"/>
      <c r="J44" s="303"/>
      <c r="K44" s="303"/>
      <c r="L44" s="303"/>
      <c r="M44" s="303"/>
      <c r="N44" s="303"/>
      <c r="O44" s="303"/>
    </row>
    <row r="45" spans="1:15" ht="14.25" customHeight="1" x14ac:dyDescent="0.25">
      <c r="A45" s="303"/>
      <c r="B45" s="303"/>
      <c r="C45" s="303"/>
      <c r="D45" s="303"/>
      <c r="E45" s="357"/>
      <c r="F45" s="357"/>
      <c r="G45" s="303"/>
      <c r="H45" s="303"/>
      <c r="I45" s="303"/>
      <c r="J45" s="303"/>
      <c r="K45" s="303"/>
      <c r="L45" s="303"/>
      <c r="M45" s="303"/>
      <c r="N45" s="303"/>
      <c r="O45" s="303"/>
    </row>
    <row r="46" spans="1:15" ht="14.25" customHeight="1" x14ac:dyDescent="0.25">
      <c r="A46" s="303"/>
      <c r="B46" s="303"/>
      <c r="C46" s="303"/>
      <c r="D46" s="303"/>
      <c r="E46" s="357"/>
      <c r="F46" s="357"/>
      <c r="G46" s="303"/>
      <c r="H46" s="303"/>
      <c r="I46" s="303"/>
      <c r="J46" s="303"/>
      <c r="K46" s="303"/>
      <c r="L46" s="303"/>
      <c r="M46" s="303"/>
      <c r="N46" s="303"/>
      <c r="O46" s="303"/>
    </row>
    <row r="47" spans="1:15" ht="14.25" customHeight="1" x14ac:dyDescent="0.25">
      <c r="A47" s="303"/>
      <c r="B47" s="303"/>
      <c r="C47" s="303"/>
      <c r="D47" s="303"/>
      <c r="E47" s="357"/>
      <c r="F47" s="357"/>
      <c r="G47" s="303"/>
      <c r="H47" s="303"/>
      <c r="I47" s="303"/>
      <c r="J47" s="303"/>
      <c r="K47" s="303"/>
      <c r="L47" s="303"/>
      <c r="M47" s="303"/>
      <c r="N47" s="303"/>
      <c r="O47" s="303"/>
    </row>
    <row r="48" spans="1:15" ht="14.25" customHeight="1" x14ac:dyDescent="0.25">
      <c r="A48" s="303"/>
      <c r="B48" s="303"/>
      <c r="C48" s="303"/>
      <c r="D48" s="303"/>
      <c r="E48" s="357"/>
      <c r="F48" s="357"/>
      <c r="G48" s="303"/>
      <c r="H48" s="303"/>
      <c r="I48" s="303"/>
      <c r="J48" s="303"/>
      <c r="K48" s="303"/>
      <c r="L48" s="303"/>
      <c r="M48" s="303"/>
      <c r="N48" s="303"/>
      <c r="O48" s="303"/>
    </row>
    <row r="49" spans="1:15" ht="14.25" customHeight="1" x14ac:dyDescent="0.25">
      <c r="A49" s="303"/>
      <c r="B49" s="303"/>
      <c r="C49" s="303"/>
      <c r="D49" s="303"/>
      <c r="E49" s="357"/>
      <c r="F49" s="357"/>
      <c r="G49" s="303"/>
      <c r="H49" s="303"/>
      <c r="I49" s="303"/>
      <c r="J49" s="303"/>
      <c r="K49" s="303"/>
      <c r="L49" s="303"/>
      <c r="M49" s="303"/>
      <c r="N49" s="303"/>
      <c r="O49" s="303"/>
    </row>
    <row r="50" spans="1:15" ht="14.25" customHeight="1" x14ac:dyDescent="0.25">
      <c r="A50" s="303"/>
      <c r="B50" s="303"/>
      <c r="C50" s="303"/>
      <c r="D50" s="303"/>
      <c r="E50" s="357"/>
      <c r="F50" s="357"/>
      <c r="G50" s="303"/>
      <c r="H50" s="303"/>
      <c r="I50" s="303"/>
      <c r="J50" s="303"/>
      <c r="K50" s="303"/>
      <c r="L50" s="303"/>
      <c r="M50" s="303"/>
      <c r="N50" s="303"/>
      <c r="O50" s="303"/>
    </row>
    <row r="51" spans="1:15" ht="14.25" customHeight="1" x14ac:dyDescent="0.25">
      <c r="A51" s="303"/>
      <c r="B51" s="303"/>
      <c r="C51" s="303"/>
      <c r="D51" s="303"/>
      <c r="E51" s="357"/>
      <c r="F51" s="357"/>
      <c r="G51" s="303"/>
      <c r="H51" s="303"/>
      <c r="I51" s="303"/>
      <c r="J51" s="303"/>
      <c r="K51" s="303"/>
      <c r="L51" s="303"/>
      <c r="M51" s="303"/>
      <c r="N51" s="303"/>
      <c r="O51" s="303"/>
    </row>
    <row r="52" spans="1:15" ht="14.25" customHeight="1" x14ac:dyDescent="0.25">
      <c r="A52" s="303"/>
      <c r="B52" s="303"/>
      <c r="C52" s="303"/>
      <c r="D52" s="303"/>
      <c r="E52" s="357"/>
      <c r="F52" s="357"/>
      <c r="G52" s="303"/>
      <c r="H52" s="303"/>
      <c r="I52" s="303"/>
      <c r="J52" s="303"/>
      <c r="K52" s="303"/>
      <c r="L52" s="303"/>
      <c r="M52" s="303"/>
      <c r="N52" s="303"/>
      <c r="O52" s="303"/>
    </row>
    <row r="53" spans="1:15" ht="14.25" customHeight="1" x14ac:dyDescent="0.25">
      <c r="A53" s="303"/>
      <c r="B53" s="303"/>
      <c r="C53" s="303"/>
      <c r="D53" s="303"/>
      <c r="E53" s="357"/>
      <c r="F53" s="357"/>
      <c r="G53" s="303"/>
      <c r="H53" s="303"/>
      <c r="I53" s="303"/>
      <c r="J53" s="303"/>
      <c r="K53" s="303"/>
      <c r="L53" s="303"/>
      <c r="M53" s="303"/>
      <c r="N53" s="303"/>
      <c r="O53" s="303"/>
    </row>
    <row r="54" spans="1:15" ht="14.25" customHeight="1" x14ac:dyDescent="0.25">
      <c r="A54" s="303"/>
      <c r="B54" s="303"/>
      <c r="C54" s="303"/>
      <c r="D54" s="303"/>
      <c r="E54" s="357"/>
      <c r="F54" s="357"/>
      <c r="G54" s="303"/>
      <c r="H54" s="303"/>
      <c r="I54" s="303"/>
      <c r="J54" s="303"/>
      <c r="K54" s="303"/>
      <c r="L54" s="303"/>
      <c r="M54" s="303"/>
      <c r="N54" s="303"/>
      <c r="O54" s="303"/>
    </row>
    <row r="55" spans="1:15" ht="14.25" customHeight="1" x14ac:dyDescent="0.25">
      <c r="A55" s="303"/>
      <c r="B55" s="303"/>
      <c r="C55" s="303"/>
      <c r="D55" s="303"/>
      <c r="E55" s="357"/>
      <c r="F55" s="357"/>
      <c r="G55" s="303"/>
      <c r="H55" s="303"/>
      <c r="I55" s="303"/>
      <c r="J55" s="303"/>
      <c r="K55" s="303"/>
      <c r="L55" s="303"/>
      <c r="M55" s="303"/>
      <c r="N55" s="303"/>
      <c r="O55" s="303"/>
    </row>
    <row r="56" spans="1:15" ht="14.25" customHeight="1" x14ac:dyDescent="0.25">
      <c r="A56" s="303"/>
      <c r="B56" s="303"/>
      <c r="C56" s="303"/>
      <c r="D56" s="303"/>
      <c r="E56" s="357"/>
      <c r="F56" s="357"/>
      <c r="G56" s="303"/>
      <c r="H56" s="303"/>
      <c r="I56" s="303"/>
      <c r="J56" s="303"/>
      <c r="K56" s="303"/>
      <c r="L56" s="303"/>
      <c r="M56" s="303"/>
      <c r="N56" s="303"/>
      <c r="O56" s="303"/>
    </row>
    <row r="57" spans="1:15" ht="14.25" customHeight="1" x14ac:dyDescent="0.25">
      <c r="A57" s="303"/>
      <c r="B57" s="303"/>
      <c r="C57" s="303"/>
      <c r="D57" s="303"/>
      <c r="E57" s="357"/>
      <c r="F57" s="357"/>
      <c r="G57" s="303"/>
      <c r="H57" s="303"/>
      <c r="I57" s="303"/>
      <c r="J57" s="303"/>
      <c r="K57" s="303"/>
      <c r="L57" s="303"/>
      <c r="M57" s="303"/>
      <c r="N57" s="303"/>
      <c r="O57" s="303"/>
    </row>
    <row r="58" spans="1:15" ht="14.25" customHeight="1" x14ac:dyDescent="0.25">
      <c r="A58" s="303"/>
      <c r="B58" s="303"/>
      <c r="C58" s="303"/>
      <c r="D58" s="303"/>
      <c r="E58" s="357"/>
      <c r="F58" s="357"/>
      <c r="G58" s="303"/>
      <c r="H58" s="303"/>
      <c r="I58" s="303"/>
      <c r="J58" s="303"/>
      <c r="K58" s="303"/>
      <c r="L58" s="303"/>
      <c r="M58" s="303"/>
      <c r="N58" s="303"/>
      <c r="O58" s="303"/>
    </row>
    <row r="59" spans="1:15" ht="14.25" customHeight="1" x14ac:dyDescent="0.25">
      <c r="A59" s="303"/>
      <c r="B59" s="303"/>
      <c r="C59" s="303"/>
      <c r="D59" s="303"/>
      <c r="E59" s="357"/>
      <c r="F59" s="357"/>
      <c r="G59" s="303"/>
      <c r="H59" s="303"/>
      <c r="I59" s="303"/>
      <c r="J59" s="303"/>
      <c r="K59" s="303"/>
      <c r="L59" s="303"/>
      <c r="M59" s="303"/>
      <c r="N59" s="303"/>
      <c r="O59" s="303"/>
    </row>
    <row r="60" spans="1:15" ht="14.25" customHeight="1" x14ac:dyDescent="0.25">
      <c r="A60" s="303"/>
      <c r="B60" s="303"/>
      <c r="C60" s="303"/>
      <c r="D60" s="303"/>
      <c r="E60" s="357"/>
      <c r="F60" s="357"/>
      <c r="G60" s="303"/>
      <c r="H60" s="303"/>
      <c r="I60" s="303"/>
      <c r="J60" s="303"/>
      <c r="K60" s="303"/>
      <c r="L60" s="303"/>
      <c r="M60" s="303"/>
      <c r="N60" s="303"/>
      <c r="O60" s="303"/>
    </row>
    <row r="61" spans="1:15" ht="14.25" customHeight="1" x14ac:dyDescent="0.25">
      <c r="A61" s="303"/>
      <c r="B61" s="303"/>
      <c r="C61" s="303"/>
      <c r="D61" s="303"/>
      <c r="E61" s="357"/>
      <c r="F61" s="357"/>
      <c r="G61" s="303"/>
      <c r="H61" s="303"/>
      <c r="I61" s="303"/>
      <c r="J61" s="303"/>
      <c r="K61" s="303"/>
      <c r="L61" s="303"/>
      <c r="M61" s="303"/>
      <c r="N61" s="303"/>
      <c r="O61" s="303"/>
    </row>
    <row r="62" spans="1:15" ht="14.25" customHeight="1" x14ac:dyDescent="0.25">
      <c r="A62" s="303"/>
      <c r="B62" s="303"/>
      <c r="C62" s="303"/>
      <c r="D62" s="303"/>
      <c r="E62" s="357"/>
      <c r="F62" s="357"/>
      <c r="G62" s="303"/>
      <c r="H62" s="303"/>
      <c r="I62" s="303"/>
      <c r="J62" s="303"/>
      <c r="K62" s="303"/>
      <c r="L62" s="303"/>
      <c r="M62" s="303"/>
      <c r="N62" s="303"/>
      <c r="O62" s="303"/>
    </row>
  </sheetData>
  <sheetProtection algorithmName="SHA-512" hashValue="be8nREE3+iKh2HRMMUq6qTJHXrgTw89/B9i1saJlRrkulMJSWRXv0oliXdtCOACk0Ey94fAzpoqalxcYAVOlOA==" saltValue="6ks+CQmNvPWBD3R6j8XctA==" spinCount="100000" sheet="1" objects="1" scenarios="1"/>
  <mergeCells count="12">
    <mergeCell ref="A1:A29"/>
    <mergeCell ref="C1:G1"/>
    <mergeCell ref="C2:G2"/>
    <mergeCell ref="C3:G3"/>
    <mergeCell ref="C4:G4"/>
    <mergeCell ref="C7:C9"/>
    <mergeCell ref="G7:G10"/>
    <mergeCell ref="D7:F8"/>
    <mergeCell ref="D9:F9"/>
    <mergeCell ref="D11:D12"/>
    <mergeCell ref="E11:E12"/>
    <mergeCell ref="F11:F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FFC000"/>
  </sheetPr>
  <dimension ref="A1:N34"/>
  <sheetViews>
    <sheetView showGridLines="0" view="pageBreakPreview" zoomScaleNormal="80" zoomScaleSheetLayoutView="100" workbookViewId="0">
      <selection activeCell="I13" sqref="I13"/>
    </sheetView>
  </sheetViews>
  <sheetFormatPr defaultColWidth="14.44140625" defaultRowHeight="15" customHeight="1" x14ac:dyDescent="0.3"/>
  <cols>
    <col min="1" max="1" width="5.6640625" customWidth="1"/>
    <col min="2" max="2" width="2.6640625" customWidth="1"/>
    <col min="3" max="3" width="17.6640625" customWidth="1"/>
    <col min="4" max="4" width="17.44140625" customWidth="1"/>
    <col min="5" max="7" width="19.6640625" customWidth="1"/>
    <col min="8" max="8" width="26.6640625" customWidth="1"/>
    <col min="9" max="10" width="19.6640625" customWidth="1"/>
    <col min="11" max="12" width="10.6640625" customWidth="1"/>
    <col min="13" max="13" width="11.5546875" customWidth="1"/>
    <col min="14" max="14" width="9.109375" customWidth="1"/>
  </cols>
  <sheetData>
    <row r="1" spans="1:14" ht="14.25" customHeight="1" x14ac:dyDescent="0.3">
      <c r="A1" s="643">
        <f>1+'17.5'!A1:A16</f>
        <v>131</v>
      </c>
      <c r="B1" s="41"/>
      <c r="C1" s="784"/>
      <c r="D1" s="647"/>
      <c r="E1" s="647"/>
      <c r="F1" s="647"/>
      <c r="G1" s="647"/>
      <c r="H1" s="647"/>
      <c r="I1" s="647"/>
      <c r="J1" s="648"/>
      <c r="K1" s="8"/>
      <c r="L1" s="8"/>
      <c r="M1" s="8"/>
      <c r="N1" s="8"/>
    </row>
    <row r="2" spans="1:14" ht="14.25" customHeight="1" x14ac:dyDescent="0.3">
      <c r="A2" s="643"/>
      <c r="B2" s="41"/>
      <c r="C2" s="784"/>
      <c r="D2" s="647"/>
      <c r="E2" s="647"/>
      <c r="F2" s="647"/>
      <c r="G2" s="647"/>
      <c r="H2" s="647"/>
      <c r="I2" s="647"/>
      <c r="J2" s="648"/>
      <c r="K2" s="8"/>
      <c r="L2" s="8"/>
      <c r="M2" s="8"/>
      <c r="N2" s="8"/>
    </row>
    <row r="3" spans="1:14" ht="14.25" customHeight="1" x14ac:dyDescent="0.3">
      <c r="A3" s="643"/>
      <c r="B3" s="41"/>
      <c r="C3" s="649" t="s">
        <v>1319</v>
      </c>
      <c r="D3" s="647"/>
      <c r="E3" s="647"/>
      <c r="F3" s="647"/>
      <c r="G3" s="647"/>
      <c r="H3" s="647"/>
      <c r="I3" s="647"/>
      <c r="J3" s="648"/>
      <c r="K3" s="10"/>
      <c r="L3" s="10"/>
      <c r="M3" s="10"/>
      <c r="N3" s="10"/>
    </row>
    <row r="4" spans="1:14" ht="14.25" customHeight="1" x14ac:dyDescent="0.3">
      <c r="A4" s="643"/>
      <c r="B4" s="41"/>
      <c r="C4" s="650" t="s">
        <v>1396</v>
      </c>
      <c r="D4" s="647"/>
      <c r="E4" s="647"/>
      <c r="F4" s="647"/>
      <c r="G4" s="647"/>
      <c r="H4" s="647"/>
      <c r="I4" s="647"/>
      <c r="J4" s="648"/>
      <c r="K4" s="10"/>
      <c r="L4" s="10"/>
      <c r="M4" s="10"/>
      <c r="N4" s="10"/>
    </row>
    <row r="5" spans="1:14" ht="9" customHeight="1" x14ac:dyDescent="0.3">
      <c r="A5" s="643"/>
      <c r="B5" s="41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  <c r="K6" s="8"/>
      <c r="L6" s="8"/>
      <c r="M6" s="8"/>
      <c r="N6" s="8"/>
    </row>
    <row r="7" spans="1:14" ht="14.25" customHeight="1" x14ac:dyDescent="0.3">
      <c r="A7" s="643"/>
      <c r="B7" s="41"/>
      <c r="C7" s="651" t="s">
        <v>1062</v>
      </c>
      <c r="D7" s="653" t="s">
        <v>1063</v>
      </c>
      <c r="E7" s="653" t="s">
        <v>1064</v>
      </c>
      <c r="F7" s="653" t="s">
        <v>1065</v>
      </c>
      <c r="G7" s="653" t="s">
        <v>1066</v>
      </c>
      <c r="H7" s="653" t="s">
        <v>1067</v>
      </c>
      <c r="I7" s="653" t="s">
        <v>1068</v>
      </c>
      <c r="J7" s="653" t="s">
        <v>1069</v>
      </c>
      <c r="K7" s="8"/>
      <c r="L7" s="8"/>
      <c r="M7" s="8"/>
      <c r="N7" s="8"/>
    </row>
    <row r="8" spans="1:14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  <c r="K8" s="8"/>
      <c r="L8" s="8"/>
      <c r="M8" s="8"/>
      <c r="N8" s="8"/>
    </row>
    <row r="9" spans="1:14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  <c r="K9" s="8"/>
      <c r="L9" s="8"/>
      <c r="M9" s="8"/>
      <c r="N9" s="8"/>
    </row>
    <row r="10" spans="1:14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  <c r="K10" s="8"/>
      <c r="L10" s="8"/>
      <c r="M10" s="8"/>
      <c r="N10" s="8"/>
    </row>
    <row r="11" spans="1:14" ht="12" customHeight="1" x14ac:dyDescent="0.3">
      <c r="A11" s="643"/>
      <c r="B11" s="41"/>
      <c r="C11" s="110"/>
      <c r="D11" s="16"/>
      <c r="E11" s="17"/>
      <c r="F11" s="17"/>
      <c r="G11" s="17"/>
      <c r="H11" s="23"/>
      <c r="I11" s="16"/>
      <c r="J11" s="16"/>
      <c r="K11" s="8"/>
      <c r="L11" s="8"/>
      <c r="M11" s="8"/>
      <c r="N11" s="8"/>
    </row>
    <row r="12" spans="1:14" ht="30" customHeight="1" x14ac:dyDescent="0.3">
      <c r="A12" s="643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  <c r="K12" s="8"/>
      <c r="L12" s="8"/>
      <c r="M12" s="8"/>
      <c r="N12" s="8"/>
    </row>
    <row r="13" spans="1:14" ht="150" customHeight="1" x14ac:dyDescent="0.3">
      <c r="A13" s="643"/>
      <c r="B13" s="41"/>
      <c r="C13" s="29">
        <v>2022</v>
      </c>
      <c r="D13" s="254">
        <v>2511</v>
      </c>
      <c r="E13" s="254">
        <v>9376949.4528219812</v>
      </c>
      <c r="F13" s="254">
        <v>5220498.4693020368</v>
      </c>
      <c r="G13" s="254">
        <v>4156450.9835199453</v>
      </c>
      <c r="H13" s="254">
        <v>39420</v>
      </c>
      <c r="I13" s="254">
        <v>1853526.3623228332</v>
      </c>
      <c r="J13" s="254">
        <v>1672337.1111458167</v>
      </c>
      <c r="K13" s="8"/>
      <c r="L13" s="8"/>
      <c r="M13" s="8"/>
      <c r="N13" s="8"/>
    </row>
    <row r="14" spans="1:14" ht="150" customHeight="1" x14ac:dyDescent="0.3">
      <c r="A14" s="643"/>
      <c r="B14" s="41"/>
      <c r="C14" s="29">
        <v>2015</v>
      </c>
      <c r="D14" s="254">
        <v>690</v>
      </c>
      <c r="E14" s="254">
        <v>4084006</v>
      </c>
      <c r="F14" s="254">
        <v>2324968</v>
      </c>
      <c r="G14" s="254">
        <v>1759038</v>
      </c>
      <c r="H14" s="254">
        <v>32213</v>
      </c>
      <c r="I14" s="254">
        <v>953952</v>
      </c>
      <c r="J14" s="254">
        <v>1155654</v>
      </c>
      <c r="K14" s="207"/>
      <c r="L14" s="207"/>
      <c r="M14" s="8"/>
      <c r="N14" s="8"/>
    </row>
    <row r="15" spans="1:14" ht="150" customHeight="1" x14ac:dyDescent="0.3">
      <c r="A15" s="643"/>
      <c r="B15" s="41"/>
      <c r="C15" s="29">
        <v>2010</v>
      </c>
      <c r="D15" s="254">
        <v>193</v>
      </c>
      <c r="E15" s="254">
        <v>2906951</v>
      </c>
      <c r="F15" s="254">
        <v>1646121</v>
      </c>
      <c r="G15" s="254">
        <v>1260830</v>
      </c>
      <c r="H15" s="254">
        <v>29005</v>
      </c>
      <c r="I15" s="254">
        <v>692726</v>
      </c>
      <c r="J15" s="254">
        <v>716557</v>
      </c>
      <c r="K15" s="8"/>
      <c r="L15" s="8"/>
      <c r="M15" s="8"/>
      <c r="N15" s="8"/>
    </row>
    <row r="16" spans="1:14" ht="14.25" customHeight="1" x14ac:dyDescent="0.3">
      <c r="A16" s="643"/>
      <c r="B16" s="41"/>
      <c r="C16" s="228"/>
      <c r="D16" s="50"/>
      <c r="E16" s="50"/>
      <c r="F16" s="50"/>
      <c r="G16" s="50"/>
      <c r="H16" s="50"/>
      <c r="I16" s="50"/>
      <c r="J16" s="50"/>
      <c r="K16" s="8"/>
      <c r="L16" s="8"/>
      <c r="M16" s="8"/>
      <c r="N16" s="8"/>
    </row>
    <row r="17" spans="1:14" ht="14.25" customHeight="1" x14ac:dyDescent="0.3">
      <c r="A17" s="35"/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3">
      <c r="A18" s="35"/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3">
      <c r="A19" s="35"/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3">
      <c r="A20" s="35"/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3">
      <c r="A21" s="35"/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3">
      <c r="A22" s="35"/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3">
      <c r="A23" s="35"/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3">
      <c r="A24" s="35"/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3">
      <c r="A25" s="35"/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3">
      <c r="A26" s="8"/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3">
      <c r="A27" s="8"/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3">
      <c r="A28" s="8"/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3">
      <c r="A29" s="8"/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3">
      <c r="A30" s="8"/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25" customHeight="1" x14ac:dyDescent="0.3">
      <c r="A31" s="8"/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x14ac:dyDescent="0.3">
      <c r="A32" s="8"/>
      <c r="B32" s="8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x14ac:dyDescent="0.3">
      <c r="A33" s="8"/>
      <c r="B33" s="8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x14ac:dyDescent="0.3">
      <c r="A34" s="8"/>
      <c r="B34" s="8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</sheetData>
  <sheetProtection algorithmName="SHA-512" hashValue="Pu9+Nl0Qfdu6B1wXNbFFn+n3nVv8p1B9T7ZYf5BiNp2HBe5og2/aodpgzwemQWnQvZgqPQc/HQXyFZIX1I6+wA==" saltValue="fvmbD4P9IS59kUzwf+OwWg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rgb="FFFFC000"/>
  </sheetPr>
  <dimension ref="A1:N57"/>
  <sheetViews>
    <sheetView showGridLines="0" view="pageBreakPreview" topLeftCell="A16" zoomScaleNormal="80" zoomScaleSheetLayoutView="100" workbookViewId="0">
      <selection activeCell="I29" sqref="I29"/>
    </sheetView>
  </sheetViews>
  <sheetFormatPr defaultColWidth="14.44140625" defaultRowHeight="15" customHeight="1" x14ac:dyDescent="0.3"/>
  <cols>
    <col min="1" max="2" width="5.6640625" customWidth="1"/>
    <col min="3" max="3" width="19.6640625" customWidth="1"/>
    <col min="4" max="4" width="17.5546875" customWidth="1"/>
    <col min="5" max="5" width="20.88671875" customWidth="1"/>
    <col min="6" max="6" width="21.5546875" customWidth="1"/>
    <col min="7" max="7" width="21.33203125" customWidth="1"/>
    <col min="8" max="8" width="22.44140625" customWidth="1"/>
    <col min="9" max="9" width="21.6640625" customWidth="1"/>
    <col min="10" max="10" width="18.5546875" customWidth="1"/>
  </cols>
  <sheetData>
    <row r="1" spans="1:14" ht="14.25" customHeight="1" x14ac:dyDescent="0.3">
      <c r="A1" s="643">
        <f>1+'18.1'!A1:A14</f>
        <v>132</v>
      </c>
      <c r="B1" s="41"/>
      <c r="C1" s="646"/>
      <c r="D1" s="647"/>
      <c r="E1" s="647"/>
      <c r="F1" s="647"/>
      <c r="G1" s="647"/>
      <c r="H1" s="647"/>
      <c r="I1" s="647"/>
      <c r="J1" s="648"/>
    </row>
    <row r="2" spans="1:14" ht="14.25" customHeight="1" x14ac:dyDescent="0.3">
      <c r="A2" s="654"/>
      <c r="B2" s="41"/>
      <c r="C2" s="646"/>
      <c r="D2" s="647"/>
      <c r="E2" s="647"/>
      <c r="F2" s="647"/>
      <c r="G2" s="647"/>
      <c r="H2" s="647"/>
      <c r="I2" s="647"/>
      <c r="J2" s="648"/>
    </row>
    <row r="3" spans="1:14" ht="14.25" customHeight="1" x14ac:dyDescent="0.3">
      <c r="A3" s="654"/>
      <c r="B3" s="41"/>
      <c r="C3" s="649" t="s">
        <v>1320</v>
      </c>
      <c r="D3" s="647"/>
      <c r="E3" s="647"/>
      <c r="F3" s="647"/>
      <c r="G3" s="647"/>
      <c r="H3" s="647"/>
      <c r="I3" s="647"/>
      <c r="J3" s="648"/>
    </row>
    <row r="4" spans="1:14" ht="14.25" customHeight="1" x14ac:dyDescent="0.3">
      <c r="A4" s="654"/>
      <c r="B4" s="41"/>
      <c r="C4" s="650" t="s">
        <v>1397</v>
      </c>
      <c r="D4" s="647"/>
      <c r="E4" s="647"/>
      <c r="F4" s="647"/>
      <c r="G4" s="647"/>
      <c r="H4" s="647"/>
      <c r="I4" s="647"/>
      <c r="J4" s="648"/>
    </row>
    <row r="5" spans="1:14" ht="9" customHeight="1" x14ac:dyDescent="0.3">
      <c r="A5" s="654"/>
      <c r="B5" s="41"/>
      <c r="C5" s="8"/>
      <c r="D5" s="8"/>
      <c r="E5" s="8"/>
      <c r="F5" s="8"/>
      <c r="G5" s="8"/>
      <c r="H5" s="8"/>
      <c r="I5" s="8"/>
      <c r="J5" s="8"/>
    </row>
    <row r="6" spans="1:14" ht="9" customHeight="1" x14ac:dyDescent="0.3">
      <c r="A6" s="654"/>
      <c r="B6" s="41"/>
      <c r="C6" s="63"/>
      <c r="D6" s="62"/>
      <c r="E6" s="62"/>
      <c r="F6" s="62"/>
      <c r="G6" s="62"/>
      <c r="H6" s="63"/>
      <c r="I6" s="62"/>
      <c r="J6" s="62"/>
    </row>
    <row r="7" spans="1:14" ht="14.25" customHeight="1" x14ac:dyDescent="0.3">
      <c r="A7" s="654"/>
      <c r="B7" s="41"/>
      <c r="C7" s="651" t="s">
        <v>1070</v>
      </c>
      <c r="D7" s="653" t="s">
        <v>1071</v>
      </c>
      <c r="E7" s="653" t="s">
        <v>1072</v>
      </c>
      <c r="F7" s="653" t="s">
        <v>1073</v>
      </c>
      <c r="G7" s="653" t="s">
        <v>1074</v>
      </c>
      <c r="H7" s="653" t="s">
        <v>1075</v>
      </c>
      <c r="I7" s="653" t="s">
        <v>1076</v>
      </c>
      <c r="J7" s="653" t="s">
        <v>1077</v>
      </c>
    </row>
    <row r="8" spans="1:14" ht="14.25" customHeight="1" x14ac:dyDescent="0.3">
      <c r="A8" s="654"/>
      <c r="B8" s="41"/>
      <c r="C8" s="654"/>
      <c r="D8" s="654"/>
      <c r="E8" s="654"/>
      <c r="F8" s="654"/>
      <c r="G8" s="654"/>
      <c r="H8" s="654"/>
      <c r="I8" s="654"/>
      <c r="J8" s="654"/>
    </row>
    <row r="9" spans="1:14" ht="14.25" customHeight="1" x14ac:dyDescent="0.3">
      <c r="A9" s="654"/>
      <c r="B9" s="41"/>
      <c r="C9" s="654"/>
      <c r="D9" s="654"/>
      <c r="E9" s="654"/>
      <c r="F9" s="654"/>
      <c r="G9" s="654"/>
      <c r="H9" s="654"/>
      <c r="I9" s="654"/>
      <c r="J9" s="654"/>
    </row>
    <row r="10" spans="1:14" ht="14.25" customHeight="1" x14ac:dyDescent="0.3">
      <c r="A10" s="654"/>
      <c r="B10" s="41"/>
      <c r="C10" s="652"/>
      <c r="D10" s="652"/>
      <c r="E10" s="652"/>
      <c r="F10" s="652"/>
      <c r="G10" s="652"/>
      <c r="H10" s="652"/>
      <c r="I10" s="652"/>
      <c r="J10" s="652"/>
    </row>
    <row r="11" spans="1:14" ht="12" customHeight="1" x14ac:dyDescent="0.3">
      <c r="A11" s="654"/>
      <c r="B11" s="41"/>
      <c r="C11" s="110"/>
      <c r="D11" s="16"/>
      <c r="E11" s="16"/>
      <c r="F11" s="16"/>
      <c r="G11" s="16"/>
      <c r="H11" s="23"/>
      <c r="I11" s="16"/>
      <c r="J11" s="16"/>
    </row>
    <row r="12" spans="1:14" ht="21" customHeight="1" x14ac:dyDescent="0.3">
      <c r="A12" s="654"/>
      <c r="B12" s="41"/>
      <c r="C12" s="229"/>
      <c r="D12" s="231"/>
      <c r="E12" s="216" t="s">
        <v>7</v>
      </c>
      <c r="F12" s="216" t="s">
        <v>7</v>
      </c>
      <c r="G12" s="216" t="s">
        <v>7</v>
      </c>
      <c r="H12" s="216"/>
      <c r="I12" s="216" t="s">
        <v>7</v>
      </c>
      <c r="J12" s="216" t="s">
        <v>7</v>
      </c>
    </row>
    <row r="13" spans="1:14" ht="39.9" customHeight="1" x14ac:dyDescent="0.3">
      <c r="A13" s="654"/>
      <c r="B13" s="41"/>
      <c r="C13" s="204" t="s">
        <v>1078</v>
      </c>
      <c r="D13" s="511">
        <v>2511</v>
      </c>
      <c r="E13" s="511">
        <v>9376949.4528219812</v>
      </c>
      <c r="F13" s="511">
        <v>5220498.4693020368</v>
      </c>
      <c r="G13" s="511">
        <v>4156450.9835199453</v>
      </c>
      <c r="H13" s="511">
        <v>39420</v>
      </c>
      <c r="I13" s="511">
        <v>1853526.3623228332</v>
      </c>
      <c r="J13" s="511">
        <v>1672337.1111458167</v>
      </c>
    </row>
    <row r="14" spans="1:14" ht="30" customHeight="1" x14ac:dyDescent="0.3">
      <c r="A14" s="654"/>
      <c r="B14" s="41"/>
      <c r="C14" s="59" t="s">
        <v>76</v>
      </c>
      <c r="D14" s="501">
        <v>269</v>
      </c>
      <c r="E14" s="282">
        <v>454741.18632541288</v>
      </c>
      <c r="F14" s="282">
        <v>243664.99898564082</v>
      </c>
      <c r="G14" s="282">
        <v>211076.18733977102</v>
      </c>
      <c r="H14" s="282">
        <v>3842</v>
      </c>
      <c r="I14" s="282">
        <v>138975.87100000001</v>
      </c>
      <c r="J14" s="282">
        <v>179785.60874954288</v>
      </c>
      <c r="K14" s="642"/>
    </row>
    <row r="15" spans="1:14" ht="30" customHeight="1" x14ac:dyDescent="0.3">
      <c r="A15" s="654"/>
      <c r="B15" s="41"/>
      <c r="C15" s="29" t="s">
        <v>77</v>
      </c>
      <c r="D15" s="283">
        <v>60</v>
      </c>
      <c r="E15" s="282">
        <v>78617.572237411281</v>
      </c>
      <c r="F15" s="282">
        <v>30615.275064717734</v>
      </c>
      <c r="G15" s="282">
        <v>48002.297172693543</v>
      </c>
      <c r="H15" s="282">
        <v>934</v>
      </c>
      <c r="I15" s="282">
        <v>30336.423999999999</v>
      </c>
      <c r="J15" s="282">
        <v>36448.379438024989</v>
      </c>
      <c r="K15" s="642"/>
    </row>
    <row r="16" spans="1:14" ht="30" customHeight="1" x14ac:dyDescent="0.3">
      <c r="A16" s="654"/>
      <c r="B16" s="41"/>
      <c r="C16" s="29" t="s">
        <v>78</v>
      </c>
      <c r="D16" s="283">
        <v>67</v>
      </c>
      <c r="E16" s="282">
        <v>72571.850236557148</v>
      </c>
      <c r="F16" s="282">
        <v>29001.079193732287</v>
      </c>
      <c r="G16" s="282">
        <v>43570.771042824919</v>
      </c>
      <c r="H16" s="282">
        <v>810</v>
      </c>
      <c r="I16" s="282">
        <v>22270.9334148333</v>
      </c>
      <c r="J16" s="282">
        <v>32689.34672544308</v>
      </c>
      <c r="K16" s="642"/>
      <c r="N16" s="304"/>
    </row>
    <row r="17" spans="1:11" ht="30" customHeight="1" x14ac:dyDescent="0.3">
      <c r="A17" s="654"/>
      <c r="B17" s="41"/>
      <c r="C17" s="29" t="s">
        <v>79</v>
      </c>
      <c r="D17" s="283">
        <v>77</v>
      </c>
      <c r="E17" s="282">
        <v>73767.103386737639</v>
      </c>
      <c r="F17" s="282">
        <v>26989.345449577711</v>
      </c>
      <c r="G17" s="282">
        <v>46777.757937159979</v>
      </c>
      <c r="H17" s="282">
        <v>799</v>
      </c>
      <c r="I17" s="282">
        <v>26389.152999999998</v>
      </c>
      <c r="J17" s="282">
        <v>44879.086612276049</v>
      </c>
      <c r="K17" s="642"/>
    </row>
    <row r="18" spans="1:11" ht="30" customHeight="1" x14ac:dyDescent="0.3">
      <c r="A18" s="654"/>
      <c r="B18" s="41"/>
      <c r="C18" s="29" t="s">
        <v>80</v>
      </c>
      <c r="D18" s="283">
        <v>93</v>
      </c>
      <c r="E18" s="282">
        <v>122481.18416946732</v>
      </c>
      <c r="F18" s="282">
        <v>51612.120134562094</v>
      </c>
      <c r="G18" s="282">
        <v>70869.064034905256</v>
      </c>
      <c r="H18" s="282">
        <v>1139</v>
      </c>
      <c r="I18" s="282">
        <v>44861.576487833328</v>
      </c>
      <c r="J18" s="282">
        <v>45832.303568883501</v>
      </c>
      <c r="K18" s="642"/>
    </row>
    <row r="19" spans="1:11" ht="30" customHeight="1" x14ac:dyDescent="0.3">
      <c r="A19" s="654"/>
      <c r="B19" s="41"/>
      <c r="C19" s="29" t="s">
        <v>81</v>
      </c>
      <c r="D19" s="283">
        <v>111</v>
      </c>
      <c r="E19" s="282">
        <v>136034.30043819724</v>
      </c>
      <c r="F19" s="282">
        <v>55080.556180099789</v>
      </c>
      <c r="G19" s="282">
        <v>80953.744258097518</v>
      </c>
      <c r="H19" s="282">
        <v>1253</v>
      </c>
      <c r="I19" s="282">
        <v>47230.265975666654</v>
      </c>
      <c r="J19" s="282">
        <v>48749.359128277465</v>
      </c>
      <c r="K19" s="642"/>
    </row>
    <row r="20" spans="1:11" ht="30" customHeight="1" x14ac:dyDescent="0.3">
      <c r="A20" s="654"/>
      <c r="B20" s="41"/>
      <c r="C20" s="29" t="s">
        <v>83</v>
      </c>
      <c r="D20" s="283">
        <v>222</v>
      </c>
      <c r="E20" s="282">
        <v>177737.03619944135</v>
      </c>
      <c r="F20" s="282">
        <v>85951.826574571329</v>
      </c>
      <c r="G20" s="282">
        <v>91785.209624870142</v>
      </c>
      <c r="H20" s="282">
        <v>2840</v>
      </c>
      <c r="I20" s="282">
        <v>59796.692000000003</v>
      </c>
      <c r="J20" s="282">
        <v>63598.764243114638</v>
      </c>
      <c r="K20" s="642"/>
    </row>
    <row r="21" spans="1:11" ht="30" customHeight="1" x14ac:dyDescent="0.3">
      <c r="A21" s="654"/>
      <c r="B21" s="41"/>
      <c r="C21" s="29" t="s">
        <v>84</v>
      </c>
      <c r="D21" s="283">
        <v>17</v>
      </c>
      <c r="E21" s="282">
        <v>21486.283707416631</v>
      </c>
      <c r="F21" s="282">
        <v>8476.09533333334</v>
      </c>
      <c r="G21" s="282">
        <v>13010.188374083291</v>
      </c>
      <c r="H21" s="282">
        <v>158</v>
      </c>
      <c r="I21" s="282">
        <v>2868.0349999999999</v>
      </c>
      <c r="J21" s="282">
        <v>6114.5159912999998</v>
      </c>
      <c r="K21" s="642"/>
    </row>
    <row r="22" spans="1:11" s="574" customFormat="1" ht="30" customHeight="1" x14ac:dyDescent="0.3">
      <c r="A22" s="664"/>
      <c r="B22" s="41"/>
      <c r="C22" s="109" t="s">
        <v>82</v>
      </c>
      <c r="D22" s="283">
        <v>147</v>
      </c>
      <c r="E22" s="282">
        <v>209915.73212937193</v>
      </c>
      <c r="F22" s="282">
        <v>98055.792791371379</v>
      </c>
      <c r="G22" s="282">
        <v>111859.93933800059</v>
      </c>
      <c r="H22" s="282">
        <v>1974</v>
      </c>
      <c r="I22" s="282">
        <v>72148.856</v>
      </c>
      <c r="J22" s="282">
        <v>94821.398495704954</v>
      </c>
      <c r="K22" s="642"/>
    </row>
    <row r="23" spans="1:11" s="574" customFormat="1" ht="30" customHeight="1" x14ac:dyDescent="0.3">
      <c r="A23" s="664"/>
      <c r="B23" s="41"/>
      <c r="C23" s="109" t="s">
        <v>87</v>
      </c>
      <c r="D23" s="283">
        <v>205</v>
      </c>
      <c r="E23" s="282">
        <v>273374.60428672837</v>
      </c>
      <c r="F23" s="282">
        <v>117127.93832517133</v>
      </c>
      <c r="G23" s="282">
        <v>156246.66596155672</v>
      </c>
      <c r="H23" s="282">
        <v>2401</v>
      </c>
      <c r="I23" s="282">
        <v>75252.106487833327</v>
      </c>
      <c r="J23" s="282">
        <v>122542.14977122241</v>
      </c>
      <c r="K23" s="642"/>
    </row>
    <row r="24" spans="1:11" s="574" customFormat="1" ht="30" customHeight="1" x14ac:dyDescent="0.3">
      <c r="A24" s="664"/>
      <c r="B24" s="98"/>
      <c r="C24" s="109" t="s">
        <v>88</v>
      </c>
      <c r="D24" s="283">
        <v>166</v>
      </c>
      <c r="E24" s="282">
        <v>328468.24186666694</v>
      </c>
      <c r="F24" s="282">
        <v>137179.25094333364</v>
      </c>
      <c r="G24" s="282">
        <v>191288.99092333269</v>
      </c>
      <c r="H24" s="282">
        <v>2192</v>
      </c>
      <c r="I24" s="282">
        <v>72459.21498099991</v>
      </c>
      <c r="J24" s="282">
        <v>114972.13065382166</v>
      </c>
      <c r="K24" s="642"/>
    </row>
    <row r="25" spans="1:11" ht="30" customHeight="1" x14ac:dyDescent="0.3">
      <c r="A25" s="654"/>
      <c r="B25" s="41"/>
      <c r="C25" s="29" t="s">
        <v>85</v>
      </c>
      <c r="D25" s="283">
        <v>679</v>
      </c>
      <c r="E25" s="282">
        <v>3310100.5031747133</v>
      </c>
      <c r="F25" s="282">
        <v>1922011.5970304094</v>
      </c>
      <c r="G25" s="282">
        <v>1388088.9061443026</v>
      </c>
      <c r="H25" s="282">
        <v>11389</v>
      </c>
      <c r="I25" s="282">
        <v>717284.86399999994</v>
      </c>
      <c r="J25" s="282">
        <v>331230.29376868164</v>
      </c>
      <c r="K25" s="642"/>
    </row>
    <row r="26" spans="1:11" ht="30" customHeight="1" x14ac:dyDescent="0.3">
      <c r="A26" s="654"/>
      <c r="B26" s="41"/>
      <c r="C26" s="29" t="s">
        <v>86</v>
      </c>
      <c r="D26" s="283">
        <v>81</v>
      </c>
      <c r="E26" s="282">
        <v>102311.88820845379</v>
      </c>
      <c r="F26" s="282">
        <v>44470.551857862476</v>
      </c>
      <c r="G26" s="282">
        <v>57841.336350591351</v>
      </c>
      <c r="H26" s="282">
        <v>930</v>
      </c>
      <c r="I26" s="282">
        <v>26745.018975666699</v>
      </c>
      <c r="J26" s="282">
        <v>42835.511105244164</v>
      </c>
      <c r="K26" s="642"/>
    </row>
    <row r="27" spans="1:11" ht="30" customHeight="1" x14ac:dyDescent="0.3">
      <c r="A27" s="654"/>
      <c r="B27" s="8"/>
      <c r="C27" s="29" t="s">
        <v>89</v>
      </c>
      <c r="D27" s="283">
        <v>305</v>
      </c>
      <c r="E27" s="282">
        <v>3986589.801742631</v>
      </c>
      <c r="F27" s="282">
        <v>2354719.02576432</v>
      </c>
      <c r="G27" s="282">
        <v>1631870.775978314</v>
      </c>
      <c r="H27" s="282">
        <v>8610</v>
      </c>
      <c r="I27" s="282">
        <v>509283.05900000001</v>
      </c>
      <c r="J27" s="282">
        <v>503795.24533113331</v>
      </c>
      <c r="K27" s="642"/>
    </row>
    <row r="28" spans="1:11" ht="30" customHeight="1" x14ac:dyDescent="0.3">
      <c r="A28" s="654"/>
      <c r="B28" s="8"/>
      <c r="C28" s="29" t="s">
        <v>90</v>
      </c>
      <c r="D28" s="283">
        <v>6</v>
      </c>
      <c r="E28" s="282">
        <v>3782.9725333333299</v>
      </c>
      <c r="F28" s="282">
        <v>1687.2960066666701</v>
      </c>
      <c r="G28" s="282">
        <v>2095.6765266666603</v>
      </c>
      <c r="H28" s="282">
        <v>50</v>
      </c>
      <c r="I28" s="282">
        <v>1395.144</v>
      </c>
      <c r="J28" s="282">
        <v>1948.9685631459588</v>
      </c>
      <c r="K28" s="642"/>
    </row>
    <row r="29" spans="1:11" ht="30" customHeight="1" x14ac:dyDescent="0.3">
      <c r="A29" s="654"/>
      <c r="B29" s="8"/>
      <c r="C29" s="29" t="s">
        <v>91</v>
      </c>
      <c r="D29" s="283">
        <v>6</v>
      </c>
      <c r="E29" s="282">
        <v>24969.192179441859</v>
      </c>
      <c r="F29" s="282">
        <v>13855.719666666679</v>
      </c>
      <c r="G29" s="282">
        <v>11113.472512775177</v>
      </c>
      <c r="H29" s="282">
        <v>99</v>
      </c>
      <c r="I29" s="282">
        <v>6229.1480000000001</v>
      </c>
      <c r="J29" s="282">
        <v>2094.049</v>
      </c>
      <c r="K29" s="642"/>
    </row>
    <row r="30" spans="1:11" ht="14.25" customHeight="1" x14ac:dyDescent="0.3">
      <c r="A30" s="652"/>
      <c r="B30" s="8"/>
      <c r="C30" s="50"/>
      <c r="D30" s="271"/>
      <c r="E30" s="271"/>
      <c r="F30" s="271"/>
      <c r="G30" s="271"/>
      <c r="H30" s="271"/>
      <c r="I30" s="271"/>
      <c r="J30" s="271"/>
    </row>
    <row r="31" spans="1:11" ht="14.25" customHeight="1" x14ac:dyDescent="0.3">
      <c r="A31" s="35"/>
      <c r="B31" s="8"/>
      <c r="C31" s="7"/>
      <c r="D31" s="77"/>
      <c r="E31" s="77"/>
      <c r="F31" s="77"/>
      <c r="G31" s="77"/>
      <c r="H31" s="77"/>
      <c r="I31" s="8"/>
      <c r="J31" s="8"/>
    </row>
    <row r="32" spans="1:11" ht="14.25" customHeight="1" x14ac:dyDescent="0.3">
      <c r="A32" s="35"/>
      <c r="B32" s="8"/>
      <c r="C32" s="7"/>
      <c r="D32" s="77"/>
      <c r="E32" s="77"/>
      <c r="F32" s="77"/>
      <c r="G32" s="77"/>
      <c r="H32" s="77"/>
      <c r="I32" s="129"/>
      <c r="J32" s="8"/>
    </row>
    <row r="33" spans="1:10" ht="14.25" customHeight="1" x14ac:dyDescent="0.3">
      <c r="A33" s="35"/>
      <c r="B33" s="8"/>
      <c r="C33" s="7"/>
      <c r="D33" s="77"/>
      <c r="E33" s="77"/>
      <c r="F33" s="77"/>
      <c r="G33" s="77"/>
      <c r="H33" s="77"/>
      <c r="I33" s="129"/>
      <c r="J33" s="8"/>
    </row>
    <row r="34" spans="1:10" ht="14.25" customHeight="1" x14ac:dyDescent="0.3">
      <c r="A34" s="35"/>
      <c r="B34" s="8"/>
      <c r="C34" s="7"/>
      <c r="D34" s="77"/>
      <c r="E34" s="77"/>
      <c r="F34" s="77"/>
      <c r="G34" s="77"/>
      <c r="H34" s="77"/>
      <c r="I34" s="8"/>
      <c r="J34" s="8"/>
    </row>
    <row r="35" spans="1:10" ht="14.25" customHeight="1" x14ac:dyDescent="0.3">
      <c r="A35" s="35"/>
      <c r="B35" s="8"/>
      <c r="C35" s="7"/>
      <c r="D35" s="77"/>
      <c r="E35" s="77"/>
      <c r="F35" s="77"/>
      <c r="G35" s="77"/>
      <c r="H35" s="77"/>
      <c r="I35" s="8"/>
      <c r="J35" s="8"/>
    </row>
    <row r="36" spans="1:10" ht="14.25" customHeight="1" x14ac:dyDescent="0.3">
      <c r="A36" s="35"/>
      <c r="B36" s="8"/>
      <c r="C36" s="7"/>
      <c r="D36" s="77"/>
      <c r="E36" s="77"/>
      <c r="F36" s="77"/>
      <c r="G36" s="77"/>
      <c r="H36" s="77"/>
      <c r="I36" s="8"/>
      <c r="J36" s="8"/>
    </row>
    <row r="37" spans="1:10" ht="14.25" customHeight="1" x14ac:dyDescent="0.3">
      <c r="A37" s="35"/>
      <c r="B37" s="8"/>
      <c r="C37" s="7"/>
      <c r="D37" s="77"/>
      <c r="E37" s="77"/>
      <c r="F37" s="77"/>
      <c r="G37" s="77"/>
      <c r="H37" s="77"/>
      <c r="I37" s="8"/>
      <c r="J37" s="8"/>
    </row>
    <row r="38" spans="1:10" ht="14.25" customHeight="1" x14ac:dyDescent="0.3">
      <c r="A38" s="35"/>
      <c r="B38" s="8"/>
      <c r="C38" s="7"/>
      <c r="D38" s="77"/>
      <c r="E38" s="77"/>
      <c r="F38" s="77"/>
      <c r="G38" s="77"/>
      <c r="H38" s="77"/>
      <c r="I38" s="8"/>
      <c r="J38" s="8"/>
    </row>
    <row r="39" spans="1:10" ht="14.25" customHeight="1" x14ac:dyDescent="0.3">
      <c r="A39" s="35"/>
      <c r="B39" s="8"/>
      <c r="C39" s="7"/>
      <c r="D39" s="77"/>
      <c r="E39" s="77"/>
      <c r="F39" s="77"/>
      <c r="G39" s="77"/>
      <c r="H39" s="77"/>
      <c r="I39" s="8"/>
      <c r="J39" s="8"/>
    </row>
    <row r="40" spans="1:10" ht="14.25" customHeight="1" x14ac:dyDescent="0.3">
      <c r="A40" s="35"/>
      <c r="B40" s="8"/>
      <c r="C40" s="8"/>
      <c r="D40" s="8"/>
      <c r="E40" s="8"/>
      <c r="F40" s="8"/>
      <c r="G40" s="8"/>
      <c r="H40" s="8"/>
      <c r="I40" s="8"/>
      <c r="J40" s="8"/>
    </row>
    <row r="41" spans="1:10" ht="14.25" customHeight="1" x14ac:dyDescent="0.3">
      <c r="A41" s="35"/>
      <c r="B41" s="8"/>
      <c r="C41" s="8"/>
      <c r="D41" s="8"/>
      <c r="E41" s="8"/>
      <c r="F41" s="8"/>
      <c r="G41" s="8"/>
      <c r="H41" s="8"/>
      <c r="I41" s="8"/>
      <c r="J41" s="8"/>
    </row>
    <row r="42" spans="1:10" ht="14.25" customHeight="1" x14ac:dyDescent="0.3">
      <c r="A42" s="35"/>
      <c r="B42" s="8"/>
      <c r="C42" s="8"/>
      <c r="D42" s="8"/>
      <c r="E42" s="8"/>
      <c r="F42" s="8"/>
      <c r="G42" s="8"/>
      <c r="H42" s="8"/>
      <c r="I42" s="8"/>
      <c r="J42" s="8"/>
    </row>
    <row r="43" spans="1:10" ht="14.25" customHeight="1" x14ac:dyDescent="0.3">
      <c r="A43" s="35"/>
      <c r="B43" s="8"/>
      <c r="C43" s="8"/>
      <c r="D43" s="8"/>
      <c r="E43" s="8"/>
      <c r="F43" s="8"/>
      <c r="G43" s="8"/>
      <c r="H43" s="8"/>
      <c r="I43" s="8"/>
      <c r="J43" s="8"/>
    </row>
    <row r="44" spans="1:10" ht="14.25" customHeight="1" x14ac:dyDescent="0.3">
      <c r="A44" s="35"/>
      <c r="B44" s="8"/>
      <c r="C44" s="8"/>
      <c r="D44" s="8"/>
      <c r="E44" s="8"/>
      <c r="F44" s="8"/>
      <c r="G44" s="8"/>
      <c r="H44" s="8"/>
      <c r="I44" s="8"/>
      <c r="J44" s="8"/>
    </row>
    <row r="45" spans="1:10" ht="14.25" customHeight="1" x14ac:dyDescent="0.3">
      <c r="A45" s="35"/>
      <c r="B45" s="8"/>
      <c r="C45" s="8"/>
      <c r="D45" s="8"/>
      <c r="E45" s="8"/>
      <c r="F45" s="8"/>
      <c r="G45" s="8"/>
      <c r="H45" s="8"/>
      <c r="I45" s="8"/>
      <c r="J45" s="8"/>
    </row>
    <row r="46" spans="1:10" ht="14.25" customHeight="1" x14ac:dyDescent="0.3">
      <c r="A46" s="35"/>
      <c r="B46" s="8"/>
      <c r="C46" s="8"/>
      <c r="D46" s="8"/>
      <c r="E46" s="8"/>
      <c r="F46" s="8"/>
      <c r="G46" s="8"/>
      <c r="H46" s="8"/>
      <c r="I46" s="8"/>
      <c r="J46" s="8"/>
    </row>
    <row r="47" spans="1:10" ht="14.25" customHeight="1" x14ac:dyDescent="0.3">
      <c r="A47" s="35"/>
      <c r="B47" s="8"/>
      <c r="C47" s="8"/>
      <c r="D47" s="8"/>
      <c r="E47" s="8"/>
      <c r="F47" s="8"/>
      <c r="G47" s="8"/>
      <c r="H47" s="8"/>
      <c r="I47" s="8"/>
      <c r="J47" s="8"/>
    </row>
    <row r="48" spans="1:10" ht="14.25" customHeight="1" x14ac:dyDescent="0.3">
      <c r="A48" s="35"/>
      <c r="B48" s="8"/>
      <c r="C48" s="8"/>
      <c r="D48" s="8"/>
      <c r="E48" s="8"/>
      <c r="F48" s="8"/>
      <c r="G48" s="8"/>
      <c r="H48" s="8"/>
      <c r="I48" s="8"/>
      <c r="J48" s="8"/>
    </row>
    <row r="49" spans="1:10" ht="14.25" customHeight="1" x14ac:dyDescent="0.3">
      <c r="A49" s="35"/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3">
      <c r="A50" s="35"/>
      <c r="B50" s="8"/>
      <c r="C50" s="8"/>
      <c r="D50" s="8"/>
      <c r="E50" s="8"/>
      <c r="F50" s="8"/>
      <c r="G50" s="8"/>
      <c r="H50" s="8"/>
      <c r="I50" s="8"/>
      <c r="J50" s="8"/>
    </row>
    <row r="51" spans="1:10" ht="14.25" customHeight="1" x14ac:dyDescent="0.3">
      <c r="A51" s="35"/>
      <c r="B51" s="8"/>
      <c r="C51" s="8"/>
      <c r="D51" s="8"/>
      <c r="E51" s="8"/>
      <c r="F51" s="8"/>
      <c r="G51" s="8"/>
      <c r="H51" s="8"/>
      <c r="I51" s="8"/>
      <c r="J51" s="8"/>
    </row>
    <row r="52" spans="1:10" ht="14.25" customHeight="1" x14ac:dyDescent="0.3">
      <c r="A52" s="35"/>
      <c r="B52" s="8"/>
      <c r="C52" s="8"/>
      <c r="D52" s="8"/>
      <c r="E52" s="8"/>
      <c r="F52" s="8"/>
      <c r="G52" s="8"/>
      <c r="H52" s="8"/>
      <c r="I52" s="8"/>
      <c r="J52" s="8"/>
    </row>
    <row r="53" spans="1:10" ht="14.25" customHeight="1" x14ac:dyDescent="0.3">
      <c r="A53" s="35"/>
      <c r="B53" s="8"/>
      <c r="C53" s="8"/>
      <c r="D53" s="8"/>
      <c r="E53" s="8"/>
      <c r="F53" s="8"/>
      <c r="G53" s="8"/>
      <c r="H53" s="8"/>
      <c r="I53" s="8"/>
      <c r="J53" s="8"/>
    </row>
    <row r="54" spans="1:10" ht="14.25" customHeight="1" x14ac:dyDescent="0.3">
      <c r="A54" s="35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3">
      <c r="A55" s="35"/>
      <c r="B55" s="8"/>
      <c r="C55" s="8"/>
      <c r="D55" s="8"/>
      <c r="E55" s="8"/>
      <c r="F55" s="8"/>
      <c r="G55" s="8"/>
      <c r="H55" s="8"/>
      <c r="I55" s="8"/>
      <c r="J55" s="8"/>
    </row>
    <row r="56" spans="1:10" ht="14.25" customHeight="1" x14ac:dyDescent="0.3">
      <c r="A56" s="35"/>
      <c r="B56" s="8"/>
      <c r="C56" s="8"/>
      <c r="D56" s="8"/>
      <c r="E56" s="8"/>
      <c r="F56" s="8"/>
      <c r="G56" s="8"/>
      <c r="H56" s="8"/>
      <c r="I56" s="8"/>
      <c r="J56" s="8"/>
    </row>
    <row r="57" spans="1:10" ht="14.25" customHeight="1" x14ac:dyDescent="0.3">
      <c r="A57" s="35"/>
      <c r="B57" s="8"/>
      <c r="C57" s="8"/>
      <c r="D57" s="8"/>
      <c r="E57" s="8"/>
      <c r="F57" s="8"/>
      <c r="G57" s="8"/>
      <c r="H57" s="8"/>
      <c r="I57" s="8"/>
      <c r="J57" s="8"/>
    </row>
  </sheetData>
  <sheetProtection algorithmName="SHA-512" hashValue="9elzas+Low35P9TUJsIPVxuoFyVYFG4YTf6rYaXP/8y2CbcPqP+lT3BL3YejAjAgdpuazoZJtylieHsmPZCUag==" saltValue="oWytWfy25oTc4r8hABb2Eg==" spinCount="100000" sheet="1" objects="1" scenarios="1"/>
  <mergeCells count="13">
    <mergeCell ref="J7:J10"/>
    <mergeCell ref="A1:A3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colBreaks count="1" manualBreakCount="1">
    <brk id="10" max="36" man="1"/>
  </colBreak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FFC000"/>
  </sheetPr>
  <dimension ref="A1:N47"/>
  <sheetViews>
    <sheetView showGridLines="0" tabSelected="1" view="pageBreakPreview" zoomScaleNormal="80" zoomScaleSheetLayoutView="100" workbookViewId="0">
      <selection activeCell="H14" sqref="H14"/>
    </sheetView>
  </sheetViews>
  <sheetFormatPr defaultColWidth="14.44140625" defaultRowHeight="15" customHeight="1" x14ac:dyDescent="0.3"/>
  <cols>
    <col min="1" max="2" width="5.6640625" customWidth="1"/>
    <col min="3" max="3" width="26.88671875" customWidth="1"/>
    <col min="4" max="6" width="18.6640625" customWidth="1"/>
    <col min="7" max="7" width="17.44140625" customWidth="1"/>
    <col min="8" max="8" width="25.44140625" customWidth="1"/>
    <col min="9" max="10" width="18.6640625" customWidth="1"/>
    <col min="11" max="12" width="10.6640625" customWidth="1"/>
    <col min="13" max="14" width="9.109375" customWidth="1"/>
  </cols>
  <sheetData>
    <row r="1" spans="1:14" ht="14.25" customHeight="1" x14ac:dyDescent="0.3">
      <c r="A1" s="643">
        <f>1+'18.2'!A1:A13</f>
        <v>133</v>
      </c>
      <c r="B1" s="41"/>
      <c r="C1" s="646"/>
      <c r="D1" s="647"/>
      <c r="E1" s="647"/>
      <c r="F1" s="647"/>
      <c r="G1" s="647"/>
      <c r="H1" s="647"/>
      <c r="I1" s="647"/>
      <c r="J1" s="648"/>
      <c r="K1" s="8"/>
      <c r="L1" s="8"/>
      <c r="M1" s="8"/>
      <c r="N1" s="8"/>
    </row>
    <row r="2" spans="1:14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  <c r="N2" s="8"/>
    </row>
    <row r="3" spans="1:14" ht="14.25" customHeight="1" x14ac:dyDescent="0.3">
      <c r="A3" s="643"/>
      <c r="B3" s="41"/>
      <c r="C3" s="649" t="s">
        <v>1321</v>
      </c>
      <c r="D3" s="647"/>
      <c r="E3" s="647"/>
      <c r="F3" s="647"/>
      <c r="G3" s="647"/>
      <c r="H3" s="647"/>
      <c r="I3" s="647"/>
      <c r="J3" s="648"/>
      <c r="K3" s="10"/>
      <c r="L3" s="10"/>
      <c r="M3" s="10"/>
      <c r="N3" s="10"/>
    </row>
    <row r="4" spans="1:14" ht="14.25" customHeight="1" x14ac:dyDescent="0.3">
      <c r="A4" s="643"/>
      <c r="B4" s="41"/>
      <c r="C4" s="650" t="s">
        <v>1398</v>
      </c>
      <c r="D4" s="647"/>
      <c r="E4" s="647"/>
      <c r="F4" s="647"/>
      <c r="G4" s="647"/>
      <c r="H4" s="647"/>
      <c r="I4" s="647"/>
      <c r="J4" s="648"/>
      <c r="K4" s="10"/>
      <c r="L4" s="10"/>
      <c r="M4" s="10"/>
      <c r="N4" s="10"/>
    </row>
    <row r="5" spans="1:14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9" customHeight="1" x14ac:dyDescent="0.3">
      <c r="A6" s="643"/>
      <c r="B6" s="41"/>
      <c r="C6" s="63"/>
      <c r="D6" s="63"/>
      <c r="E6" s="63"/>
      <c r="F6" s="63"/>
      <c r="G6" s="63"/>
      <c r="H6" s="63"/>
      <c r="I6" s="63"/>
      <c r="J6" s="63"/>
      <c r="K6" s="8"/>
      <c r="L6" s="8"/>
      <c r="M6" s="8"/>
      <c r="N6" s="8"/>
    </row>
    <row r="7" spans="1:14" ht="14.25" customHeight="1" x14ac:dyDescent="0.3">
      <c r="A7" s="643"/>
      <c r="B7" s="41"/>
      <c r="C7" s="651" t="s">
        <v>1079</v>
      </c>
      <c r="D7" s="653" t="s">
        <v>1080</v>
      </c>
      <c r="E7" s="653" t="s">
        <v>1081</v>
      </c>
      <c r="F7" s="653" t="s">
        <v>1082</v>
      </c>
      <c r="G7" s="653" t="s">
        <v>1083</v>
      </c>
      <c r="H7" s="653" t="s">
        <v>1084</v>
      </c>
      <c r="I7" s="653" t="s">
        <v>1085</v>
      </c>
      <c r="J7" s="653" t="s">
        <v>1086</v>
      </c>
      <c r="K7" s="8"/>
      <c r="L7" s="8"/>
      <c r="M7" s="8"/>
      <c r="N7" s="8"/>
    </row>
    <row r="8" spans="1:14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  <c r="K8" s="8"/>
      <c r="L8" s="8"/>
      <c r="M8" s="8"/>
      <c r="N8" s="8"/>
    </row>
    <row r="9" spans="1:14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  <c r="K9" s="8"/>
      <c r="L9" s="8"/>
      <c r="M9" s="8"/>
      <c r="N9" s="8"/>
    </row>
    <row r="10" spans="1:14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  <c r="K10" s="8"/>
      <c r="L10" s="8"/>
      <c r="M10" s="8"/>
      <c r="N10" s="8"/>
    </row>
    <row r="11" spans="1:14" ht="12" customHeight="1" x14ac:dyDescent="0.3">
      <c r="A11" s="643"/>
      <c r="B11" s="41"/>
      <c r="C11" s="110"/>
      <c r="D11" s="21"/>
      <c r="E11" s="21"/>
      <c r="F11" s="21"/>
      <c r="G11" s="21"/>
      <c r="H11" s="23"/>
      <c r="I11" s="21"/>
      <c r="J11" s="21"/>
      <c r="K11" s="8"/>
      <c r="L11" s="8"/>
      <c r="M11" s="8"/>
      <c r="N11" s="8"/>
    </row>
    <row r="12" spans="1:14" ht="21" customHeight="1" x14ac:dyDescent="0.3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  <c r="K12" s="8"/>
      <c r="L12" s="8"/>
      <c r="M12" s="8"/>
      <c r="N12" s="8"/>
    </row>
    <row r="13" spans="1:14" ht="39.9" customHeight="1" x14ac:dyDescent="0.3">
      <c r="A13" s="643"/>
      <c r="B13" s="41"/>
      <c r="C13" s="56" t="s">
        <v>1087</v>
      </c>
      <c r="D13" s="502">
        <v>2511</v>
      </c>
      <c r="E13" s="502">
        <v>9376949.4528218154</v>
      </c>
      <c r="F13" s="502">
        <v>5220498.4693022426</v>
      </c>
      <c r="G13" s="502">
        <v>4156450.9835198363</v>
      </c>
      <c r="H13" s="502">
        <v>39420</v>
      </c>
      <c r="I13" s="502">
        <v>1853526.3623228311</v>
      </c>
      <c r="J13" s="502">
        <v>1672337.1111457658</v>
      </c>
      <c r="K13" s="143"/>
      <c r="L13" s="143"/>
      <c r="M13" s="8"/>
      <c r="N13" s="8"/>
    </row>
    <row r="14" spans="1:14" ht="90" customHeight="1" x14ac:dyDescent="0.3">
      <c r="A14" s="643"/>
      <c r="B14" s="41"/>
      <c r="C14" s="65" t="s">
        <v>1088</v>
      </c>
      <c r="D14" s="478">
        <v>600</v>
      </c>
      <c r="E14" s="478">
        <v>214128.9798</v>
      </c>
      <c r="F14" s="336">
        <v>103590.1569</v>
      </c>
      <c r="G14" s="478">
        <v>110538.82279999999</v>
      </c>
      <c r="H14" s="336">
        <v>2489</v>
      </c>
      <c r="I14" s="478">
        <v>42518.214</v>
      </c>
      <c r="J14" s="336">
        <v>48608.816780000001</v>
      </c>
      <c r="K14" s="185"/>
      <c r="L14" s="77"/>
      <c r="M14" s="8"/>
      <c r="N14" s="8"/>
    </row>
    <row r="15" spans="1:14" ht="90" customHeight="1" x14ac:dyDescent="0.3">
      <c r="A15" s="643"/>
      <c r="B15" s="41"/>
      <c r="C15" s="66" t="s">
        <v>1089</v>
      </c>
      <c r="D15" s="336">
        <v>70</v>
      </c>
      <c r="E15" s="336">
        <v>20919.415300000001</v>
      </c>
      <c r="F15" s="336">
        <v>9848.3665700000001</v>
      </c>
      <c r="G15" s="336">
        <v>11071.04873</v>
      </c>
      <c r="H15" s="336">
        <v>330</v>
      </c>
      <c r="I15" s="336">
        <v>4556.8620000000001</v>
      </c>
      <c r="J15" s="336">
        <v>2822.1919680000001</v>
      </c>
      <c r="K15" s="185"/>
      <c r="L15" s="77"/>
      <c r="M15" s="8"/>
      <c r="N15" s="303"/>
    </row>
    <row r="16" spans="1:14" ht="90" customHeight="1" x14ac:dyDescent="0.3">
      <c r="A16" s="643"/>
      <c r="B16" s="41"/>
      <c r="C16" s="66" t="s">
        <v>1090</v>
      </c>
      <c r="D16" s="472">
        <v>23</v>
      </c>
      <c r="E16" s="472">
        <v>5145.2872589999997</v>
      </c>
      <c r="F16" s="336">
        <v>2159.8709170000002</v>
      </c>
      <c r="G16" s="472">
        <v>2985.416342</v>
      </c>
      <c r="H16" s="336">
        <v>80</v>
      </c>
      <c r="I16" s="472">
        <v>1733.9349999999999</v>
      </c>
      <c r="J16" s="336">
        <v>1867.0754219999999</v>
      </c>
      <c r="K16" s="185"/>
      <c r="L16" s="77"/>
      <c r="M16" s="8"/>
      <c r="N16" s="8"/>
    </row>
    <row r="17" spans="1:14" ht="90" customHeight="1" x14ac:dyDescent="0.3">
      <c r="A17" s="643"/>
      <c r="B17" s="41"/>
      <c r="C17" s="66" t="s">
        <v>1091</v>
      </c>
      <c r="D17" s="472">
        <v>1140</v>
      </c>
      <c r="E17" s="472">
        <v>7048299.5779999997</v>
      </c>
      <c r="F17" s="336">
        <v>4253730.9840000002</v>
      </c>
      <c r="G17" s="472">
        <v>2794568.5929999999</v>
      </c>
      <c r="H17" s="336">
        <v>20819</v>
      </c>
      <c r="I17" s="472">
        <v>1076292.4820000001</v>
      </c>
      <c r="J17" s="336">
        <v>868122.17180000001</v>
      </c>
      <c r="K17" s="185"/>
      <c r="L17" s="77"/>
      <c r="M17" s="8"/>
      <c r="N17" s="8"/>
    </row>
    <row r="18" spans="1:14" ht="90" customHeight="1" x14ac:dyDescent="0.3">
      <c r="A18" s="643"/>
      <c r="B18" s="41"/>
      <c r="C18" s="66" t="s">
        <v>1092</v>
      </c>
      <c r="D18" s="472">
        <v>678</v>
      </c>
      <c r="E18" s="472">
        <v>2088456.193</v>
      </c>
      <c r="F18" s="336">
        <v>851169.09050000005</v>
      </c>
      <c r="G18" s="472">
        <v>1237287.102</v>
      </c>
      <c r="H18" s="336">
        <v>15702</v>
      </c>
      <c r="I18" s="472">
        <v>728424.86930000002</v>
      </c>
      <c r="J18" s="336">
        <v>750916.85519999999</v>
      </c>
      <c r="K18" s="185"/>
      <c r="L18" s="77"/>
      <c r="M18" s="8"/>
      <c r="N18" s="8"/>
    </row>
    <row r="19" spans="1:14" ht="14.25" customHeight="1" x14ac:dyDescent="0.3">
      <c r="A19" s="643"/>
      <c r="B19" s="41"/>
      <c r="C19" s="50"/>
      <c r="D19" s="50"/>
      <c r="E19" s="50"/>
      <c r="F19" s="50"/>
      <c r="G19" s="50"/>
      <c r="H19" s="50"/>
      <c r="I19" s="50"/>
      <c r="J19" s="50"/>
      <c r="K19" s="8"/>
      <c r="L19" s="8"/>
      <c r="M19" s="8"/>
      <c r="N19" s="8"/>
    </row>
    <row r="20" spans="1:14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14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4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</sheetData>
  <sheetProtection algorithmName="SHA-512" hashValue="p4l9/dDp3zsw9tgnVkPsPhrRA3aIN6HLFNC0jNyvzmGXvAfdtdfc4EA6UcRVHVDaNFmeZIVLGLXNz1DWfEVB/w==" saltValue="RwWegKB7UOE+5FQWYTAihQ==" spinCount="100000" sheet="1" objects="1" scenarios="1"/>
  <mergeCells count="13">
    <mergeCell ref="J7:J10"/>
    <mergeCell ref="A1:A19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FFC000"/>
  </sheetPr>
  <dimension ref="A1:O44"/>
  <sheetViews>
    <sheetView showGridLines="0" view="pageBreakPreview" zoomScaleNormal="80" zoomScaleSheetLayoutView="100" workbookViewId="0">
      <selection activeCell="Q14" sqref="Q14"/>
    </sheetView>
  </sheetViews>
  <sheetFormatPr defaultColWidth="14.44140625" defaultRowHeight="15" customHeight="1" x14ac:dyDescent="0.3"/>
  <cols>
    <col min="1" max="2" width="5.6640625" customWidth="1"/>
    <col min="3" max="3" width="28.88671875" customWidth="1"/>
    <col min="4" max="7" width="17.33203125" customWidth="1"/>
    <col min="8" max="8" width="22.6640625" customWidth="1"/>
    <col min="9" max="10" width="17.33203125" customWidth="1"/>
    <col min="11" max="12" width="10.6640625" customWidth="1"/>
    <col min="13" max="15" width="9.109375" customWidth="1"/>
  </cols>
  <sheetData>
    <row r="1" spans="1:15" ht="14.25" customHeight="1" x14ac:dyDescent="0.3">
      <c r="A1" s="643">
        <f>1+'18.3'!A1:A19</f>
        <v>134</v>
      </c>
      <c r="B1" s="41"/>
      <c r="C1" s="646"/>
      <c r="D1" s="647"/>
      <c r="E1" s="647"/>
      <c r="F1" s="647"/>
      <c r="G1" s="647"/>
      <c r="H1" s="647"/>
      <c r="I1" s="647"/>
      <c r="J1" s="648"/>
      <c r="K1" s="8"/>
      <c r="L1" s="8"/>
      <c r="M1" s="8"/>
      <c r="N1" s="8"/>
      <c r="O1" s="8"/>
    </row>
    <row r="2" spans="1:15" ht="14.25" customHeight="1" x14ac:dyDescent="0.3">
      <c r="A2" s="643"/>
      <c r="B2" s="41"/>
      <c r="C2" s="646"/>
      <c r="D2" s="647"/>
      <c r="E2" s="647"/>
      <c r="F2" s="647"/>
      <c r="G2" s="647"/>
      <c r="H2" s="647"/>
      <c r="I2" s="647"/>
      <c r="J2" s="648"/>
      <c r="K2" s="8"/>
      <c r="L2" s="8"/>
      <c r="M2" s="8"/>
      <c r="N2" s="8"/>
      <c r="O2" s="8"/>
    </row>
    <row r="3" spans="1:15" ht="14.25" customHeight="1" x14ac:dyDescent="0.3">
      <c r="A3" s="643"/>
      <c r="B3" s="41"/>
      <c r="C3" s="649" t="s">
        <v>1322</v>
      </c>
      <c r="D3" s="647"/>
      <c r="E3" s="647"/>
      <c r="F3" s="647"/>
      <c r="G3" s="647"/>
      <c r="H3" s="647"/>
      <c r="I3" s="647"/>
      <c r="J3" s="648"/>
      <c r="K3" s="10"/>
      <c r="L3" s="10"/>
      <c r="M3" s="10"/>
      <c r="N3" s="10"/>
      <c r="O3" s="10"/>
    </row>
    <row r="4" spans="1:15" ht="14.25" customHeight="1" x14ac:dyDescent="0.3">
      <c r="A4" s="643"/>
      <c r="B4" s="41"/>
      <c r="C4" s="650" t="s">
        <v>1399</v>
      </c>
      <c r="D4" s="647"/>
      <c r="E4" s="647"/>
      <c r="F4" s="647"/>
      <c r="G4" s="647"/>
      <c r="H4" s="647"/>
      <c r="I4" s="647"/>
      <c r="J4" s="648"/>
      <c r="K4" s="10"/>
      <c r="L4" s="10"/>
      <c r="M4" s="10"/>
      <c r="N4" s="10"/>
      <c r="O4" s="10"/>
    </row>
    <row r="5" spans="1:15" ht="9" customHeight="1" x14ac:dyDescent="0.3">
      <c r="A5" s="643"/>
      <c r="B5" s="4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9" customHeight="1" x14ac:dyDescent="0.3">
      <c r="A6" s="643"/>
      <c r="B6" s="41"/>
      <c r="C6" s="62"/>
      <c r="D6" s="70"/>
      <c r="E6" s="70"/>
      <c r="F6" s="70"/>
      <c r="G6" s="70"/>
      <c r="H6" s="63"/>
      <c r="I6" s="70"/>
      <c r="J6" s="70"/>
      <c r="K6" s="8"/>
      <c r="L6" s="8"/>
      <c r="M6" s="8"/>
      <c r="N6" s="8"/>
      <c r="O6" s="8"/>
    </row>
    <row r="7" spans="1:15" ht="14.25" customHeight="1" x14ac:dyDescent="0.3">
      <c r="A7" s="643"/>
      <c r="B7" s="41"/>
      <c r="C7" s="651" t="s">
        <v>1093</v>
      </c>
      <c r="D7" s="653" t="s">
        <v>1094</v>
      </c>
      <c r="E7" s="653" t="s">
        <v>1095</v>
      </c>
      <c r="F7" s="653" t="s">
        <v>1096</v>
      </c>
      <c r="G7" s="653" t="s">
        <v>1097</v>
      </c>
      <c r="H7" s="653" t="s">
        <v>1098</v>
      </c>
      <c r="I7" s="653" t="s">
        <v>1099</v>
      </c>
      <c r="J7" s="653" t="s">
        <v>1100</v>
      </c>
      <c r="K7" s="14"/>
      <c r="L7" s="14"/>
      <c r="M7" s="14"/>
      <c r="N7" s="14"/>
      <c r="O7" s="14"/>
    </row>
    <row r="8" spans="1:15" ht="14.25" customHeight="1" x14ac:dyDescent="0.3">
      <c r="A8" s="643"/>
      <c r="B8" s="41"/>
      <c r="C8" s="654"/>
      <c r="D8" s="654"/>
      <c r="E8" s="654"/>
      <c r="F8" s="654"/>
      <c r="G8" s="654"/>
      <c r="H8" s="654"/>
      <c r="I8" s="654"/>
      <c r="J8" s="654"/>
      <c r="K8" s="14"/>
      <c r="L8" s="14"/>
      <c r="M8" s="14"/>
      <c r="N8" s="14"/>
      <c r="O8" s="14"/>
    </row>
    <row r="9" spans="1:15" ht="14.25" customHeight="1" x14ac:dyDescent="0.3">
      <c r="A9" s="643"/>
      <c r="B9" s="41"/>
      <c r="C9" s="654"/>
      <c r="D9" s="654"/>
      <c r="E9" s="654"/>
      <c r="F9" s="654"/>
      <c r="G9" s="654"/>
      <c r="H9" s="654"/>
      <c r="I9" s="654"/>
      <c r="J9" s="654"/>
      <c r="K9" s="14"/>
      <c r="L9" s="14"/>
      <c r="M9" s="14"/>
      <c r="N9" s="14"/>
      <c r="O9" s="14"/>
    </row>
    <row r="10" spans="1:15" ht="14.25" customHeight="1" x14ac:dyDescent="0.3">
      <c r="A10" s="643"/>
      <c r="B10" s="41"/>
      <c r="C10" s="652"/>
      <c r="D10" s="652"/>
      <c r="E10" s="652"/>
      <c r="F10" s="652"/>
      <c r="G10" s="652"/>
      <c r="H10" s="652"/>
      <c r="I10" s="652"/>
      <c r="J10" s="652"/>
      <c r="K10" s="14"/>
      <c r="L10" s="14"/>
      <c r="M10" s="14"/>
      <c r="N10" s="14"/>
      <c r="O10" s="14"/>
    </row>
    <row r="11" spans="1:15" ht="12" customHeight="1" x14ac:dyDescent="0.3">
      <c r="A11" s="643"/>
      <c r="B11" s="41"/>
      <c r="C11" s="110"/>
      <c r="D11" s="16"/>
      <c r="E11" s="21"/>
      <c r="F11" s="16"/>
      <c r="G11" s="21"/>
      <c r="H11" s="23"/>
      <c r="I11" s="16"/>
      <c r="J11" s="20"/>
      <c r="K11" s="14"/>
      <c r="L11" s="14"/>
      <c r="M11" s="14"/>
      <c r="N11" s="14"/>
      <c r="O11" s="14"/>
    </row>
    <row r="12" spans="1:15" ht="21" customHeight="1" x14ac:dyDescent="0.3">
      <c r="A12" s="643"/>
      <c r="B12" s="41"/>
      <c r="C12" s="110"/>
      <c r="D12" s="30"/>
      <c r="E12" s="58" t="s">
        <v>7</v>
      </c>
      <c r="F12" s="58" t="s">
        <v>7</v>
      </c>
      <c r="G12" s="58" t="s">
        <v>7</v>
      </c>
      <c r="H12" s="58"/>
      <c r="I12" s="58" t="s">
        <v>7</v>
      </c>
      <c r="J12" s="58" t="s">
        <v>7</v>
      </c>
      <c r="K12" s="8"/>
      <c r="L12" s="8"/>
      <c r="M12" s="8"/>
      <c r="N12" s="8"/>
      <c r="O12" s="8"/>
    </row>
    <row r="13" spans="1:15" ht="39.9" customHeight="1" x14ac:dyDescent="0.3">
      <c r="A13" s="643"/>
      <c r="B13" s="41"/>
      <c r="C13" s="217" t="s">
        <v>1101</v>
      </c>
      <c r="D13" s="459">
        <v>2511</v>
      </c>
      <c r="E13" s="459">
        <v>9376949.4528220128</v>
      </c>
      <c r="F13" s="459">
        <v>5220498.4693020489</v>
      </c>
      <c r="G13" s="459">
        <v>4156450.9835199565</v>
      </c>
      <c r="H13" s="459">
        <v>39420</v>
      </c>
      <c r="I13" s="459">
        <v>1853526.3623228339</v>
      </c>
      <c r="J13" s="459">
        <v>1672337.1111458228</v>
      </c>
      <c r="K13" s="143"/>
      <c r="L13" s="143"/>
      <c r="M13" s="14"/>
      <c r="N13" s="14"/>
      <c r="O13" s="14"/>
    </row>
    <row r="14" spans="1:15" ht="159.9" customHeight="1" x14ac:dyDescent="0.3">
      <c r="A14" s="643"/>
      <c r="B14" s="41"/>
      <c r="C14" s="65" t="s">
        <v>1102</v>
      </c>
      <c r="D14" s="469">
        <v>2492</v>
      </c>
      <c r="E14" s="469">
        <v>9257333.5801379625</v>
      </c>
      <c r="F14" s="470">
        <v>5121716.0900924299</v>
      </c>
      <c r="G14" s="469">
        <v>4135617.4900455237</v>
      </c>
      <c r="H14" s="470">
        <v>39040</v>
      </c>
      <c r="I14" s="469">
        <v>1832873.8133228337</v>
      </c>
      <c r="J14" s="470">
        <v>1639859.7866310999</v>
      </c>
      <c r="K14" s="185"/>
      <c r="L14" s="77"/>
      <c r="M14" s="14"/>
      <c r="N14" s="14"/>
      <c r="O14" s="14"/>
    </row>
    <row r="15" spans="1:15" ht="159.9" customHeight="1" x14ac:dyDescent="0.3">
      <c r="A15" s="643"/>
      <c r="B15" s="41"/>
      <c r="C15" s="66" t="s">
        <v>1103</v>
      </c>
      <c r="D15" s="471">
        <v>19</v>
      </c>
      <c r="E15" s="471">
        <v>119615.87268403795</v>
      </c>
      <c r="F15" s="470">
        <v>98782.379209607709</v>
      </c>
      <c r="G15" s="471">
        <v>20833.493474430259</v>
      </c>
      <c r="H15" s="470">
        <v>380</v>
      </c>
      <c r="I15" s="471">
        <v>20652.548999999999</v>
      </c>
      <c r="J15" s="470">
        <v>32477.324514722954</v>
      </c>
      <c r="K15" s="14"/>
      <c r="L15" s="14"/>
      <c r="M15" s="14"/>
      <c r="N15" s="14"/>
      <c r="O15" s="14"/>
    </row>
    <row r="16" spans="1:15" ht="14.25" customHeight="1" x14ac:dyDescent="0.3">
      <c r="A16" s="643"/>
      <c r="B16" s="41"/>
      <c r="C16" s="50"/>
      <c r="D16" s="50"/>
      <c r="E16" s="50"/>
      <c r="F16" s="50"/>
      <c r="G16" s="50"/>
      <c r="H16" s="50"/>
      <c r="I16" s="50"/>
      <c r="J16" s="50"/>
      <c r="K16" s="8"/>
      <c r="L16" s="8"/>
      <c r="M16" s="8"/>
      <c r="N16" s="8"/>
      <c r="O16" s="8"/>
    </row>
    <row r="17" spans="1:15" ht="14.2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4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4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4.2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4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4.2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4.2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4.2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4.2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4.2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4.2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4.2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4.2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4.2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4.2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4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4.2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4.2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4.2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4.2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4.2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4.2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4.2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</sheetData>
  <sheetProtection algorithmName="SHA-512" hashValue="/x+enuyDn8ovtm4DP+m8KCJZorloHzP3z35UpPZc2Yqo/t9f1P1ArghL44xGem+/0hKAj88iWsWtA5MS7NvEnA==" saltValue="6bJ01WGW1BDScxWLOoG0Vg==" spinCount="100000" sheet="1" objects="1" scenarios="1"/>
  <mergeCells count="13">
    <mergeCell ref="A1:A16"/>
    <mergeCell ref="J7:J10"/>
    <mergeCell ref="C1:J1"/>
    <mergeCell ref="C2:J2"/>
    <mergeCell ref="C3:J3"/>
    <mergeCell ref="C4:J4"/>
    <mergeCell ref="C7:C10"/>
    <mergeCell ref="D7:D10"/>
    <mergeCell ref="E7:E10"/>
    <mergeCell ref="F7:F10"/>
    <mergeCell ref="G7:G10"/>
    <mergeCell ref="H7:H10"/>
    <mergeCell ref="I7:I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FFC000"/>
  </sheetPr>
  <dimension ref="A1:O60"/>
  <sheetViews>
    <sheetView showGridLines="0" view="pageBreakPreview" zoomScale="80" zoomScaleNormal="80" zoomScaleSheetLayoutView="80" workbookViewId="0">
      <selection activeCell="F18" sqref="F18:F19 F22:F27"/>
    </sheetView>
  </sheetViews>
  <sheetFormatPr defaultColWidth="14.44140625" defaultRowHeight="15" customHeight="1" x14ac:dyDescent="0.3"/>
  <cols>
    <col min="1" max="2" width="5.6640625" customWidth="1"/>
    <col min="3" max="3" width="84.5546875" customWidth="1"/>
    <col min="4" max="4" width="19.6640625" customWidth="1"/>
    <col min="5" max="6" width="21.5546875" customWidth="1"/>
    <col min="7" max="7" width="26.88671875" customWidth="1"/>
  </cols>
  <sheetData>
    <row r="1" spans="1:15" ht="14.25" customHeight="1" x14ac:dyDescent="0.3">
      <c r="A1" s="643">
        <f>1+'18.4'!A1:A16</f>
        <v>135</v>
      </c>
      <c r="B1" s="41"/>
      <c r="C1" s="288"/>
      <c r="D1" s="286"/>
      <c r="E1" s="286"/>
      <c r="F1" s="286"/>
      <c r="G1" s="286"/>
    </row>
    <row r="2" spans="1:15" ht="14.25" customHeight="1" x14ac:dyDescent="0.3">
      <c r="A2" s="643"/>
      <c r="B2" s="41"/>
      <c r="C2" s="288"/>
      <c r="D2" s="286"/>
      <c r="E2" s="286"/>
      <c r="F2" s="286"/>
      <c r="G2" s="286"/>
    </row>
    <row r="3" spans="1:15" ht="15" customHeight="1" x14ac:dyDescent="0.3">
      <c r="A3" s="643"/>
      <c r="B3" s="41"/>
      <c r="C3" s="649" t="s">
        <v>1104</v>
      </c>
      <c r="D3" s="649"/>
      <c r="E3" s="649"/>
      <c r="F3" s="649"/>
      <c r="G3" s="649"/>
    </row>
    <row r="4" spans="1:15" ht="15" customHeight="1" x14ac:dyDescent="0.3">
      <c r="A4" s="643"/>
      <c r="B4" s="41"/>
      <c r="C4" s="650" t="s">
        <v>1237</v>
      </c>
      <c r="D4" s="650"/>
      <c r="E4" s="650"/>
      <c r="F4" s="650"/>
      <c r="G4" s="650"/>
    </row>
    <row r="5" spans="1:15" ht="8.1" customHeight="1" thickBot="1" x14ac:dyDescent="0.35">
      <c r="A5" s="643"/>
      <c r="B5" s="41"/>
      <c r="C5" s="101"/>
      <c r="D5" s="101"/>
      <c r="E5" s="101"/>
      <c r="F5" s="101"/>
      <c r="G5" s="101"/>
    </row>
    <row r="6" spans="1:15" ht="8.1" customHeight="1" x14ac:dyDescent="0.3">
      <c r="A6" s="643"/>
      <c r="B6" s="41"/>
      <c r="C6" s="102"/>
      <c r="D6" s="102"/>
      <c r="E6" s="102"/>
      <c r="F6" s="102"/>
      <c r="G6" s="62"/>
    </row>
    <row r="7" spans="1:15" ht="15" customHeight="1" x14ac:dyDescent="0.3">
      <c r="A7" s="643"/>
      <c r="B7" s="41"/>
      <c r="C7" s="651" t="s">
        <v>1332</v>
      </c>
      <c r="D7" s="747" t="s">
        <v>1105</v>
      </c>
      <c r="E7" s="645"/>
      <c r="F7" s="690"/>
      <c r="G7" s="653" t="s">
        <v>1106</v>
      </c>
    </row>
    <row r="8" spans="1:15" ht="15" customHeight="1" x14ac:dyDescent="0.3">
      <c r="A8" s="643"/>
      <c r="B8" s="41"/>
      <c r="C8" s="654"/>
      <c r="D8" s="691"/>
      <c r="E8" s="692"/>
      <c r="F8" s="693"/>
      <c r="G8" s="654"/>
    </row>
    <row r="9" spans="1:15" ht="8.1" customHeight="1" x14ac:dyDescent="0.3">
      <c r="A9" s="643"/>
      <c r="B9" s="41"/>
      <c r="C9" s="652"/>
      <c r="D9" s="748"/>
      <c r="E9" s="749"/>
      <c r="F9" s="749"/>
      <c r="G9" s="654"/>
    </row>
    <row r="10" spans="1:15" ht="8.25" customHeight="1" x14ac:dyDescent="0.3">
      <c r="A10" s="643"/>
      <c r="B10" s="41"/>
      <c r="C10" s="20"/>
      <c r="D10" s="266"/>
      <c r="E10" s="266"/>
      <c r="F10" s="266"/>
      <c r="G10" s="652"/>
    </row>
    <row r="11" spans="1:15" ht="15" customHeight="1" x14ac:dyDescent="0.3">
      <c r="A11" s="643"/>
      <c r="B11" s="41"/>
      <c r="C11" s="20"/>
      <c r="D11" s="653" t="s">
        <v>1107</v>
      </c>
      <c r="E11" s="653" t="s">
        <v>1108</v>
      </c>
      <c r="F11" s="653" t="s">
        <v>1109</v>
      </c>
      <c r="G11" s="17"/>
    </row>
    <row r="12" spans="1:15" ht="15" customHeight="1" thickBot="1" x14ac:dyDescent="0.35">
      <c r="A12" s="643"/>
      <c r="B12" s="41"/>
      <c r="C12" s="210"/>
      <c r="D12" s="652"/>
      <c r="E12" s="652"/>
      <c r="F12" s="652"/>
      <c r="G12" s="149" t="s">
        <v>7</v>
      </c>
    </row>
    <row r="13" spans="1:15" ht="43.5" customHeight="1" thickBot="1" x14ac:dyDescent="0.35">
      <c r="A13" s="643"/>
      <c r="B13" s="41"/>
      <c r="C13" s="64" t="s">
        <v>1110</v>
      </c>
      <c r="D13" s="280">
        <f>D14+D17+D28</f>
        <v>39420</v>
      </c>
      <c r="E13" s="280">
        <f>E14+E17+E28</f>
        <v>26260</v>
      </c>
      <c r="F13" s="280">
        <f>F14+F17+F28</f>
        <v>13160</v>
      </c>
      <c r="G13" s="280">
        <f>G14+G17+G28</f>
        <v>1853526.3623228327</v>
      </c>
    </row>
    <row r="14" spans="1:15" ht="39.9" customHeight="1" x14ac:dyDescent="0.3">
      <c r="A14" s="643"/>
      <c r="B14" s="41"/>
      <c r="C14" s="249" t="s">
        <v>1111</v>
      </c>
      <c r="D14" s="281">
        <f>D15+D16</f>
        <v>1394</v>
      </c>
      <c r="E14" s="281">
        <f>E15+E16</f>
        <v>1335</v>
      </c>
      <c r="F14" s="281">
        <f>F15+F16</f>
        <v>59</v>
      </c>
      <c r="G14" s="281">
        <f>G15+G16</f>
        <v>0</v>
      </c>
    </row>
    <row r="15" spans="1:15" ht="32.1" customHeight="1" x14ac:dyDescent="0.3">
      <c r="A15" s="643"/>
      <c r="B15" s="41"/>
      <c r="C15" s="66" t="s">
        <v>1112</v>
      </c>
      <c r="D15" s="282">
        <f>E15+F15</f>
        <v>1261</v>
      </c>
      <c r="E15" s="283">
        <v>1217</v>
      </c>
      <c r="F15" s="283">
        <v>44</v>
      </c>
      <c r="G15" s="282">
        <v>0</v>
      </c>
      <c r="O15" s="304"/>
    </row>
    <row r="16" spans="1:15" ht="39.9" customHeight="1" x14ac:dyDescent="0.3">
      <c r="A16" s="643"/>
      <c r="B16" s="41"/>
      <c r="C16" s="66" t="s">
        <v>1113</v>
      </c>
      <c r="D16" s="282">
        <f>E16+F16</f>
        <v>133</v>
      </c>
      <c r="E16" s="283">
        <v>118</v>
      </c>
      <c r="F16" s="283">
        <v>15</v>
      </c>
      <c r="G16" s="282">
        <v>0</v>
      </c>
    </row>
    <row r="17" spans="1:7" ht="32.1" customHeight="1" x14ac:dyDescent="0.3">
      <c r="A17" s="643"/>
      <c r="B17" s="41"/>
      <c r="C17" s="66" t="s">
        <v>1114</v>
      </c>
      <c r="D17" s="284">
        <f>D18+D19+D22+D23+D24+D25+D26+D27</f>
        <v>37750</v>
      </c>
      <c r="E17" s="284">
        <f>E18+E19+E22+E23+E24+E25+E26+E27</f>
        <v>24686</v>
      </c>
      <c r="F17" s="284">
        <f>F18+F19+F22+F23+F24+F25+F26+F27</f>
        <v>13064</v>
      </c>
      <c r="G17" s="284">
        <f>G18+G19+G22+G23+G24+G25+G26+G27</f>
        <v>1847515.9723228328</v>
      </c>
    </row>
    <row r="18" spans="1:7" ht="32.1" customHeight="1" x14ac:dyDescent="0.3">
      <c r="A18" s="643"/>
      <c r="B18" s="41"/>
      <c r="C18" s="66" t="s">
        <v>1115</v>
      </c>
      <c r="D18" s="282">
        <f t="shared" ref="D18:D28" si="0">E18+F18</f>
        <v>1016</v>
      </c>
      <c r="E18" s="282">
        <v>393</v>
      </c>
      <c r="F18" s="282">
        <v>623</v>
      </c>
      <c r="G18" s="282">
        <v>160590.39999999999</v>
      </c>
    </row>
    <row r="19" spans="1:7" ht="32.1" customHeight="1" x14ac:dyDescent="0.3">
      <c r="A19" s="643"/>
      <c r="B19" s="41"/>
      <c r="C19" s="66" t="s">
        <v>1116</v>
      </c>
      <c r="D19" s="282">
        <f t="shared" si="0"/>
        <v>2589</v>
      </c>
      <c r="E19" s="282">
        <f>E20+E21</f>
        <v>1394</v>
      </c>
      <c r="F19" s="282">
        <f>F20+F21</f>
        <v>1195</v>
      </c>
      <c r="G19" s="282">
        <f>G20+G21</f>
        <v>233004.00000000003</v>
      </c>
    </row>
    <row r="20" spans="1:7" ht="32.1" customHeight="1" x14ac:dyDescent="0.3">
      <c r="A20" s="643"/>
      <c r="B20" s="41"/>
      <c r="C20" s="68" t="s">
        <v>1117</v>
      </c>
      <c r="D20" s="282">
        <f t="shared" si="0"/>
        <v>2571</v>
      </c>
      <c r="E20" s="282">
        <v>1376</v>
      </c>
      <c r="F20" s="282">
        <v>1195</v>
      </c>
      <c r="G20" s="282">
        <v>231708.00000000003</v>
      </c>
    </row>
    <row r="21" spans="1:7" ht="32.1" customHeight="1" x14ac:dyDescent="0.3">
      <c r="A21" s="643"/>
      <c r="B21" s="41"/>
      <c r="C21" s="68" t="s">
        <v>1118</v>
      </c>
      <c r="D21" s="282">
        <f t="shared" si="0"/>
        <v>18</v>
      </c>
      <c r="E21" s="282">
        <v>18</v>
      </c>
      <c r="F21" s="282">
        <v>0</v>
      </c>
      <c r="G21" s="282">
        <v>1296</v>
      </c>
    </row>
    <row r="22" spans="1:7" ht="32.1" customHeight="1" x14ac:dyDescent="0.3">
      <c r="A22" s="643"/>
      <c r="B22" s="41"/>
      <c r="C22" s="66" t="s">
        <v>1119</v>
      </c>
      <c r="D22" s="282">
        <f t="shared" si="0"/>
        <v>2175</v>
      </c>
      <c r="E22" s="282">
        <v>1822</v>
      </c>
      <c r="F22" s="282">
        <v>353</v>
      </c>
      <c r="G22" s="282">
        <v>167450</v>
      </c>
    </row>
    <row r="23" spans="1:7" ht="32.1" customHeight="1" x14ac:dyDescent="0.3">
      <c r="A23" s="643"/>
      <c r="B23" s="41"/>
      <c r="C23" s="66" t="s">
        <v>1120</v>
      </c>
      <c r="D23" s="282">
        <f t="shared" si="0"/>
        <v>10667</v>
      </c>
      <c r="E23" s="283">
        <v>4886</v>
      </c>
      <c r="F23" s="283">
        <v>5781</v>
      </c>
      <c r="G23" s="282">
        <v>413612.79999999999</v>
      </c>
    </row>
    <row r="24" spans="1:7" ht="32.1" customHeight="1" x14ac:dyDescent="0.3">
      <c r="A24" s="643"/>
      <c r="B24" s="41"/>
      <c r="C24" s="66" t="s">
        <v>1121</v>
      </c>
      <c r="D24" s="282">
        <f t="shared" si="0"/>
        <v>3422</v>
      </c>
      <c r="E24" s="283">
        <v>1897</v>
      </c>
      <c r="F24" s="283">
        <v>1525</v>
      </c>
      <c r="G24" s="282">
        <v>192162.4</v>
      </c>
    </row>
    <row r="25" spans="1:7" ht="32.1" customHeight="1" x14ac:dyDescent="0.3">
      <c r="A25" s="643"/>
      <c r="B25" s="8"/>
      <c r="C25" s="66" t="s">
        <v>1122</v>
      </c>
      <c r="D25" s="282">
        <f t="shared" si="0"/>
        <v>491</v>
      </c>
      <c r="E25" s="283">
        <v>411</v>
      </c>
      <c r="F25" s="283">
        <v>80</v>
      </c>
      <c r="G25" s="282">
        <v>55319.200000000004</v>
      </c>
    </row>
    <row r="26" spans="1:7" ht="32.1" customHeight="1" x14ac:dyDescent="0.3">
      <c r="A26" s="643"/>
      <c r="B26" s="8"/>
      <c r="C26" s="66" t="s">
        <v>1123</v>
      </c>
      <c r="D26" s="282">
        <f t="shared" si="0"/>
        <v>4680</v>
      </c>
      <c r="E26" s="283">
        <v>4598</v>
      </c>
      <c r="F26" s="283">
        <v>82</v>
      </c>
      <c r="G26" s="282">
        <v>284956</v>
      </c>
    </row>
    <row r="27" spans="1:7" ht="32.1" customHeight="1" x14ac:dyDescent="0.3">
      <c r="A27" s="643"/>
      <c r="B27" s="8"/>
      <c r="C27" s="66" t="s">
        <v>1124</v>
      </c>
      <c r="D27" s="282">
        <f t="shared" si="0"/>
        <v>12710</v>
      </c>
      <c r="E27" s="282">
        <v>9285</v>
      </c>
      <c r="F27" s="282">
        <v>3425</v>
      </c>
      <c r="G27" s="282">
        <v>340421.17232283298</v>
      </c>
    </row>
    <row r="28" spans="1:7" s="278" customFormat="1" ht="39.9" customHeight="1" thickBot="1" x14ac:dyDescent="0.35">
      <c r="A28" s="643"/>
      <c r="B28" s="277"/>
      <c r="C28" s="275" t="s">
        <v>1125</v>
      </c>
      <c r="D28" s="290">
        <f t="shared" si="0"/>
        <v>276</v>
      </c>
      <c r="E28" s="290">
        <v>239</v>
      </c>
      <c r="F28" s="290">
        <v>37</v>
      </c>
      <c r="G28" s="290">
        <v>6010.39</v>
      </c>
    </row>
    <row r="29" spans="1:7" ht="14.25" customHeight="1" x14ac:dyDescent="0.3">
      <c r="A29" s="643"/>
      <c r="B29" s="8"/>
      <c r="C29" s="8"/>
      <c r="D29" s="8"/>
      <c r="E29" s="100"/>
      <c r="F29" s="100"/>
      <c r="G29" s="8"/>
    </row>
    <row r="30" spans="1:7" ht="14.25" customHeight="1" x14ac:dyDescent="0.3">
      <c r="A30" s="8"/>
      <c r="B30" s="8"/>
      <c r="C30" s="8"/>
      <c r="D30" s="8"/>
      <c r="E30" s="100"/>
      <c r="F30" s="100"/>
      <c r="G30" s="8"/>
    </row>
    <row r="31" spans="1:7" ht="14.25" customHeight="1" x14ac:dyDescent="0.3">
      <c r="A31" s="8"/>
      <c r="B31" s="8"/>
      <c r="C31" s="8"/>
      <c r="D31" s="8"/>
      <c r="E31" s="100"/>
      <c r="F31" s="100"/>
      <c r="G31" s="8"/>
    </row>
    <row r="32" spans="1:7" ht="14.25" customHeight="1" x14ac:dyDescent="0.3">
      <c r="A32" s="8"/>
      <c r="B32" s="8"/>
      <c r="C32" s="8"/>
      <c r="D32" s="8"/>
      <c r="E32" s="100"/>
      <c r="F32" s="100"/>
      <c r="G32" s="8"/>
    </row>
    <row r="33" spans="1:7" ht="14.25" customHeight="1" x14ac:dyDescent="0.3">
      <c r="A33" s="8"/>
      <c r="B33" s="8"/>
      <c r="C33" s="8"/>
      <c r="D33" s="8"/>
      <c r="E33" s="100"/>
      <c r="F33" s="100"/>
      <c r="G33" s="8"/>
    </row>
    <row r="34" spans="1:7" ht="14.25" customHeight="1" x14ac:dyDescent="0.3">
      <c r="A34" s="8"/>
      <c r="B34" s="8"/>
      <c r="C34" s="8"/>
      <c r="D34" s="8"/>
      <c r="E34" s="100"/>
      <c r="F34" s="100"/>
      <c r="G34" s="8"/>
    </row>
    <row r="35" spans="1:7" ht="14.25" customHeight="1" x14ac:dyDescent="0.3">
      <c r="A35" s="8"/>
      <c r="B35" s="8"/>
      <c r="C35" s="8"/>
      <c r="D35" s="8"/>
      <c r="E35" s="100"/>
      <c r="F35" s="100"/>
      <c r="G35" s="8"/>
    </row>
    <row r="36" spans="1:7" ht="14.25" customHeight="1" x14ac:dyDescent="0.3">
      <c r="A36" s="8"/>
      <c r="B36" s="8"/>
      <c r="C36" s="8"/>
      <c r="D36" s="8"/>
      <c r="E36" s="100"/>
      <c r="F36" s="100"/>
      <c r="G36" s="8"/>
    </row>
    <row r="37" spans="1:7" ht="14.25" customHeight="1" x14ac:dyDescent="0.3">
      <c r="A37" s="8"/>
      <c r="B37" s="8"/>
      <c r="C37" s="8"/>
      <c r="D37" s="8"/>
      <c r="E37" s="100"/>
      <c r="F37" s="100"/>
      <c r="G37" s="8"/>
    </row>
    <row r="38" spans="1:7" ht="14.25" customHeight="1" x14ac:dyDescent="0.3">
      <c r="A38" s="8"/>
      <c r="B38" s="8"/>
      <c r="C38" s="8"/>
      <c r="D38" s="8"/>
      <c r="E38" s="100"/>
      <c r="F38" s="100"/>
      <c r="G38" s="8"/>
    </row>
    <row r="39" spans="1:7" ht="14.25" customHeight="1" x14ac:dyDescent="0.3">
      <c r="A39" s="8"/>
      <c r="B39" s="8"/>
      <c r="C39" s="8"/>
      <c r="D39" s="8"/>
      <c r="E39" s="100"/>
      <c r="F39" s="100"/>
      <c r="G39" s="8"/>
    </row>
    <row r="40" spans="1:7" ht="14.25" customHeight="1" x14ac:dyDescent="0.3">
      <c r="A40" s="8"/>
      <c r="B40" s="8"/>
      <c r="C40" s="8"/>
      <c r="D40" s="8"/>
      <c r="E40" s="100"/>
      <c r="F40" s="100"/>
      <c r="G40" s="8"/>
    </row>
    <row r="41" spans="1:7" ht="14.25" customHeight="1" x14ac:dyDescent="0.3">
      <c r="A41" s="8"/>
      <c r="B41" s="8"/>
      <c r="C41" s="8"/>
      <c r="D41" s="8"/>
      <c r="E41" s="100"/>
      <c r="F41" s="100"/>
      <c r="G41" s="8"/>
    </row>
    <row r="42" spans="1:7" ht="14.25" customHeight="1" x14ac:dyDescent="0.3">
      <c r="A42" s="8"/>
      <c r="B42" s="8"/>
      <c r="C42" s="8"/>
      <c r="D42" s="8"/>
      <c r="E42" s="100"/>
      <c r="F42" s="100"/>
      <c r="G42" s="8"/>
    </row>
    <row r="43" spans="1:7" ht="14.25" customHeight="1" x14ac:dyDescent="0.3">
      <c r="A43" s="8"/>
      <c r="B43" s="8"/>
      <c r="C43" s="8"/>
      <c r="D43" s="8"/>
      <c r="E43" s="100"/>
      <c r="F43" s="100"/>
      <c r="G43" s="8"/>
    </row>
    <row r="44" spans="1:7" ht="14.25" customHeight="1" x14ac:dyDescent="0.3">
      <c r="A44" s="8"/>
      <c r="B44" s="8"/>
      <c r="C44" s="8"/>
      <c r="D44" s="8"/>
      <c r="E44" s="100"/>
      <c r="F44" s="100"/>
      <c r="G44" s="8"/>
    </row>
    <row r="45" spans="1:7" ht="14.25" customHeight="1" x14ac:dyDescent="0.3">
      <c r="A45" s="8"/>
      <c r="B45" s="8"/>
      <c r="C45" s="8"/>
      <c r="D45" s="8"/>
      <c r="E45" s="100"/>
      <c r="F45" s="100"/>
      <c r="G45" s="8"/>
    </row>
    <row r="46" spans="1:7" ht="14.25" customHeight="1" x14ac:dyDescent="0.3">
      <c r="A46" s="8"/>
      <c r="B46" s="8"/>
      <c r="C46" s="8"/>
      <c r="D46" s="8"/>
      <c r="E46" s="100"/>
      <c r="F46" s="100"/>
      <c r="G46" s="8"/>
    </row>
    <row r="47" spans="1:7" ht="14.25" customHeight="1" x14ac:dyDescent="0.3">
      <c r="A47" s="8"/>
      <c r="B47" s="8"/>
      <c r="C47" s="8"/>
      <c r="D47" s="8"/>
      <c r="E47" s="100"/>
      <c r="F47" s="100"/>
      <c r="G47" s="8"/>
    </row>
    <row r="48" spans="1:7" ht="14.25" customHeight="1" x14ac:dyDescent="0.3">
      <c r="A48" s="8"/>
      <c r="B48" s="8"/>
      <c r="C48" s="8"/>
      <c r="D48" s="8"/>
      <c r="E48" s="100"/>
      <c r="F48" s="100"/>
      <c r="G48" s="8"/>
    </row>
    <row r="49" spans="1:7" ht="14.25" customHeight="1" x14ac:dyDescent="0.3">
      <c r="A49" s="8"/>
      <c r="B49" s="8"/>
      <c r="C49" s="8"/>
      <c r="D49" s="8"/>
      <c r="E49" s="100"/>
      <c r="F49" s="100"/>
      <c r="G49" s="8"/>
    </row>
    <row r="50" spans="1:7" ht="14.25" customHeight="1" x14ac:dyDescent="0.3">
      <c r="A50" s="8"/>
      <c r="B50" s="8"/>
      <c r="C50" s="8"/>
      <c r="D50" s="8"/>
      <c r="E50" s="100"/>
      <c r="F50" s="100"/>
      <c r="G50" s="8"/>
    </row>
    <row r="51" spans="1:7" ht="14.25" customHeight="1" x14ac:dyDescent="0.3">
      <c r="A51" s="8"/>
      <c r="B51" s="8"/>
      <c r="C51" s="8"/>
      <c r="D51" s="8"/>
      <c r="E51" s="100"/>
      <c r="F51" s="100"/>
      <c r="G51" s="8"/>
    </row>
    <row r="52" spans="1:7" ht="14.25" customHeight="1" x14ac:dyDescent="0.3">
      <c r="A52" s="8"/>
      <c r="B52" s="8"/>
      <c r="C52" s="8"/>
      <c r="D52" s="8"/>
      <c r="E52" s="100"/>
      <c r="F52" s="100"/>
      <c r="G52" s="8"/>
    </row>
    <row r="53" spans="1:7" ht="14.25" customHeight="1" x14ac:dyDescent="0.3">
      <c r="A53" s="8"/>
      <c r="B53" s="8"/>
      <c r="C53" s="8"/>
      <c r="D53" s="8"/>
      <c r="E53" s="100"/>
      <c r="F53" s="100"/>
      <c r="G53" s="8"/>
    </row>
    <row r="54" spans="1:7" ht="14.25" customHeight="1" x14ac:dyDescent="0.3">
      <c r="A54" s="8"/>
      <c r="B54" s="8"/>
      <c r="C54" s="8"/>
      <c r="D54" s="8"/>
      <c r="E54" s="100"/>
      <c r="F54" s="100"/>
      <c r="G54" s="8"/>
    </row>
    <row r="55" spans="1:7" ht="14.25" customHeight="1" x14ac:dyDescent="0.3">
      <c r="A55" s="8"/>
      <c r="B55" s="8"/>
      <c r="C55" s="8"/>
      <c r="D55" s="8"/>
      <c r="E55" s="100"/>
      <c r="F55" s="100"/>
      <c r="G55" s="8"/>
    </row>
    <row r="56" spans="1:7" ht="14.25" customHeight="1" x14ac:dyDescent="0.3">
      <c r="A56" s="8"/>
      <c r="B56" s="8"/>
      <c r="C56" s="8"/>
      <c r="D56" s="8"/>
      <c r="E56" s="100"/>
      <c r="F56" s="100"/>
      <c r="G56" s="8"/>
    </row>
    <row r="57" spans="1:7" ht="14.25" customHeight="1" x14ac:dyDescent="0.3">
      <c r="A57" s="8"/>
      <c r="B57" s="8"/>
      <c r="C57" s="8"/>
      <c r="D57" s="8"/>
      <c r="E57" s="100"/>
      <c r="F57" s="100"/>
      <c r="G57" s="8"/>
    </row>
    <row r="58" spans="1:7" ht="14.25" customHeight="1" x14ac:dyDescent="0.3">
      <c r="A58" s="8"/>
      <c r="B58" s="8"/>
      <c r="C58" s="8"/>
      <c r="D58" s="8"/>
      <c r="E58" s="100"/>
      <c r="F58" s="100"/>
      <c r="G58" s="8"/>
    </row>
    <row r="59" spans="1:7" ht="14.25" customHeight="1" x14ac:dyDescent="0.3">
      <c r="A59" s="8"/>
      <c r="B59" s="8"/>
      <c r="C59" s="8"/>
      <c r="D59" s="8"/>
      <c r="E59" s="100"/>
      <c r="F59" s="100"/>
      <c r="G59" s="8"/>
    </row>
    <row r="60" spans="1:7" ht="14.25" customHeight="1" x14ac:dyDescent="0.3">
      <c r="A60" s="8"/>
      <c r="B60" s="8"/>
      <c r="C60" s="8"/>
      <c r="D60" s="8"/>
      <c r="E60" s="100"/>
      <c r="F60" s="100"/>
      <c r="G60" s="8"/>
    </row>
  </sheetData>
  <sheetProtection algorithmName="SHA-512" hashValue="WBYXBlNQ2g7KEMbzc0jIH4g6RITJNQmR1UwAxpZM1gFQ4RlYzLoaH6TjxVNtdXeHvrsbtgdv8SJT6k6q/3CG1w==" saltValue="zCJ/K2SESZxE828IHvuJtg==" spinCount="100000" sheet="1" objects="1" scenarios="1"/>
  <mergeCells count="10">
    <mergeCell ref="G7:G10"/>
    <mergeCell ref="C3:G3"/>
    <mergeCell ref="C4:G4"/>
    <mergeCell ref="D7:F8"/>
    <mergeCell ref="D9:F9"/>
    <mergeCell ref="D11:D12"/>
    <mergeCell ref="E11:E12"/>
    <mergeCell ref="F11:F12"/>
    <mergeCell ref="A1:A29"/>
    <mergeCell ref="C7:C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99</vt:i4>
      </vt:variant>
      <vt:variant>
        <vt:lpstr>Named Ranges</vt:lpstr>
      </vt:variant>
      <vt:variant>
        <vt:i4>98</vt:i4>
      </vt:variant>
    </vt:vector>
  </HeadingPairs>
  <TitlesOfParts>
    <vt:vector size="197" baseType="lpstr">
      <vt:lpstr>1.1</vt:lpstr>
      <vt:lpstr>1.2</vt:lpstr>
      <vt:lpstr>1.2 (s)</vt:lpstr>
      <vt:lpstr>1.3</vt:lpstr>
      <vt:lpstr>1.4</vt:lpstr>
      <vt:lpstr>1.5</vt:lpstr>
      <vt:lpstr>1.6</vt:lpstr>
      <vt:lpstr>1.6 (s)</vt:lpstr>
      <vt:lpstr>1.7</vt:lpstr>
      <vt:lpstr>1.8</vt:lpstr>
      <vt:lpstr>1.9</vt:lpstr>
      <vt:lpstr>1.9 (s)</vt:lpstr>
      <vt:lpstr>1.10</vt:lpstr>
      <vt:lpstr>1.11</vt:lpstr>
      <vt:lpstr>1.12</vt:lpstr>
      <vt:lpstr>1.13</vt:lpstr>
      <vt:lpstr>1.14</vt:lpstr>
      <vt:lpstr>1.14 (s)</vt:lpstr>
      <vt:lpstr>1.15</vt:lpstr>
      <vt:lpstr>2.1</vt:lpstr>
      <vt:lpstr>2.2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5.5</vt:lpstr>
      <vt:lpstr>6.1</vt:lpstr>
      <vt:lpstr>6.2</vt:lpstr>
      <vt:lpstr>6.3</vt:lpstr>
      <vt:lpstr>6.4</vt:lpstr>
      <vt:lpstr>6.5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  <vt:lpstr>8.5</vt:lpstr>
      <vt:lpstr>9.1</vt:lpstr>
      <vt:lpstr>9.2</vt:lpstr>
      <vt:lpstr>9.3</vt:lpstr>
      <vt:lpstr>9.4</vt:lpstr>
      <vt:lpstr>9.5</vt:lpstr>
      <vt:lpstr>10.1</vt:lpstr>
      <vt:lpstr>10.2</vt:lpstr>
      <vt:lpstr>10.3</vt:lpstr>
      <vt:lpstr>10.4</vt:lpstr>
      <vt:lpstr>10.5</vt:lpstr>
      <vt:lpstr>11.1</vt:lpstr>
      <vt:lpstr>11.2</vt:lpstr>
      <vt:lpstr>11.3</vt:lpstr>
      <vt:lpstr>11.4</vt:lpstr>
      <vt:lpstr>11.5</vt:lpstr>
      <vt:lpstr>12.1</vt:lpstr>
      <vt:lpstr>12.2</vt:lpstr>
      <vt:lpstr>12.3</vt:lpstr>
      <vt:lpstr>12.4</vt:lpstr>
      <vt:lpstr>12.5</vt:lpstr>
      <vt:lpstr>13.1</vt:lpstr>
      <vt:lpstr>13.2</vt:lpstr>
      <vt:lpstr>13.3</vt:lpstr>
      <vt:lpstr>13.4</vt:lpstr>
      <vt:lpstr>13.5</vt:lpstr>
      <vt:lpstr>14.1</vt:lpstr>
      <vt:lpstr>14.2</vt:lpstr>
      <vt:lpstr>14.3</vt:lpstr>
      <vt:lpstr>15.1</vt:lpstr>
      <vt:lpstr>15.2</vt:lpstr>
      <vt:lpstr>15.3</vt:lpstr>
      <vt:lpstr>15.4</vt:lpstr>
      <vt:lpstr>15.5</vt:lpstr>
      <vt:lpstr>16.1</vt:lpstr>
      <vt:lpstr>16.2</vt:lpstr>
      <vt:lpstr>16.3</vt:lpstr>
      <vt:lpstr>16.4</vt:lpstr>
      <vt:lpstr>16.5</vt:lpstr>
      <vt:lpstr>17.1</vt:lpstr>
      <vt:lpstr>17.2</vt:lpstr>
      <vt:lpstr>17.3</vt:lpstr>
      <vt:lpstr>17.4</vt:lpstr>
      <vt:lpstr>17.5</vt:lpstr>
      <vt:lpstr>18.1</vt:lpstr>
      <vt:lpstr>18.2</vt:lpstr>
      <vt:lpstr>18.3</vt:lpstr>
      <vt:lpstr>18.4</vt:lpstr>
      <vt:lpstr>18.5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'1.14 (s)'!Print_Area</vt:lpstr>
      <vt:lpstr>'1.15'!Print_Area</vt:lpstr>
      <vt:lpstr>'1.2'!Print_Area</vt:lpstr>
      <vt:lpstr>'1.2 (s)'!Print_Area</vt:lpstr>
      <vt:lpstr>'1.3'!Print_Area</vt:lpstr>
      <vt:lpstr>'1.4'!Print_Area</vt:lpstr>
      <vt:lpstr>'1.5'!Print_Area</vt:lpstr>
      <vt:lpstr>'1.6 (s)'!Print_Area</vt:lpstr>
      <vt:lpstr>'1.7'!Print_Area</vt:lpstr>
      <vt:lpstr>'1.8'!Print_Area</vt:lpstr>
      <vt:lpstr>'1.9'!Print_Area</vt:lpstr>
      <vt:lpstr>'1.9 (s)'!Print_Area</vt:lpstr>
      <vt:lpstr>'10.1'!Print_Area</vt:lpstr>
      <vt:lpstr>'10.2'!Print_Area</vt:lpstr>
      <vt:lpstr>'10.3'!Print_Area</vt:lpstr>
      <vt:lpstr>'10.4'!Print_Area</vt:lpstr>
      <vt:lpstr>'10.5'!Print_Area</vt:lpstr>
      <vt:lpstr>'11.1'!Print_Area</vt:lpstr>
      <vt:lpstr>'11.2'!Print_Area</vt:lpstr>
      <vt:lpstr>'11.3'!Print_Area</vt:lpstr>
      <vt:lpstr>'11.4'!Print_Area</vt:lpstr>
      <vt:lpstr>'11.5'!Print_Area</vt:lpstr>
      <vt:lpstr>'12.1'!Print_Area</vt:lpstr>
      <vt:lpstr>'12.2'!Print_Area</vt:lpstr>
      <vt:lpstr>'12.3'!Print_Area</vt:lpstr>
      <vt:lpstr>'12.4'!Print_Area</vt:lpstr>
      <vt:lpstr>'12.5'!Print_Area</vt:lpstr>
      <vt:lpstr>'13.1'!Print_Area</vt:lpstr>
      <vt:lpstr>'13.2'!Print_Area</vt:lpstr>
      <vt:lpstr>'13.3'!Print_Area</vt:lpstr>
      <vt:lpstr>'13.4'!Print_Area</vt:lpstr>
      <vt:lpstr>'13.5'!Print_Area</vt:lpstr>
      <vt:lpstr>'14.1'!Print_Area</vt:lpstr>
      <vt:lpstr>'14.2'!Print_Area</vt:lpstr>
      <vt:lpstr>'14.3'!Print_Area</vt:lpstr>
      <vt:lpstr>'15.1'!Print_Area</vt:lpstr>
      <vt:lpstr>'15.2'!Print_Area</vt:lpstr>
      <vt:lpstr>'15.3'!Print_Area</vt:lpstr>
      <vt:lpstr>'15.4'!Print_Area</vt:lpstr>
      <vt:lpstr>'15.5'!Print_Area</vt:lpstr>
      <vt:lpstr>'16.1'!Print_Area</vt:lpstr>
      <vt:lpstr>'16.2'!Print_Area</vt:lpstr>
      <vt:lpstr>'16.3'!Print_Area</vt:lpstr>
      <vt:lpstr>'16.4'!Print_Area</vt:lpstr>
      <vt:lpstr>'16.5'!Print_Area</vt:lpstr>
      <vt:lpstr>'17.1'!Print_Area</vt:lpstr>
      <vt:lpstr>'17.2'!Print_Area</vt:lpstr>
      <vt:lpstr>'17.3'!Print_Area</vt:lpstr>
      <vt:lpstr>'17.4'!Print_Area</vt:lpstr>
      <vt:lpstr>'17.5'!Print_Area</vt:lpstr>
      <vt:lpstr>'18.1'!Print_Area</vt:lpstr>
      <vt:lpstr>'18.2'!Print_Area</vt:lpstr>
      <vt:lpstr>'18.3'!Print_Area</vt:lpstr>
      <vt:lpstr>'18.4'!Print_Area</vt:lpstr>
      <vt:lpstr>'18.5'!Print_Area</vt:lpstr>
      <vt:lpstr>'2.1'!Print_Area</vt:lpstr>
      <vt:lpstr>'2.2'!Print_Area</vt:lpstr>
      <vt:lpstr>'3.1'!Print_Area</vt:lpstr>
      <vt:lpstr>'3.2'!Print_Area</vt:lpstr>
      <vt:lpstr>'3.3'!Print_Area</vt:lpstr>
      <vt:lpstr>'3.4'!Print_Area</vt:lpstr>
      <vt:lpstr>'3.5'!Print_Area</vt:lpstr>
      <vt:lpstr>'4.1'!Print_Area</vt:lpstr>
      <vt:lpstr>'4.2'!Print_Area</vt:lpstr>
      <vt:lpstr>'4.3'!Print_Area</vt:lpstr>
      <vt:lpstr>'4.4'!Print_Area</vt:lpstr>
      <vt:lpstr>'4.5'!Print_Area</vt:lpstr>
      <vt:lpstr>'5.1'!Print_Area</vt:lpstr>
      <vt:lpstr>'5.2'!Print_Area</vt:lpstr>
      <vt:lpstr>'5.3'!Print_Area</vt:lpstr>
      <vt:lpstr>'5.4'!Print_Area</vt:lpstr>
      <vt:lpstr>'5.5'!Print_Area</vt:lpstr>
      <vt:lpstr>'6.1'!Print_Area</vt:lpstr>
      <vt:lpstr>'6.2'!Print_Area</vt:lpstr>
      <vt:lpstr>'6.3'!Print_Area</vt:lpstr>
      <vt:lpstr>'6.4'!Print_Area</vt:lpstr>
      <vt:lpstr>'6.5'!Print_Area</vt:lpstr>
      <vt:lpstr>'7.1'!Print_Area</vt:lpstr>
      <vt:lpstr>'7.2'!Print_Area</vt:lpstr>
      <vt:lpstr>'7.3'!Print_Area</vt:lpstr>
      <vt:lpstr>'7.4'!Print_Area</vt:lpstr>
      <vt:lpstr>'7.5'!Print_Area</vt:lpstr>
      <vt:lpstr>'8.1'!Print_Area</vt:lpstr>
      <vt:lpstr>'8.2'!Print_Area</vt:lpstr>
      <vt:lpstr>'8.3'!Print_Area</vt:lpstr>
      <vt:lpstr>'8.4'!Print_Area</vt:lpstr>
      <vt:lpstr>'8.5'!Print_Area</vt:lpstr>
      <vt:lpstr>'9.1'!Print_Area</vt:lpstr>
      <vt:lpstr>'9.2'!Print_Area</vt:lpstr>
      <vt:lpstr>'9.3'!Print_Area</vt:lpstr>
      <vt:lpstr>'9.4'!Print_Area</vt:lpstr>
      <vt:lpstr>'9.5'!Print_Area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Nadira Hamid</dc:creator>
  <cp:lastModifiedBy>Jabatan Perangkaan Malaysia (DOSM)</cp:lastModifiedBy>
  <cp:lastPrinted>2024-08-27T04:14:23Z</cp:lastPrinted>
  <dcterms:created xsi:type="dcterms:W3CDTF">2024-08-11T02:08:04Z</dcterms:created>
  <dcterms:modified xsi:type="dcterms:W3CDTF">2024-08-29T02:08:24Z</dcterms:modified>
</cp:coreProperties>
</file>